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5995" yWindow="60" windowWidth="19320" windowHeight="11715" tabRatio="837" activeTab="1"/>
  </bookViews>
  <sheets>
    <sheet name="1" sheetId="41" r:id="rId1"/>
    <sheet name="2" sheetId="42" r:id="rId2"/>
    <sheet name="3" sheetId="43" r:id="rId3"/>
    <sheet name="4" sheetId="44" r:id="rId4"/>
    <sheet name="BuildingSummary" sheetId="8" r:id="rId5"/>
    <sheet name="ZoneSummary" sheetId="10" r:id="rId6"/>
    <sheet name="LocationSummary" sheetId="20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LocationSummary!$A$1:$T$780</definedName>
    <definedName name="_xlnm._FilterDatabase" localSheetId="8" hidden="1">Schedules!$A$1:$AG$55</definedName>
    <definedName name="_xlnm._FilterDatabase" localSheetId="5" hidden="1">ZoneSummary!$A$2:$U$63</definedName>
  </definedNames>
  <calcPr calcId="152511"/>
</workbook>
</file>

<file path=xl/calcChain.xml><?xml version="1.0" encoding="utf-8"?>
<calcChain xmlns="http://schemas.openxmlformats.org/spreadsheetml/2006/main">
  <c r="U63" i="10" l="1"/>
  <c r="U42" i="10"/>
  <c r="U21" i="10"/>
  <c r="S63" i="10" l="1"/>
  <c r="R63" i="10" s="1"/>
  <c r="S42" i="10"/>
  <c r="R42" i="10" s="1"/>
  <c r="R21" i="10"/>
  <c r="S21" i="10"/>
  <c r="F593" i="20" l="1"/>
  <c r="G593" i="20"/>
  <c r="H593" i="20"/>
  <c r="I593" i="20"/>
  <c r="J593" i="20"/>
  <c r="K593" i="20"/>
  <c r="L593" i="20"/>
  <c r="M593" i="20"/>
  <c r="N593" i="20"/>
  <c r="O593" i="20"/>
  <c r="P593" i="20"/>
  <c r="Q593" i="20"/>
  <c r="R593" i="20"/>
  <c r="S593" i="20"/>
  <c r="T593" i="20"/>
  <c r="E593" i="20"/>
  <c r="F357" i="20"/>
  <c r="G357" i="20"/>
  <c r="H357" i="20"/>
  <c r="I357" i="20"/>
  <c r="J357" i="20"/>
  <c r="K357" i="20"/>
  <c r="L357" i="20"/>
  <c r="M357" i="20"/>
  <c r="N357" i="20"/>
  <c r="O357" i="20"/>
  <c r="P357" i="20"/>
  <c r="Q357" i="20"/>
  <c r="R357" i="20"/>
  <c r="S357" i="20"/>
  <c r="T357" i="20"/>
  <c r="E357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T109" i="20"/>
  <c r="E109" i="20"/>
  <c r="P63" i="10"/>
  <c r="P42" i="10"/>
  <c r="P21" i="10"/>
  <c r="F576" i="20" l="1"/>
  <c r="G576" i="20"/>
  <c r="H576" i="20"/>
  <c r="I576" i="20"/>
  <c r="J576" i="20"/>
  <c r="K576" i="20"/>
  <c r="L576" i="20"/>
  <c r="M576" i="20"/>
  <c r="N576" i="20"/>
  <c r="O576" i="20"/>
  <c r="P576" i="20"/>
  <c r="Q576" i="20"/>
  <c r="R576" i="20"/>
  <c r="S576" i="20"/>
  <c r="T576" i="20"/>
  <c r="E576" i="20"/>
  <c r="F572" i="20"/>
  <c r="G572" i="20"/>
  <c r="H572" i="20"/>
  <c r="I572" i="20"/>
  <c r="J572" i="20"/>
  <c r="K572" i="20"/>
  <c r="L572" i="20"/>
  <c r="M572" i="20"/>
  <c r="N572" i="20"/>
  <c r="O572" i="20"/>
  <c r="P572" i="20"/>
  <c r="Q572" i="20"/>
  <c r="R572" i="20"/>
  <c r="S572" i="20"/>
  <c r="T572" i="20"/>
  <c r="E572" i="20"/>
  <c r="F340" i="20"/>
  <c r="G340" i="20"/>
  <c r="H340" i="20"/>
  <c r="I340" i="20"/>
  <c r="J340" i="20"/>
  <c r="K340" i="20"/>
  <c r="L340" i="20"/>
  <c r="M340" i="20"/>
  <c r="N340" i="20"/>
  <c r="O340" i="20"/>
  <c r="P340" i="20"/>
  <c r="Q340" i="20"/>
  <c r="R340" i="20"/>
  <c r="S340" i="20"/>
  <c r="T340" i="20"/>
  <c r="E340" i="20"/>
  <c r="F336" i="20"/>
  <c r="G336" i="20"/>
  <c r="H336" i="20"/>
  <c r="I336" i="20"/>
  <c r="J336" i="20"/>
  <c r="K336" i="20"/>
  <c r="L336" i="20"/>
  <c r="M336" i="20"/>
  <c r="N336" i="20"/>
  <c r="O336" i="20"/>
  <c r="P336" i="20"/>
  <c r="Q336" i="20"/>
  <c r="R336" i="20"/>
  <c r="S336" i="20"/>
  <c r="T336" i="20"/>
  <c r="E336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E44" i="20"/>
  <c r="F28" i="20"/>
  <c r="F61" i="20" s="1"/>
  <c r="G28" i="20"/>
  <c r="G61" i="20" s="1"/>
  <c r="H28" i="20"/>
  <c r="H61" i="20" s="1"/>
  <c r="I28" i="20"/>
  <c r="I61" i="20" s="1"/>
  <c r="J28" i="20"/>
  <c r="J61" i="20" s="1"/>
  <c r="K28" i="20"/>
  <c r="K61" i="20" s="1"/>
  <c r="L28" i="20"/>
  <c r="L61" i="20" s="1"/>
  <c r="M28" i="20"/>
  <c r="M61" i="20" s="1"/>
  <c r="N28" i="20"/>
  <c r="N61" i="20" s="1"/>
  <c r="O28" i="20"/>
  <c r="O61" i="20" s="1"/>
  <c r="P28" i="20"/>
  <c r="P61" i="20" s="1"/>
  <c r="Q28" i="20"/>
  <c r="Q61" i="20" s="1"/>
  <c r="R28" i="20"/>
  <c r="R61" i="20" s="1"/>
  <c r="S28" i="20"/>
  <c r="S61" i="20" s="1"/>
  <c r="T28" i="20"/>
  <c r="T61" i="20" s="1"/>
  <c r="E28" i="20"/>
  <c r="E61" i="20" s="1"/>
  <c r="L63" i="10" l="1"/>
  <c r="J63" i="10"/>
  <c r="I63" i="10"/>
  <c r="G63" i="10"/>
  <c r="F63" i="10"/>
  <c r="F41" i="8"/>
  <c r="L42" i="10"/>
  <c r="J42" i="10"/>
  <c r="I42" i="10"/>
  <c r="G42" i="10"/>
  <c r="F42" i="10"/>
  <c r="E41" i="8"/>
  <c r="G21" i="10"/>
  <c r="L21" i="10"/>
  <c r="J21" i="10"/>
  <c r="I21" i="10"/>
  <c r="F21" i="10"/>
  <c r="D41" i="8"/>
  <c r="M42" i="10" l="1"/>
  <c r="O42" i="10"/>
  <c r="N42" i="10"/>
  <c r="O21" i="10"/>
  <c r="N21" i="10"/>
  <c r="M21" i="10"/>
  <c r="O63" i="10"/>
  <c r="N63" i="10"/>
  <c r="M63" i="10"/>
</calcChain>
</file>

<file path=xl/sharedStrings.xml><?xml version="1.0" encoding="utf-8"?>
<sst xmlns="http://schemas.openxmlformats.org/spreadsheetml/2006/main" count="3828" uniqueCount="714">
  <si>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</si>
  <si>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</si>
  <si>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</si>
  <si>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</si>
  <si>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</si>
  <si>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</si>
  <si>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</si>
  <si>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</si>
  <si>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</si>
  <si>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</si>
  <si>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</si>
  <si>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</si>
  <si>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</si>
  <si>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</si>
  <si>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</si>
  <si>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</si>
  <si>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</si>
  <si>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</si>
  <si>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</si>
  <si>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</si>
  <si>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</si>
  <si>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</si>
  <si>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</si>
  <si>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</si>
  <si>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</si>
  <si>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</si>
  <si>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</si>
  <si>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</si>
  <si>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</si>
  <si>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</si>
  <si>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</si>
  <si>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</si>
  <si>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</si>
  <si>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</si>
  <si>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</si>
  <si>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</si>
  <si>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</si>
  <si>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</si>
  <si>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</si>
  <si>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</si>
  <si>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</si>
  <si>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</si>
  <si>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</si>
  <si>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</si>
  <si>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</si>
  <si>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</si>
  <si>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</si>
  <si>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</si>
  <si>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</si>
  <si>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</si>
  <si>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</si>
  <si>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</si>
  <si>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</si>
  <si>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</si>
  <si>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</si>
  <si>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</si>
  <si>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</si>
  <si>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</si>
  <si>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</si>
  <si>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</si>
  <si>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</si>
  <si>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</si>
  <si>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</si>
  <si>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</si>
  <si>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</si>
  <si>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</si>
  <si>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</si>
  <si>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</si>
  <si>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</si>
  <si>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</si>
  <si>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</si>
  <si>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</si>
  <si>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</si>
  <si>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</si>
  <si>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</si>
  <si>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</si>
  <si>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</si>
  <si>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</si>
  <si>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</si>
  <si>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</si>
  <si>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</si>
  <si>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</si>
  <si>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</si>
  <si>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</si>
  <si>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</si>
  <si>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</si>
  <si>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</si>
  <si>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</si>
  <si>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</si>
  <si>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</si>
  <si>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</si>
  <si>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</si>
  <si>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</si>
  <si>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</si>
  <si>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</si>
  <si>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</si>
  <si>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</si>
  <si>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</si>
  <si>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</si>
  <si>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</si>
  <si>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</si>
  <si>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</si>
  <si>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</si>
  <si>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</si>
  <si>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</si>
  <si>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</si>
  <si>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</si>
  <si>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</si>
  <si>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</si>
  <si>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</si>
  <si>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</si>
  <si>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</si>
  <si>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</si>
  <si>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</si>
  <si>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</si>
  <si>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</si>
  <si>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</si>
  <si>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</si>
  <si>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</si>
  <si>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</si>
  <si>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</si>
  <si>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</si>
  <si>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</si>
  <si>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</si>
  <si>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</si>
  <si>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</si>
  <si>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</si>
  <si>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</si>
  <si>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</si>
  <si>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</si>
  <si>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</si>
  <si>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</si>
  <si>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</si>
  <si>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</si>
  <si>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</si>
  <si>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</si>
  <si>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</si>
  <si>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ACTIVITY_SCH</t>
  </si>
  <si>
    <t>Sat, WinterDesign</t>
  </si>
  <si>
    <t>Sun, Hol, Other</t>
  </si>
  <si>
    <t>Sat</t>
  </si>
  <si>
    <t>Roof type</t>
  </si>
  <si>
    <t>Gas furnace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</si>
  <si>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</si>
  <si>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</si>
  <si>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</si>
  <si>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</si>
  <si>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</si>
  <si>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</si>
  <si>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</si>
  <si>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</si>
  <si>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</si>
  <si>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</si>
  <si>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</si>
  <si>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</si>
  <si>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</si>
  <si>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</si>
  <si>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</si>
  <si>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</si>
  <si>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</si>
  <si>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</si>
  <si>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</si>
  <si>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</si>
  <si>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</si>
  <si>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</si>
  <si>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</si>
  <si>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</si>
  <si>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</si>
  <si>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</si>
  <si>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</si>
  <si>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</si>
  <si>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</si>
  <si>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</si>
  <si>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</si>
  <si>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</si>
  <si>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</si>
  <si>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</si>
  <si>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</si>
  <si>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</si>
  <si>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</si>
  <si>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</si>
  <si>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</si>
  <si>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</si>
  <si>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</si>
  <si>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</si>
  <si>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</si>
  <si>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</si>
  <si>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</si>
  <si>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</si>
  <si>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</si>
  <si>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</si>
  <si>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</si>
  <si>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</si>
  <si>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</si>
  <si>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</si>
  <si>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</si>
  <si>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</si>
  <si>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</si>
  <si>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</si>
  <si>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</si>
  <si>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 water heater</t>
  </si>
  <si>
    <t>gas</t>
  </si>
  <si>
    <t>Office</t>
  </si>
  <si>
    <t>core zone with four perimeter zones on each floor</t>
  </si>
  <si>
    <t>Steel frame</t>
  </si>
  <si>
    <t>DOE Commercial Building Benchmark - Medium Office</t>
  </si>
  <si>
    <t>Floor to Floor Height (m)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</si>
  <si>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</si>
  <si>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</si>
  <si>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</si>
  <si>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</si>
  <si>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</si>
  <si>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</si>
  <si>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</si>
  <si>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</si>
  <si>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PACU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</si>
  <si>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</si>
  <si>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</si>
  <si>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</si>
  <si>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</si>
  <si>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</si>
  <si>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</si>
  <si>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</si>
  <si>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</si>
  <si>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</si>
  <si>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</si>
  <si>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</si>
  <si>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</si>
  <si>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</si>
  <si>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</si>
  <si>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</si>
  <si>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</si>
  <si>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</si>
  <si>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</si>
  <si>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</si>
  <si>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</si>
  <si>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</si>
  <si>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</si>
  <si>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</si>
  <si>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</si>
  <si>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</si>
  <si>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</si>
  <si>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</si>
  <si>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</si>
  <si>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</si>
  <si>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</si>
  <si>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</si>
  <si>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</si>
  <si>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</si>
  <si>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</si>
  <si>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</si>
  <si>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</si>
  <si>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Firstfloor_plenum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</si>
  <si>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</si>
  <si>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</si>
  <si>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</si>
  <si>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</si>
  <si>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</si>
  <si>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</si>
  <si>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</si>
  <si>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</si>
  <si>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</si>
  <si>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</si>
  <si>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</si>
  <si>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</si>
  <si>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</si>
  <si>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</si>
  <si>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</si>
  <si>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</si>
  <si>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</si>
  <si>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</si>
  <si>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</si>
  <si>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</si>
  <si>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</si>
  <si>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</si>
  <si>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</si>
  <si>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</si>
  <si>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</si>
  <si>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</si>
  <si>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</si>
  <si>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IEAD</t>
  </si>
  <si>
    <t>HVAC Control - Economizer</t>
  </si>
  <si>
    <t>NoEconomizer</t>
  </si>
  <si>
    <t>INFIL_QUARTER_ON_SCH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</si>
  <si>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</si>
  <si>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</si>
  <si>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</si>
  <si>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</si>
  <si>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Other</t>
  </si>
  <si>
    <t>30-MAY-15:00</t>
  </si>
  <si>
    <t>31-MAY-15:00</t>
  </si>
  <si>
    <t>27-JUN-15:00</t>
  </si>
  <si>
    <t>24-JUL-15:00</t>
  </si>
  <si>
    <t>05-DEC-13:00</t>
  </si>
  <si>
    <t>03-JUL-12:00</t>
  </si>
  <si>
    <t>30-JUN-15:00</t>
  </si>
  <si>
    <t>17-OCT-12:00</t>
  </si>
  <si>
    <t>08-JUN-12:00</t>
  </si>
  <si>
    <t>10-NOV-13:00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</si>
  <si>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</si>
  <si>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</si>
  <si>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</si>
  <si>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</si>
  <si>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11-APR-15:00</t>
  </si>
  <si>
    <t>13-NOV-13:00</t>
  </si>
  <si>
    <t>12-OCT-15:00</t>
  </si>
  <si>
    <t>03-OCT-15:09</t>
  </si>
  <si>
    <t>02-JAN-08:09</t>
  </si>
  <si>
    <t>PSZ_1:1_COOLC DXCOIL</t>
  </si>
  <si>
    <t>PSZ_1:2_COOLC DXCOIL</t>
  </si>
  <si>
    <t>PSZ_1:3_COOLC DXCOIL</t>
  </si>
  <si>
    <t>PSZ_1:4_COOLC DXCOIL</t>
  </si>
  <si>
    <t>PSZ_1:5_COOLC DXCOIL</t>
  </si>
  <si>
    <t>PSZ_2:1_COOLC DXCOIL</t>
  </si>
  <si>
    <t>PSZ_2:2_COOLC DXCOIL</t>
  </si>
  <si>
    <t>PSZ_2:3_COOLC DXCOIL</t>
  </si>
  <si>
    <t>PSZ_2:4_COOLC DXCOIL</t>
  </si>
  <si>
    <t>PSZ_2:5_COOLC DXCOIL</t>
  </si>
  <si>
    <t>PSZ_3:1_COOLC DXCOIL</t>
  </si>
  <si>
    <t>PSZ_3:2_COOLC DXCOIL</t>
  </si>
  <si>
    <t>PSZ_3:3_COOLC DXCOIL</t>
  </si>
  <si>
    <t>PSZ_3:4_COOLC DXCOIL</t>
  </si>
  <si>
    <t>PSZ_3:5_COOLC DXCOIL</t>
  </si>
  <si>
    <t>PSZ_1:1_HEATC</t>
  </si>
  <si>
    <t>PSZ_1:2_HEATC</t>
  </si>
  <si>
    <t>PSZ_1:3_HEATC</t>
  </si>
  <si>
    <t>PSZ_1:4_HEATC</t>
  </si>
  <si>
    <t>PSZ_1:5_HEATC</t>
  </si>
  <si>
    <t>PSZ_2:1_HEATC</t>
  </si>
  <si>
    <t>PSZ_2:2_HEATC</t>
  </si>
  <si>
    <t>PSZ_2:3_HEATC</t>
  </si>
  <si>
    <t>PSZ_2:4_HEATC</t>
  </si>
  <si>
    <t>PSZ_2:5_HEATC</t>
  </si>
  <si>
    <t>PSZ_3:1_HEATC</t>
  </si>
  <si>
    <t>PSZ_3:2_HEATC</t>
  </si>
  <si>
    <t>PSZ_3:3_HEATC</t>
  </si>
  <si>
    <t>PSZ_3:4_HEATC</t>
  </si>
  <si>
    <t>PSZ_3:5_HEATC</t>
  </si>
  <si>
    <t>PSZ_1:1_FAN</t>
  </si>
  <si>
    <t>PSZ_1:2_FAN</t>
  </si>
  <si>
    <t>PSZ_1:3_FAN</t>
  </si>
  <si>
    <t>PSZ_1:4_FAN</t>
  </si>
  <si>
    <t>PSZ_1:5_FAN</t>
  </si>
  <si>
    <t>PSZ_2:1_FAN</t>
  </si>
  <si>
    <t>PSZ_2:2_FAN</t>
  </si>
  <si>
    <t>PSZ_2:3_FAN</t>
  </si>
  <si>
    <t>PSZ_2:4_FAN</t>
  </si>
  <si>
    <t>PSZ_2:5_FAN</t>
  </si>
  <si>
    <t>PSZ_3:1_FAN</t>
  </si>
  <si>
    <t>PSZ_3:2_FAN</t>
  </si>
  <si>
    <t>PSZ_3:3_FAN</t>
  </si>
  <si>
    <t>PSZ_3:4_FAN</t>
  </si>
  <si>
    <t>PSZ_3:5_FAN</t>
  </si>
  <si>
    <t>01-FEB-08:09</t>
  </si>
  <si>
    <t>01-MAR-08:09</t>
  </si>
  <si>
    <t>01-NOV-07:10</t>
  </si>
  <si>
    <t>01-DEC-08:09</t>
  </si>
  <si>
    <t>03-JAN-13:00</t>
  </si>
  <si>
    <t>06-OCT-15:00</t>
  </si>
  <si>
    <t>28-FEB-16:10</t>
  </si>
  <si>
    <t>13-FEB-11:00</t>
  </si>
  <si>
    <t>28-JUN-12:00</t>
  </si>
  <si>
    <t>21-APR-15:09</t>
  </si>
  <si>
    <t>17-MAY-13:00</t>
  </si>
  <si>
    <t>02-MAR-14:00</t>
  </si>
  <si>
    <t>30-MAR-15:00</t>
  </si>
  <si>
    <t>23-MAY-15:00</t>
  </si>
  <si>
    <t>PSZ_1:1</t>
  </si>
  <si>
    <t>PSZ_1:2</t>
  </si>
  <si>
    <t>PSZ_1:3</t>
  </si>
  <si>
    <t>PSZ_1:5</t>
  </si>
  <si>
    <t>PSZ_1:4</t>
  </si>
  <si>
    <t>PSZ_2:1</t>
  </si>
  <si>
    <t>PSZ_2:2</t>
  </si>
  <si>
    <t>PSZ_2:3</t>
  </si>
  <si>
    <t>PSZ_2:4</t>
  </si>
  <si>
    <t>PSZ_2:5</t>
  </si>
  <si>
    <t>PSZ_3:1</t>
  </si>
  <si>
    <t>PSZ_3:2</t>
  </si>
  <si>
    <t>PSZ_3:3</t>
  </si>
  <si>
    <t>PSZ_3:4</t>
  </si>
  <si>
    <t>PSZ_3:5</t>
  </si>
  <si>
    <t>23-JAN-16:10</t>
  </si>
  <si>
    <t>22-FEB-13:00</t>
  </si>
  <si>
    <t>03-APR-15:09</t>
  </si>
  <si>
    <t>21-AUG-15:09</t>
  </si>
  <si>
    <t>11-SEP-15:09</t>
  </si>
  <si>
    <t>07-NOV-13:00</t>
  </si>
  <si>
    <t>19-DEC-13:00</t>
  </si>
  <si>
    <t>23-FEB-13:00</t>
  </si>
  <si>
    <t>17-APR-15:39</t>
  </si>
  <si>
    <t>13-JUN-15:20</t>
  </si>
  <si>
    <t>28-AUG-15:30</t>
  </si>
  <si>
    <t>15-SEP-15:09</t>
  </si>
  <si>
    <t>01-NOV-15:09</t>
  </si>
  <si>
    <t>19-DEC-15:20</t>
  </si>
  <si>
    <t>17-MAR-15:20</t>
  </si>
  <si>
    <t>11-JUL-15:00</t>
  </si>
  <si>
    <t>01-AUG-15:00</t>
  </si>
  <si>
    <t>11-SEP-15:00</t>
  </si>
  <si>
    <t>11-DEC-16:10</t>
  </si>
  <si>
    <t>14-APR-15:00</t>
  </si>
  <si>
    <t>15-MAY-15:09</t>
  </si>
  <si>
    <t>19-JUN-15:09</t>
  </si>
  <si>
    <t>11-SEP-12:00</t>
  </si>
  <si>
    <t>26-JAN-13:09</t>
  </si>
  <si>
    <t>24-JUL-15:09</t>
  </si>
  <si>
    <t>09-AUG-14:09</t>
  </si>
  <si>
    <t>19-DEC-13:09</t>
  </si>
  <si>
    <t>08-FEB-13:00</t>
  </si>
  <si>
    <t>31-MAR-15:09</t>
  </si>
  <si>
    <t>01-SEP-15:09</t>
  </si>
  <si>
    <t>15-FEB-16:10</t>
  </si>
  <si>
    <t>13-APR-15:09</t>
  </si>
  <si>
    <t>16-JUN-15:09</t>
  </si>
  <si>
    <t>15-AUG-12:09</t>
  </si>
  <si>
    <t>28-SEP-15:09</t>
  </si>
  <si>
    <t>31-OCT-12:00</t>
  </si>
  <si>
    <t>09-MAR-16:10</t>
  </si>
  <si>
    <t>25-JUL-12:00</t>
  </si>
  <si>
    <t>17-AUG-15:09</t>
  </si>
  <si>
    <t>08-SEP-15:09</t>
  </si>
  <si>
    <t>03-NOV-13:00</t>
  </si>
  <si>
    <t>14-FEB-16:10</t>
  </si>
  <si>
    <t>01-AUG-15:09</t>
  </si>
  <si>
    <t>29-MAR-15:30</t>
  </si>
  <si>
    <t>28-JUN-15:09</t>
  </si>
  <si>
    <t>07-AUG-15:09</t>
  </si>
  <si>
    <t>01-SEP-15:30</t>
  </si>
  <si>
    <t>28-FEB-08:00</t>
  </si>
  <si>
    <t>03-JUL-15:09</t>
  </si>
  <si>
    <t>02-NOV-15:09</t>
  </si>
  <si>
    <t>26-APR-15:00</t>
  </si>
  <si>
    <t>17-JUL-15:30</t>
  </si>
  <si>
    <t>06-SEP-15:09</t>
  </si>
  <si>
    <t>05-OCT-15:09</t>
  </si>
  <si>
    <t>23-MAR-15:30</t>
  </si>
  <si>
    <t>31-MAY-12:09</t>
  </si>
  <si>
    <t>13-JUL-15:00</t>
  </si>
  <si>
    <t>25-AUG-15:00</t>
  </si>
  <si>
    <t>14-SEP-15:09</t>
  </si>
  <si>
    <t>06-OCT-15:09</t>
  </si>
  <si>
    <t>16-MAY-15:00</t>
  </si>
  <si>
    <t>26-JUN-15:09</t>
  </si>
  <si>
    <t>21-JUL-15:00</t>
  </si>
  <si>
    <t>09-AUG-15:00</t>
  </si>
  <si>
    <t>01-SEP-15:00</t>
  </si>
  <si>
    <t>14-JUN-15:00</t>
  </si>
  <si>
    <t>06-JUL-15:00</t>
  </si>
  <si>
    <t>11-AUG-15:30</t>
  </si>
  <si>
    <t>07-SEP-15:09</t>
  </si>
  <si>
    <t>24-MAY-15:09</t>
  </si>
  <si>
    <t>07-SEP-15:00</t>
  </si>
  <si>
    <t>23-FEB-08:00</t>
  </si>
  <si>
    <t>Building Summary Medium Office pre-1980 construction</t>
  </si>
  <si>
    <t>Built-up flat roof, insulation entirely above deck</t>
  </si>
  <si>
    <t>SZ-CAV</t>
  </si>
  <si>
    <t>Constant</t>
  </si>
  <si>
    <t>Medium Office Reference Building pre-1980 construction</t>
  </si>
  <si>
    <t>DifferentialDryBulb</t>
  </si>
  <si>
    <t>27-FEB-16:30</t>
  </si>
  <si>
    <t>30-MAR-12:30</t>
  </si>
  <si>
    <t>19-OCT-10:00</t>
  </si>
  <si>
    <t>08-NOV-13:09</t>
  </si>
  <si>
    <t>31-MAY-15:50</t>
  </si>
  <si>
    <t>04-MAY-15:00</t>
  </si>
  <si>
    <t>15-AUG-15:00</t>
  </si>
  <si>
    <t>21-APR-15:39</t>
  </si>
  <si>
    <t>01-DEC-13:00</t>
  </si>
  <si>
    <t>04-AUG-15:30</t>
  </si>
  <si>
    <t>22-FEB-08:39</t>
  </si>
  <si>
    <t>06-APR-15:00</t>
  </si>
  <si>
    <t>13-OCT-15:09</t>
  </si>
  <si>
    <t>13-MAR-15:30</t>
  </si>
  <si>
    <t>26-JAN-15:39</t>
  </si>
  <si>
    <t>02-JAN-16:40</t>
  </si>
  <si>
    <t>02-JAN-16:00</t>
  </si>
  <si>
    <t>01-DEC-16:49</t>
  </si>
  <si>
    <t>05-JAN-16:00</t>
  </si>
  <si>
    <t>06-DEC-16:40</t>
  </si>
  <si>
    <t>01-DEC-16:00</t>
  </si>
  <si>
    <t>02-JAN-16:30</t>
  </si>
  <si>
    <t>06-NOV-16:49</t>
  </si>
  <si>
    <t>01-DEC-16:19</t>
  </si>
  <si>
    <t>01-FEB-16:00</t>
  </si>
  <si>
    <t>12-DEC-16:19</t>
  </si>
  <si>
    <t>12-JAN-16:00</t>
  </si>
  <si>
    <t>21-DEC-16:40</t>
  </si>
  <si>
    <t>06-NOV-16:00</t>
  </si>
  <si>
    <t>01-DEC-16:30</t>
  </si>
  <si>
    <t>24-MAY-14:50</t>
  </si>
  <si>
    <t>27-MAR-15:30</t>
  </si>
  <si>
    <t>26-APR-15:39</t>
  </si>
  <si>
    <t>08-JUN-15:00</t>
  </si>
  <si>
    <t>24-OCT-15:39</t>
  </si>
  <si>
    <t>22-MAR-15:00</t>
  </si>
  <si>
    <t>03-JUL-15:30</t>
  </si>
  <si>
    <t>10-JUL-15:30</t>
  </si>
  <si>
    <t>25-SEP-12:00</t>
  </si>
  <si>
    <t>18-AUG-15:09</t>
  </si>
  <si>
    <t>30-OCT-12:00</t>
  </si>
  <si>
    <t>05-APR-15:50</t>
  </si>
  <si>
    <t>31-JUL-15:39</t>
  </si>
  <si>
    <t>20-SEP-15:30</t>
  </si>
  <si>
    <t>04-MAY-15:09</t>
  </si>
  <si>
    <t>27-SEP-15:00</t>
  </si>
  <si>
    <t>28-APR-15:00</t>
  </si>
  <si>
    <t>28-JUN-12:30</t>
  </si>
  <si>
    <t>29-JUN-15:00</t>
  </si>
  <si>
    <t>20-JUN-15:00</t>
  </si>
  <si>
    <t>27-JUN-15:09</t>
  </si>
  <si>
    <t>31-JUL-14:30</t>
  </si>
  <si>
    <t>12-OCT-15:09</t>
  </si>
  <si>
    <t>08-NOV-14:00</t>
  </si>
  <si>
    <t>16-FEB-08:00</t>
  </si>
  <si>
    <t>02-FEB-08:50</t>
  </si>
  <si>
    <t>03-OCT-07:10</t>
  </si>
  <si>
    <t>Water Equipment Latent fract sched</t>
  </si>
  <si>
    <t>Water Equipment Sensible fract sched</t>
  </si>
  <si>
    <t>Water Equipment Hot Supply Temp Sched</t>
  </si>
  <si>
    <t>Water Equipment Temp Sched</t>
  </si>
  <si>
    <t>06-OCT-15:30</t>
  </si>
  <si>
    <t>26-MAY-15:09</t>
  </si>
  <si>
    <t>14-AUG-15:30</t>
  </si>
  <si>
    <t>22-NOV-13:50</t>
  </si>
  <si>
    <t>30-MAY-10:20</t>
  </si>
  <si>
    <t>10-MAR-08:00</t>
  </si>
  <si>
    <t>13-NOV-16:00</t>
  </si>
  <si>
    <t>20-JUN-15:39</t>
  </si>
  <si>
    <t>26-APR-07:00</t>
  </si>
  <si>
    <t>29-AUG-15:00</t>
  </si>
  <si>
    <t>10-JAN-08:09</t>
  </si>
  <si>
    <t>02-NOV-07:10</t>
  </si>
  <si>
    <t>20-DEC-08:09</t>
  </si>
  <si>
    <t>22-MAR-07:49</t>
  </si>
  <si>
    <t>04-APR-15:09</t>
  </si>
  <si>
    <t>25-APR-15:00</t>
  </si>
  <si>
    <t>Medium Office Reference Building post-1980 construction</t>
  </si>
  <si>
    <t>MZ-VAV</t>
  </si>
  <si>
    <t>Gas furnace and electric reheat</t>
  </si>
  <si>
    <t>Variable</t>
  </si>
  <si>
    <t>weighting factor is for all of 3B</t>
  </si>
  <si>
    <t>VAV_1_COOLC DXCOIL</t>
  </si>
  <si>
    <t>VAV_2_COOLC DXCOIL</t>
  </si>
  <si>
    <t>VAV_3_COOLC DXCOIL</t>
  </si>
  <si>
    <t>VAV_1_HEATC</t>
  </si>
  <si>
    <t>VAV_2_HEATC</t>
  </si>
  <si>
    <t>VAV_3_HEATC</t>
  </si>
  <si>
    <t>VAV_1_FAN</t>
  </si>
  <si>
    <t>VAV_2_FAN</t>
  </si>
  <si>
    <t>VAV_3_FAN</t>
  </si>
  <si>
    <t>02-JAN-06:10</t>
  </si>
  <si>
    <t>17-JAN-06:10</t>
  </si>
  <si>
    <t>22-FEB-16:10</t>
  </si>
  <si>
    <t>06-FEB-06:10</t>
  </si>
  <si>
    <t>23-FEB-06:10</t>
  </si>
  <si>
    <t>13-FEB-06:10</t>
  </si>
  <si>
    <t>21-FEB-06:10</t>
  </si>
  <si>
    <t>27-FEB-06:10</t>
  </si>
  <si>
    <t>21-FEB-08:09</t>
  </si>
  <si>
    <t>06-FEB-08:09</t>
  </si>
  <si>
    <t>27-FEB-08:09</t>
  </si>
  <si>
    <t>27-MAR-15:09</t>
  </si>
  <si>
    <t>20-MAR-05:10</t>
  </si>
  <si>
    <t>17-MAR-15:30</t>
  </si>
  <si>
    <t>13-MAR-05:10</t>
  </si>
  <si>
    <t>22-MAR-05:10</t>
  </si>
  <si>
    <t>06-MAR-06:10</t>
  </si>
  <si>
    <t>13-MAR-07:10</t>
  </si>
  <si>
    <t>06-MAR-08:09</t>
  </si>
  <si>
    <t>27-MAR-07:10</t>
  </si>
  <si>
    <t>21-APR-15:30</t>
  </si>
  <si>
    <t>03-APR-05:10</t>
  </si>
  <si>
    <t>24-APR-05:10</t>
  </si>
  <si>
    <t>21-APR-15:20</t>
  </si>
  <si>
    <t>17-APR-05:10</t>
  </si>
  <si>
    <t>21-APR-15:00</t>
  </si>
  <si>
    <t>10-APR-05:10</t>
  </si>
  <si>
    <t>24-MAY-14:00</t>
  </si>
  <si>
    <t>18-MAY-15:30</t>
  </si>
  <si>
    <t>30-MAY-07:00</t>
  </si>
  <si>
    <t>01-MAY-07:10</t>
  </si>
  <si>
    <t>18-MAY-07:10</t>
  </si>
  <si>
    <t>01-MAY-05:10</t>
  </si>
  <si>
    <t>08-MAY-07:10</t>
  </si>
  <si>
    <t>13-JUN-15:30</t>
  </si>
  <si>
    <t>19-JUN-15:39</t>
  </si>
  <si>
    <t>16-JUN-15:00</t>
  </si>
  <si>
    <t>30-JUN-14:00</t>
  </si>
  <si>
    <t>13-JUL-15:20</t>
  </si>
  <si>
    <t>05-JUL-15:00</t>
  </si>
  <si>
    <t>11-JUL-15:50</t>
  </si>
  <si>
    <t>03-JUL-15:00</t>
  </si>
  <si>
    <t>20-JUL-15:09</t>
  </si>
  <si>
    <t>31-JUL-15:00</t>
  </si>
  <si>
    <t>13-JUL-15:09</t>
  </si>
  <si>
    <t>31-AUG-15:00</t>
  </si>
  <si>
    <t>18-AUG-15:00</t>
  </si>
  <si>
    <t>08-AUG-15:39</t>
  </si>
  <si>
    <t>04-AUG-15:20</t>
  </si>
  <si>
    <t>15-AUG-12:20</t>
  </si>
  <si>
    <t>17-AUG-15:00</t>
  </si>
  <si>
    <t>01-AUG-15:20</t>
  </si>
  <si>
    <t>04-AUG-15:50</t>
  </si>
  <si>
    <t>28-AUG-05:10</t>
  </si>
  <si>
    <t>12-SEP-15:30</t>
  </si>
  <si>
    <t>25-SEP-15:09</t>
  </si>
  <si>
    <t>08-SEP-15:00</t>
  </si>
  <si>
    <t>25-SEP-07:10</t>
  </si>
  <si>
    <t>18-SEP-05:10</t>
  </si>
  <si>
    <t>25-SEP-05:10</t>
  </si>
  <si>
    <t>06-OCT-15:20</t>
  </si>
  <si>
    <t>02-OCT-15:09</t>
  </si>
  <si>
    <t>10-OCT-07:10</t>
  </si>
  <si>
    <t>30-OCT-05:10</t>
  </si>
  <si>
    <t>02-OCT-05:10</t>
  </si>
  <si>
    <t>10-OCT-05:10</t>
  </si>
  <si>
    <t>16-OCT-05:10</t>
  </si>
  <si>
    <t>30-OCT-07:10</t>
  </si>
  <si>
    <t>07-NOV-14:00</t>
  </si>
  <si>
    <t>06-NOV-06:10</t>
  </si>
  <si>
    <t>15-NOV-06:10</t>
  </si>
  <si>
    <t>15-NOV-08:09</t>
  </si>
  <si>
    <t>27-NOV-06:10</t>
  </si>
  <si>
    <t>20-NOV-06:10</t>
  </si>
  <si>
    <t>24-NOV-06:10</t>
  </si>
  <si>
    <t>27-NOV-08:09</t>
  </si>
  <si>
    <t>06-NOV-08:09</t>
  </si>
  <si>
    <t>11-DEC-06:10</t>
  </si>
  <si>
    <t>26-DEC-06:10</t>
  </si>
  <si>
    <t>18-DEC-06:10</t>
  </si>
  <si>
    <t>26-DEC-08:09</t>
  </si>
  <si>
    <t>11-DEC-08:09</t>
  </si>
  <si>
    <t>18-DEC-08:09</t>
  </si>
  <si>
    <t>Medium Office Reference Building new construction 90.1-2004</t>
  </si>
  <si>
    <t>Weighting Factor</t>
  </si>
  <si>
    <t>26-JAN-13:00</t>
  </si>
  <si>
    <t>14-FEB-06:10</t>
  </si>
  <si>
    <t>17-MAR-15:50</t>
  </si>
  <si>
    <t>30-MAR-12:39</t>
  </si>
  <si>
    <t>16-MAR-07:10</t>
  </si>
  <si>
    <t>04-APR-15:00</t>
  </si>
  <si>
    <t>24-APR-07:10</t>
  </si>
  <si>
    <t>03-APR-07:10</t>
  </si>
  <si>
    <t>12-MAY-07:10</t>
  </si>
  <si>
    <t>27-JUN-15:20</t>
  </si>
  <si>
    <t>19-JUN-15:50</t>
  </si>
  <si>
    <t>27-JUN-15:50</t>
  </si>
  <si>
    <t>28-JUN-15:30</t>
  </si>
  <si>
    <t>26-JUN-15:00</t>
  </si>
  <si>
    <t>14-AUG-15:00</t>
  </si>
  <si>
    <t>08-AUG-15:09</t>
  </si>
  <si>
    <t>04-AUG-15:00</t>
  </si>
  <si>
    <t>03-AUG-07:10</t>
  </si>
  <si>
    <t>18-AUG-15:39</t>
  </si>
  <si>
    <t>28-AUG-07:10</t>
  </si>
  <si>
    <t>11-SEP-15:30</t>
  </si>
  <si>
    <t>25-SEP-15:30</t>
  </si>
  <si>
    <t>01-SEP-14:00</t>
  </si>
  <si>
    <t>08-SEP-15:20</t>
  </si>
  <si>
    <t>20-SEP-15:00</t>
  </si>
  <si>
    <t>06-SEP-12:30</t>
  </si>
  <si>
    <t>21-OCT-05:10</t>
  </si>
  <si>
    <t>01-NOV-12:09</t>
  </si>
  <si>
    <t>09-NOV-16:00</t>
  </si>
  <si>
    <t>15-DEC-13:00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</si>
  <si>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</si>
  <si>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</si>
  <si>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</si>
  <si>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</si>
  <si>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</si>
  <si>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</si>
  <si>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</si>
  <si>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</si>
  <si>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</si>
  <si>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</si>
  <si>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</si>
  <si>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BLD5PRE</t>
  </si>
  <si>
    <t>BLD5NEW</t>
  </si>
  <si>
    <t>BLD5PST</t>
  </si>
  <si>
    <t>Building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</si>
  <si>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</si>
  <si>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</si>
  <si>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</si>
  <si>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</si>
  <si>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</si>
  <si>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</si>
  <si>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</si>
  <si>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</si>
  <si>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</si>
  <si>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</si>
  <si>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</si>
  <si>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</si>
  <si>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</si>
  <si>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</si>
  <si>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</si>
  <si>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</si>
  <si>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</si>
  <si>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</si>
  <si>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</si>
  <si>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</si>
  <si>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</si>
  <si>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</si>
  <si>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</si>
  <si>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</si>
  <si>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</si>
  <si>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</si>
  <si>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</si>
  <si>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</si>
  <si>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City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</si>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</sst>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0"/>
    <numFmt numFmtId="167" formatCode="#,##0.00000"/>
    <numFmt numFmtId="168" formatCode="#,##0.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65" fontId="1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21" fillId="0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1" fillId="0" borderId="0" xfId="10" applyNumberFormat="1" applyFont="1" applyBorder="1" applyAlignment="1">
      <alignment horizontal="center"/>
    </xf>
    <xf numFmtId="164" fontId="21" fillId="0" borderId="0" xfId="10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3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/>
    </xf>
    <xf numFmtId="4" fontId="17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3" fillId="0" borderId="0" xfId="0" applyFont="1"/>
    <xf numFmtId="0" fontId="0" fillId="0" borderId="0" xfId="0"/>
    <xf numFmtId="0" fontId="4" fillId="0" borderId="0" xfId="0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1"/>
    <cellStyle name="Normal 2 2" xfId="6"/>
    <cellStyle name="Normal 2 3" xfId="8"/>
    <cellStyle name="Normal 3 2" xfId="7"/>
    <cellStyle name="Normal 4" xfId="9"/>
    <cellStyle name="Normal 5" xfId="10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11</xdr:col>
      <xdr:colOff>485775</xdr:colOff>
      <xdr:row>54</xdr:row>
      <xdr:rowOff>95250</xdr:rowOff>
    </xdr:to>
    <xdr:pic>
      <xdr:nvPicPr>
        <xdr:cNvPr id="10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154" t="13310" r="6396" b="14334"/>
        <a:stretch>
          <a:fillRect/>
        </a:stretch>
      </xdr:blipFill>
      <xdr:spPr bwMode="auto">
        <a:xfrm>
          <a:off x="0" y="3838575"/>
          <a:ext cx="6353175" cy="3524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11</xdr:col>
      <xdr:colOff>514350</xdr:colOff>
      <xdr:row>27</xdr:row>
      <xdr:rowOff>114300</xdr:rowOff>
    </xdr:to>
    <xdr:pic>
      <xdr:nvPicPr>
        <xdr:cNvPr id="10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9445" t="18146" r="5794" b="11290"/>
        <a:stretch>
          <a:fillRect/>
        </a:stretch>
      </xdr:blipFill>
      <xdr:spPr bwMode="auto">
        <a:xfrm>
          <a:off x="0" y="466725"/>
          <a:ext cx="6381750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9" sqref="D9"/>
    </sheetView>
  </sheetViews>
  <sheetFormatPr defaultRowHeight="10.5" x14ac:dyDescent="0.15"/>
  <cols>
    <col min="1" max="1" width="15.6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5" t="s">
        <v>454</v>
      </c>
      <c r="C1" s="16"/>
      <c r="D1" s="30"/>
      <c r="E1" s="30"/>
      <c r="F1" s="30"/>
    </row>
    <row r="2" spans="1:6" ht="18" x14ac:dyDescent="0.15">
      <c r="A2" s="1" t="s">
        <v>666</v>
      </c>
      <c r="B2" s="15"/>
      <c r="C2" s="16"/>
      <c r="D2" s="31" t="s">
        <v>1</v>
      </c>
      <c r="E2" s="31" t="s">
        <v>1</v>
      </c>
      <c r="F2" s="31" t="s">
        <v>1</v>
      </c>
    </row>
    <row r="3" spans="1:6" ht="12.75" x14ac:dyDescent="0.15">
      <c r="A3" s="23" t="s">
        <v>667</v>
      </c>
      <c r="B3" s="11"/>
      <c r="C3" s="18" t="s">
        <v>697</v>
      </c>
      <c r="D3" s="21">
        <v>4982.2</v>
      </c>
      <c r="E3" s="21">
        <v>4982.2</v>
      </c>
      <c r="F3" s="21">
        <v>4982.2</v>
      </c>
    </row>
    <row r="4" spans="1:6" ht="12.75" x14ac:dyDescent="0.15">
      <c r="A4" s="23" t="s">
        <v>668</v>
      </c>
      <c r="B4" s="11"/>
      <c r="C4" s="18" t="s">
        <v>29</v>
      </c>
      <c r="D4" s="21">
        <v>3</v>
      </c>
      <c r="E4" s="21">
        <v>3</v>
      </c>
      <c r="F4" s="21">
        <v>3</v>
      </c>
    </row>
    <row r="5" spans="1:6" ht="12.75" x14ac:dyDescent="0.15">
      <c r="A5" s="23" t="s">
        <v>669</v>
      </c>
      <c r="B5" s="11"/>
      <c r="C5" s="43" t="s">
        <v>213</v>
      </c>
      <c r="D5" s="8">
        <v>0.33</v>
      </c>
      <c r="E5" s="8">
        <v>0.33</v>
      </c>
      <c r="F5" s="8">
        <v>0.33</v>
      </c>
    </row>
    <row r="6" spans="1:6" ht="12.75" x14ac:dyDescent="0.15">
      <c r="A6" s="23" t="s">
        <v>670</v>
      </c>
      <c r="B6" s="11"/>
      <c r="C6" s="18" t="s">
        <v>198</v>
      </c>
      <c r="D6" s="39">
        <v>2.74</v>
      </c>
      <c r="E6" s="39">
        <v>2.74</v>
      </c>
      <c r="F6" s="39">
        <v>2.74</v>
      </c>
    </row>
    <row r="7" spans="1:6" ht="12.75" x14ac:dyDescent="0.15">
      <c r="A7" s="23" t="s">
        <v>671</v>
      </c>
      <c r="B7" s="11"/>
      <c r="C7" s="18" t="s">
        <v>698</v>
      </c>
      <c r="D7" s="37">
        <v>1977.67</v>
      </c>
      <c r="E7" s="21">
        <v>1977.67</v>
      </c>
      <c r="F7" s="21">
        <v>1977.67</v>
      </c>
    </row>
    <row r="8" spans="1:6" ht="12.75" x14ac:dyDescent="0.15">
      <c r="A8" s="23" t="s">
        <v>672</v>
      </c>
      <c r="B8" s="11"/>
      <c r="C8" s="18" t="s">
        <v>39</v>
      </c>
      <c r="D8" s="38">
        <v>0.54400000000000004</v>
      </c>
      <c r="E8" s="8">
        <v>0.54400000000000004</v>
      </c>
      <c r="F8" s="8">
        <v>0.54400000000000004</v>
      </c>
    </row>
    <row r="9" spans="1:6" ht="12.75" x14ac:dyDescent="0.15">
      <c r="A9" s="23" t="s">
        <v>673</v>
      </c>
      <c r="B9" s="11"/>
      <c r="C9" s="18" t="s">
        <v>698</v>
      </c>
      <c r="D9" s="21">
        <v>1661</v>
      </c>
      <c r="E9" s="21">
        <v>1661</v>
      </c>
      <c r="F9" s="21">
        <v>1661</v>
      </c>
    </row>
    <row r="10" spans="1:6" ht="12.75" x14ac:dyDescent="0.15">
      <c r="A10" s="23" t="s">
        <v>674</v>
      </c>
      <c r="B10" s="11"/>
      <c r="C10" s="18" t="s">
        <v>699</v>
      </c>
      <c r="D10" s="41">
        <v>652.83999999999992</v>
      </c>
      <c r="E10" s="39">
        <v>652.83999999999992</v>
      </c>
      <c r="F10" s="39">
        <v>652.83999999999992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C1" workbookViewId="0">
      <selection activeCell="O23" sqref="O23"/>
    </sheetView>
  </sheetViews>
  <sheetFormatPr defaultRowHeight="10.5" x14ac:dyDescent="0.15"/>
  <cols>
    <col min="1" max="1" width="12.66406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0.164062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23" t="s">
        <v>675</v>
      </c>
      <c r="B2" s="23" t="s">
        <v>666</v>
      </c>
      <c r="C2" s="11" t="s">
        <v>4</v>
      </c>
      <c r="D2" s="12" t="s">
        <v>2</v>
      </c>
      <c r="E2" s="12" t="s">
        <v>92</v>
      </c>
      <c r="F2" s="13" t="s">
        <v>700</v>
      </c>
      <c r="G2" s="13" t="s">
        <v>701</v>
      </c>
      <c r="H2" s="12" t="s">
        <v>182</v>
      </c>
      <c r="I2" s="12" t="s">
        <v>702</v>
      </c>
      <c r="J2" s="12" t="s">
        <v>703</v>
      </c>
      <c r="K2" s="14" t="s">
        <v>704</v>
      </c>
      <c r="L2" s="14" t="s">
        <v>6</v>
      </c>
      <c r="M2" s="14" t="s">
        <v>705</v>
      </c>
      <c r="N2" s="14" t="s">
        <v>706</v>
      </c>
      <c r="O2" s="14" t="s">
        <v>707</v>
      </c>
      <c r="P2" s="40" t="s">
        <v>181</v>
      </c>
      <c r="Q2" s="14" t="s">
        <v>180</v>
      </c>
      <c r="R2" s="14" t="s">
        <v>708</v>
      </c>
      <c r="S2" s="14" t="s">
        <v>179</v>
      </c>
      <c r="T2" s="14" t="s">
        <v>178</v>
      </c>
      <c r="U2" s="14" t="s">
        <v>54</v>
      </c>
    </row>
    <row r="3" spans="1:21" ht="12.75" x14ac:dyDescent="0.15">
      <c r="A3" s="23" t="s">
        <v>677</v>
      </c>
      <c r="B3" s="23" t="s">
        <v>213</v>
      </c>
      <c r="C3" s="23" t="s">
        <v>147</v>
      </c>
      <c r="D3" s="24"/>
      <c r="E3" s="24"/>
      <c r="F3" s="29">
        <v>4982.1900000000005</v>
      </c>
      <c r="G3" s="29">
        <v>19741.41</v>
      </c>
      <c r="H3" s="24"/>
      <c r="I3" s="29">
        <v>1977.7218373637804</v>
      </c>
      <c r="J3" s="29">
        <v>652.8006064716318</v>
      </c>
      <c r="K3" s="24"/>
      <c r="L3" s="29">
        <v>268.13897470500001</v>
      </c>
      <c r="M3" s="24">
        <v>16.899322999999999</v>
      </c>
      <c r="N3" s="24">
        <v>10.76</v>
      </c>
      <c r="O3" s="24">
        <v>0</v>
      </c>
      <c r="P3" s="1">
        <v>112.42638000000002</v>
      </c>
      <c r="Q3" s="1">
        <v>10</v>
      </c>
      <c r="R3" s="1">
        <v>0.53819499999999987</v>
      </c>
      <c r="S3" s="29"/>
      <c r="T3" s="1"/>
      <c r="U3" s="24">
        <v>0.40887920171559983</v>
      </c>
    </row>
    <row r="4" spans="1:21" ht="12.75" x14ac:dyDescent="0.15">
      <c r="A4" s="23" t="s">
        <v>679</v>
      </c>
      <c r="B4" s="23" t="s">
        <v>213</v>
      </c>
      <c r="C4" s="23" t="s">
        <v>147</v>
      </c>
      <c r="D4" s="24"/>
      <c r="E4" s="24"/>
      <c r="F4" s="29">
        <v>4982.1900000000005</v>
      </c>
      <c r="G4" s="29">
        <v>19741.41</v>
      </c>
      <c r="H4" s="24"/>
      <c r="I4" s="29">
        <v>1977.7218373637804</v>
      </c>
      <c r="J4" s="29">
        <v>652.8006064716318</v>
      </c>
      <c r="K4" s="24"/>
      <c r="L4" s="29">
        <v>268.13897470500001</v>
      </c>
      <c r="M4" s="24">
        <v>16.899322999999999</v>
      </c>
      <c r="N4" s="24">
        <v>10.76</v>
      </c>
      <c r="O4" s="24">
        <v>0</v>
      </c>
      <c r="P4" s="1">
        <v>112.42638000000002</v>
      </c>
      <c r="Q4" s="1">
        <v>10</v>
      </c>
      <c r="R4" s="1">
        <v>0.53819499999999987</v>
      </c>
      <c r="S4" s="29"/>
      <c r="T4" s="1"/>
      <c r="U4" s="24">
        <v>0.40887920171559983</v>
      </c>
    </row>
    <row r="5" spans="1:21" ht="12.75" x14ac:dyDescent="0.15">
      <c r="A5" s="23" t="s">
        <v>678</v>
      </c>
      <c r="B5" s="23" t="s">
        <v>213</v>
      </c>
      <c r="C5" s="23" t="s">
        <v>147</v>
      </c>
      <c r="D5" s="24"/>
      <c r="E5" s="24"/>
      <c r="F5" s="29">
        <v>4982.1900000000005</v>
      </c>
      <c r="G5" s="29">
        <v>19741.41</v>
      </c>
      <c r="H5" s="24"/>
      <c r="I5" s="29">
        <v>1977.7218373637804</v>
      </c>
      <c r="J5" s="29">
        <v>652.8006064716318</v>
      </c>
      <c r="K5" s="24"/>
      <c r="L5" s="29">
        <v>268.13897470500001</v>
      </c>
      <c r="M5" s="24">
        <v>10.763899999999996</v>
      </c>
      <c r="N5" s="24">
        <v>10.763899999999996</v>
      </c>
      <c r="O5" s="24">
        <v>0</v>
      </c>
      <c r="P5" s="1">
        <v>112.42638000000002</v>
      </c>
      <c r="Q5" s="1">
        <v>10</v>
      </c>
      <c r="R5" s="1">
        <v>0.53819499999999987</v>
      </c>
      <c r="S5" s="29"/>
      <c r="T5" s="1"/>
      <c r="U5" s="24">
        <v>0.10903445379082666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16" workbookViewId="0">
      <selection activeCell="C38" sqref="C38"/>
    </sheetView>
  </sheetViews>
  <sheetFormatPr defaultRowHeight="10.5" x14ac:dyDescent="0.15"/>
  <cols>
    <col min="2" max="2" width="12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88">
        <v>3</v>
      </c>
      <c r="B1" s="88" t="s">
        <v>666</v>
      </c>
      <c r="C1" s="45" t="s">
        <v>143</v>
      </c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1.25" x14ac:dyDescent="0.15">
      <c r="A2" s="88" t="s">
        <v>666</v>
      </c>
      <c r="B2" s="88" t="s">
        <v>709</v>
      </c>
      <c r="C2" s="90"/>
      <c r="D2" s="90"/>
      <c r="E2" s="50" t="s">
        <v>98</v>
      </c>
      <c r="F2" s="50" t="s">
        <v>99</v>
      </c>
      <c r="G2" s="50" t="s">
        <v>100</v>
      </c>
      <c r="H2" s="50" t="s">
        <v>101</v>
      </c>
      <c r="I2" s="50" t="s">
        <v>102</v>
      </c>
      <c r="J2" s="50" t="s">
        <v>103</v>
      </c>
      <c r="K2" s="50" t="s">
        <v>104</v>
      </c>
      <c r="L2" s="50" t="s">
        <v>105</v>
      </c>
      <c r="M2" s="50" t="s">
        <v>106</v>
      </c>
      <c r="N2" s="50" t="s">
        <v>107</v>
      </c>
      <c r="O2" s="50" t="s">
        <v>279</v>
      </c>
      <c r="P2" s="50" t="s">
        <v>108</v>
      </c>
      <c r="Q2" s="50" t="s">
        <v>109</v>
      </c>
      <c r="R2" s="50" t="s">
        <v>110</v>
      </c>
      <c r="S2" s="50" t="s">
        <v>111</v>
      </c>
      <c r="T2" s="50" t="s">
        <v>112</v>
      </c>
    </row>
    <row r="3" spans="1:20" ht="11.25" x14ac:dyDescent="0.15">
      <c r="A3" s="48" t="s">
        <v>677</v>
      </c>
      <c r="B3" s="85" t="s">
        <v>676</v>
      </c>
      <c r="C3" s="49"/>
      <c r="D3" s="53" t="s">
        <v>9</v>
      </c>
      <c r="E3" s="74" t="s">
        <v>10</v>
      </c>
      <c r="F3" s="74" t="s">
        <v>11</v>
      </c>
      <c r="G3" s="74" t="s">
        <v>12</v>
      </c>
      <c r="H3" s="74" t="s">
        <v>13</v>
      </c>
      <c r="I3" s="74" t="s">
        <v>302</v>
      </c>
      <c r="J3" s="74" t="s">
        <v>14</v>
      </c>
      <c r="K3" s="74" t="s">
        <v>15</v>
      </c>
      <c r="L3" s="74" t="s">
        <v>16</v>
      </c>
      <c r="M3" s="74" t="s">
        <v>17</v>
      </c>
      <c r="N3" s="74" t="s">
        <v>18</v>
      </c>
      <c r="O3" s="74" t="s">
        <v>19</v>
      </c>
      <c r="P3" s="74" t="s">
        <v>20</v>
      </c>
      <c r="Q3" s="74" t="s">
        <v>21</v>
      </c>
      <c r="R3" s="74" t="s">
        <v>22</v>
      </c>
      <c r="S3" s="74">
        <v>7</v>
      </c>
      <c r="T3" s="74">
        <v>8</v>
      </c>
    </row>
    <row r="4" spans="1:20" ht="11.25" x14ac:dyDescent="0.15">
      <c r="A4" s="48" t="s">
        <v>677</v>
      </c>
      <c r="B4" s="85" t="s">
        <v>681</v>
      </c>
      <c r="C4" s="49"/>
      <c r="D4" s="53" t="s">
        <v>38</v>
      </c>
      <c r="E4" s="54" t="s">
        <v>710</v>
      </c>
      <c r="F4" s="54" t="s">
        <v>710</v>
      </c>
      <c r="G4" s="54" t="s">
        <v>710</v>
      </c>
      <c r="H4" s="54" t="s">
        <v>710</v>
      </c>
      <c r="I4" s="54" t="s">
        <v>710</v>
      </c>
      <c r="J4" s="54" t="s">
        <v>710</v>
      </c>
      <c r="K4" s="54" t="s">
        <v>710</v>
      </c>
      <c r="L4" s="54" t="s">
        <v>710</v>
      </c>
      <c r="M4" s="54" t="s">
        <v>710</v>
      </c>
      <c r="N4" s="54" t="s">
        <v>710</v>
      </c>
      <c r="O4" s="54" t="s">
        <v>710</v>
      </c>
      <c r="P4" s="54" t="s">
        <v>710</v>
      </c>
      <c r="Q4" s="54" t="s">
        <v>710</v>
      </c>
      <c r="R4" s="54" t="s">
        <v>710</v>
      </c>
      <c r="S4" s="54" t="s">
        <v>710</v>
      </c>
      <c r="T4" s="54" t="s">
        <v>710</v>
      </c>
    </row>
    <row r="5" spans="1:20" ht="11.25" x14ac:dyDescent="0.15">
      <c r="A5" s="48" t="s">
        <v>677</v>
      </c>
      <c r="B5" s="85" t="s">
        <v>682</v>
      </c>
      <c r="C5" s="49"/>
      <c r="D5" s="53" t="s">
        <v>225</v>
      </c>
      <c r="E5" s="54">
        <v>0.76569678407350683</v>
      </c>
      <c r="F5" s="54">
        <v>0.76569678407350683</v>
      </c>
      <c r="G5" s="54">
        <v>0.76569678407350683</v>
      </c>
      <c r="H5" s="54">
        <v>0.78247261345852892</v>
      </c>
      <c r="I5" s="54">
        <v>0.76569678407350683</v>
      </c>
      <c r="J5" s="54">
        <v>0.76569678407350683</v>
      </c>
      <c r="K5" s="54">
        <v>0.78616352201257855</v>
      </c>
      <c r="L5" s="54">
        <v>0.98911968348170143</v>
      </c>
      <c r="M5" s="54">
        <v>0.95693779904306231</v>
      </c>
      <c r="N5" s="54">
        <v>1.0060362173038229</v>
      </c>
      <c r="O5" s="54">
        <v>1.1286681715575622</v>
      </c>
      <c r="P5" s="54">
        <v>1.0940919037199124</v>
      </c>
      <c r="Q5" s="54">
        <v>1.2150668286755772</v>
      </c>
      <c r="R5" s="54">
        <v>1.2150668286755772</v>
      </c>
      <c r="S5" s="54">
        <v>1.2953367875647668</v>
      </c>
      <c r="T5" s="54">
        <v>1.4084507042253522</v>
      </c>
    </row>
    <row r="6" spans="1:20" ht="11.25" x14ac:dyDescent="0.15">
      <c r="A6" s="48" t="s">
        <v>677</v>
      </c>
      <c r="B6" s="85" t="s">
        <v>683</v>
      </c>
      <c r="C6" s="49"/>
      <c r="D6" s="56" t="s">
        <v>38</v>
      </c>
      <c r="E6" s="54" t="s">
        <v>280</v>
      </c>
      <c r="F6" s="54" t="s">
        <v>280</v>
      </c>
      <c r="G6" s="54" t="s">
        <v>280</v>
      </c>
      <c r="H6" s="54" t="s">
        <v>280</v>
      </c>
      <c r="I6" s="54" t="s">
        <v>280</v>
      </c>
      <c r="J6" s="54" t="s">
        <v>280</v>
      </c>
      <c r="K6" s="54" t="s">
        <v>280</v>
      </c>
      <c r="L6" s="54" t="s">
        <v>280</v>
      </c>
      <c r="M6" s="54" t="s">
        <v>280</v>
      </c>
      <c r="N6" s="54" t="s">
        <v>280</v>
      </c>
      <c r="O6" s="54" t="s">
        <v>280</v>
      </c>
      <c r="P6" s="54" t="s">
        <v>280</v>
      </c>
      <c r="Q6" s="54" t="s">
        <v>280</v>
      </c>
      <c r="R6" s="54" t="s">
        <v>280</v>
      </c>
      <c r="S6" s="54" t="s">
        <v>280</v>
      </c>
      <c r="T6" s="54" t="s">
        <v>280</v>
      </c>
    </row>
    <row r="7" spans="1:20" ht="11.25" x14ac:dyDescent="0.15">
      <c r="A7" s="48" t="s">
        <v>677</v>
      </c>
      <c r="B7" s="85" t="s">
        <v>684</v>
      </c>
      <c r="C7" s="49"/>
      <c r="D7" s="53" t="s">
        <v>225</v>
      </c>
      <c r="E7" s="54">
        <v>1.7574692442882252</v>
      </c>
      <c r="F7" s="54">
        <v>1.7574692442882252</v>
      </c>
      <c r="G7" s="54">
        <v>1.7574692442882252</v>
      </c>
      <c r="H7" s="54">
        <v>1.7574692442882252</v>
      </c>
      <c r="I7" s="54">
        <v>1.7574692442882252</v>
      </c>
      <c r="J7" s="54">
        <v>1.7574692442882252</v>
      </c>
      <c r="K7" s="54">
        <v>1.7574692442882252</v>
      </c>
      <c r="L7" s="54">
        <v>2.0449897750511248</v>
      </c>
      <c r="M7" s="54">
        <v>1.9762845849802371</v>
      </c>
      <c r="N7" s="54">
        <v>2.0703933747412009</v>
      </c>
      <c r="O7" s="54">
        <v>2.5</v>
      </c>
      <c r="P7" s="54">
        <v>2.3696682464454977</v>
      </c>
      <c r="Q7" s="54">
        <v>2.9850746268656714</v>
      </c>
      <c r="R7" s="54">
        <v>2.9850746268656714</v>
      </c>
      <c r="S7" s="54">
        <v>2.9325513196480935</v>
      </c>
      <c r="T7" s="54">
        <v>2.9850746268656714</v>
      </c>
    </row>
    <row r="8" spans="1:20" ht="11.25" x14ac:dyDescent="0.15">
      <c r="A8" s="48" t="s">
        <v>677</v>
      </c>
      <c r="B8" s="85" t="s">
        <v>685</v>
      </c>
      <c r="C8" s="49"/>
      <c r="D8" s="53" t="s">
        <v>226</v>
      </c>
      <c r="E8" s="54">
        <v>5.835</v>
      </c>
      <c r="F8" s="54">
        <v>5.835</v>
      </c>
      <c r="G8" s="54">
        <v>5.835</v>
      </c>
      <c r="H8" s="54">
        <v>5.835</v>
      </c>
      <c r="I8" s="54">
        <v>5.835</v>
      </c>
      <c r="J8" s="54">
        <v>5.835</v>
      </c>
      <c r="K8" s="54">
        <v>5.835</v>
      </c>
      <c r="L8" s="54">
        <v>5.835</v>
      </c>
      <c r="M8" s="54">
        <v>5.835</v>
      </c>
      <c r="N8" s="54">
        <v>5.835</v>
      </c>
      <c r="O8" s="54">
        <v>3.5249999999999999</v>
      </c>
      <c r="P8" s="54">
        <v>3.5249999999999999</v>
      </c>
      <c r="Q8" s="54">
        <v>3.5249999999999999</v>
      </c>
      <c r="R8" s="54">
        <v>3.5249999999999999</v>
      </c>
      <c r="S8" s="54">
        <v>3.5249999999999999</v>
      </c>
      <c r="T8" s="54">
        <v>3.5249999999999999</v>
      </c>
    </row>
    <row r="9" spans="1:20" ht="11.25" x14ac:dyDescent="0.15">
      <c r="A9" s="48" t="s">
        <v>677</v>
      </c>
      <c r="B9" s="85" t="s">
        <v>43</v>
      </c>
      <c r="C9" s="49"/>
      <c r="D9" s="53" t="s">
        <v>43</v>
      </c>
      <c r="E9" s="54">
        <v>0.54</v>
      </c>
      <c r="F9" s="54">
        <v>0.54</v>
      </c>
      <c r="G9" s="54">
        <v>0.54</v>
      </c>
      <c r="H9" s="54">
        <v>0.54</v>
      </c>
      <c r="I9" s="54">
        <v>0.54</v>
      </c>
      <c r="J9" s="54">
        <v>0.54</v>
      </c>
      <c r="K9" s="54">
        <v>0.54</v>
      </c>
      <c r="L9" s="54">
        <v>0.54</v>
      </c>
      <c r="M9" s="54">
        <v>0.54</v>
      </c>
      <c r="N9" s="54">
        <v>0.54</v>
      </c>
      <c r="O9" s="54">
        <v>0.40699999999999997</v>
      </c>
      <c r="P9" s="54">
        <v>0.40699999999999997</v>
      </c>
      <c r="Q9" s="54">
        <v>0.40699999999999997</v>
      </c>
      <c r="R9" s="54">
        <v>0.40699999999999997</v>
      </c>
      <c r="S9" s="54">
        <v>0.40699999999999997</v>
      </c>
      <c r="T9" s="54">
        <v>0.40699999999999997</v>
      </c>
    </row>
    <row r="10" spans="1:20" ht="11.25" x14ac:dyDescent="0.15">
      <c r="A10" s="48" t="s">
        <v>677</v>
      </c>
      <c r="B10" s="85" t="s">
        <v>55</v>
      </c>
      <c r="C10" s="49"/>
      <c r="D10" s="53" t="s">
        <v>217</v>
      </c>
      <c r="E10" s="54">
        <v>566.02606000000003</v>
      </c>
      <c r="F10" s="54">
        <v>571.22041999999999</v>
      </c>
      <c r="G10" s="54">
        <v>588.98167000000001</v>
      </c>
      <c r="H10" s="54">
        <v>563.97850000000005</v>
      </c>
      <c r="I10" s="54">
        <v>474.81908999999996</v>
      </c>
      <c r="J10" s="54">
        <v>551.14235000000008</v>
      </c>
      <c r="K10" s="54">
        <v>445.29344999999995</v>
      </c>
      <c r="L10" s="54">
        <v>547.99710999999991</v>
      </c>
      <c r="M10" s="54">
        <v>511.61818999999997</v>
      </c>
      <c r="N10" s="54">
        <v>476.08990000000006</v>
      </c>
      <c r="O10" s="54">
        <v>501.7108300000001</v>
      </c>
      <c r="P10" s="54">
        <v>444.02087999999998</v>
      </c>
      <c r="Q10" s="54">
        <v>505.58213999999998</v>
      </c>
      <c r="R10" s="54">
        <v>450.66667999999999</v>
      </c>
      <c r="S10" s="54">
        <v>465.48840999999993</v>
      </c>
      <c r="T10" s="54">
        <v>480.98342000000002</v>
      </c>
    </row>
    <row r="11" spans="1:20" ht="11.25" x14ac:dyDescent="0.15">
      <c r="A11" s="48" t="s">
        <v>677</v>
      </c>
      <c r="B11" s="85" t="s">
        <v>686</v>
      </c>
      <c r="C11" s="49"/>
      <c r="D11" s="53" t="s">
        <v>218</v>
      </c>
      <c r="E11" s="57">
        <v>707.22977999999989</v>
      </c>
      <c r="F11" s="57">
        <v>766.84040999999991</v>
      </c>
      <c r="G11" s="57">
        <v>775.95957999999996</v>
      </c>
      <c r="H11" s="57">
        <v>782.60808999999995</v>
      </c>
      <c r="I11" s="57">
        <v>686.38596999999982</v>
      </c>
      <c r="J11" s="57">
        <v>763.12552000000005</v>
      </c>
      <c r="K11" s="57">
        <v>684.48181999999997</v>
      </c>
      <c r="L11" s="57">
        <v>794.6950999999998</v>
      </c>
      <c r="M11" s="57">
        <v>684.70102000000009</v>
      </c>
      <c r="N11" s="57">
        <v>743.36680000000001</v>
      </c>
      <c r="O11" s="57">
        <v>734.53090000000009</v>
      </c>
      <c r="P11" s="57">
        <v>636.09682999999995</v>
      </c>
      <c r="Q11" s="57">
        <v>765.92177000000004</v>
      </c>
      <c r="R11" s="57">
        <v>711.60942</v>
      </c>
      <c r="S11" s="57">
        <v>757.76333000000011</v>
      </c>
      <c r="T11" s="57">
        <v>911.02718999999991</v>
      </c>
    </row>
    <row r="12" spans="1:20" ht="11.25" x14ac:dyDescent="0.15">
      <c r="A12" s="48" t="s">
        <v>677</v>
      </c>
      <c r="B12" s="85" t="s">
        <v>687</v>
      </c>
      <c r="C12" s="49"/>
      <c r="D12" s="53" t="s">
        <v>62</v>
      </c>
      <c r="E12" s="48">
        <v>3.2646707648054223</v>
      </c>
      <c r="F12" s="48">
        <v>3.2824782058736623</v>
      </c>
      <c r="G12" s="48">
        <v>3.2872083443615487</v>
      </c>
      <c r="H12" s="48">
        <v>3.2836446939023385</v>
      </c>
      <c r="I12" s="48">
        <v>3.3212329457941547</v>
      </c>
      <c r="J12" s="48">
        <v>3.3042720153876757</v>
      </c>
      <c r="K12" s="48">
        <v>3.3271292353390778</v>
      </c>
      <c r="L12" s="55">
        <v>3.2854019814082607</v>
      </c>
      <c r="M12" s="55">
        <v>3.3051562896932971</v>
      </c>
      <c r="N12" s="55">
        <v>3.3264080097057303</v>
      </c>
      <c r="O12" s="55">
        <v>3.280682265519363</v>
      </c>
      <c r="P12" s="55">
        <v>3.3174061942762694</v>
      </c>
      <c r="Q12" s="55">
        <v>3.2855595757397609</v>
      </c>
      <c r="R12" s="55">
        <v>3.3219101245736655</v>
      </c>
      <c r="S12" s="55">
        <v>3.3242081531095478</v>
      </c>
      <c r="T12" s="55">
        <v>3.3285403093520354</v>
      </c>
    </row>
    <row r="13" spans="1:20" ht="11.25" x14ac:dyDescent="0.15">
      <c r="A13" s="48" t="s">
        <v>677</v>
      </c>
      <c r="B13" s="85" t="s">
        <v>688</v>
      </c>
      <c r="C13" s="49"/>
      <c r="D13" s="53" t="s">
        <v>323</v>
      </c>
      <c r="E13" s="54">
        <v>0.78</v>
      </c>
      <c r="F13" s="54">
        <v>0.78</v>
      </c>
      <c r="G13" s="54">
        <v>0.78</v>
      </c>
      <c r="H13" s="54">
        <v>0.78</v>
      </c>
      <c r="I13" s="54">
        <v>0.78</v>
      </c>
      <c r="J13" s="54">
        <v>0.78</v>
      </c>
      <c r="K13" s="54">
        <v>0.78</v>
      </c>
      <c r="L13" s="54">
        <v>0.78</v>
      </c>
      <c r="M13" s="54">
        <v>0.78</v>
      </c>
      <c r="N13" s="54">
        <v>0.78</v>
      </c>
      <c r="O13" s="54">
        <v>0.78</v>
      </c>
      <c r="P13" s="54">
        <v>0.78</v>
      </c>
      <c r="Q13" s="54">
        <v>0.78</v>
      </c>
      <c r="R13" s="54">
        <v>0.78</v>
      </c>
      <c r="S13" s="54">
        <v>0.78</v>
      </c>
      <c r="T13" s="54">
        <v>0.78</v>
      </c>
    </row>
    <row r="14" spans="1:20" ht="11.25" x14ac:dyDescent="0.15">
      <c r="A14" s="48" t="s">
        <v>677</v>
      </c>
      <c r="B14" s="85" t="s">
        <v>711</v>
      </c>
      <c r="C14" s="49"/>
      <c r="D14" s="53" t="s">
        <v>712</v>
      </c>
      <c r="E14" s="54">
        <v>28.47</v>
      </c>
      <c r="F14" s="54">
        <v>29.330000000000005</v>
      </c>
      <c r="G14" s="54">
        <v>31.94</v>
      </c>
      <c r="H14" s="54">
        <v>30.330000000000005</v>
      </c>
      <c r="I14" s="54">
        <v>27.419999999999995</v>
      </c>
      <c r="J14" s="54">
        <v>31.900000000000002</v>
      </c>
      <c r="K14" s="54">
        <v>26.63</v>
      </c>
      <c r="L14" s="54">
        <v>29.1</v>
      </c>
      <c r="M14" s="54">
        <v>30.909999999999997</v>
      </c>
      <c r="N14" s="54">
        <v>28.299999999999997</v>
      </c>
      <c r="O14" s="54">
        <v>25.32</v>
      </c>
      <c r="P14" s="54">
        <v>26.699999999999996</v>
      </c>
      <c r="Q14" s="54">
        <v>26.04</v>
      </c>
      <c r="R14" s="54">
        <v>27.180000000000003</v>
      </c>
      <c r="S14" s="54">
        <v>25.870000000000005</v>
      </c>
      <c r="T14" s="54">
        <v>29.059999999999995</v>
      </c>
    </row>
    <row r="15" spans="1:20" ht="11.25" x14ac:dyDescent="0.15">
      <c r="A15" s="48" t="s">
        <v>679</v>
      </c>
      <c r="B15" s="85" t="s">
        <v>681</v>
      </c>
      <c r="C15" s="49"/>
      <c r="D15" s="53" t="s">
        <v>38</v>
      </c>
      <c r="E15" s="54" t="s">
        <v>710</v>
      </c>
      <c r="F15" s="54" t="s">
        <v>710</v>
      </c>
      <c r="G15" s="54" t="s">
        <v>710</v>
      </c>
      <c r="H15" s="54" t="s">
        <v>710</v>
      </c>
      <c r="I15" s="54" t="s">
        <v>710</v>
      </c>
      <c r="J15" s="54" t="s">
        <v>710</v>
      </c>
      <c r="K15" s="54" t="s">
        <v>710</v>
      </c>
      <c r="L15" s="54" t="s">
        <v>710</v>
      </c>
      <c r="M15" s="54" t="s">
        <v>710</v>
      </c>
      <c r="N15" s="54" t="s">
        <v>710</v>
      </c>
      <c r="O15" s="54" t="s">
        <v>710</v>
      </c>
      <c r="P15" s="54" t="s">
        <v>710</v>
      </c>
      <c r="Q15" s="54" t="s">
        <v>710</v>
      </c>
      <c r="R15" s="54" t="s">
        <v>710</v>
      </c>
      <c r="S15" s="54" t="s">
        <v>710</v>
      </c>
      <c r="T15" s="54" t="s">
        <v>710</v>
      </c>
    </row>
    <row r="16" spans="1:20" ht="11.25" x14ac:dyDescent="0.15">
      <c r="A16" s="48" t="s">
        <v>679</v>
      </c>
      <c r="B16" s="85" t="s">
        <v>682</v>
      </c>
      <c r="C16" s="49"/>
      <c r="D16" s="53" t="s">
        <v>225</v>
      </c>
      <c r="E16" s="54">
        <v>0.32</v>
      </c>
      <c r="F16" s="54">
        <v>1.1737089201877935</v>
      </c>
      <c r="G16" s="54">
        <v>0.73367571533382248</v>
      </c>
      <c r="H16" s="54">
        <v>1.3550135501355014</v>
      </c>
      <c r="I16" s="54">
        <v>0.80064051240992784</v>
      </c>
      <c r="J16" s="54">
        <v>1.1013215859030836</v>
      </c>
      <c r="K16" s="54">
        <v>1.3550135501355014</v>
      </c>
      <c r="L16" s="54">
        <v>1.9801980198019802</v>
      </c>
      <c r="M16" s="54">
        <v>1.7605633802816902</v>
      </c>
      <c r="N16" s="54">
        <v>1.9157088122605364</v>
      </c>
      <c r="O16" s="54">
        <v>2.1459227467811157</v>
      </c>
      <c r="P16" s="54">
        <v>2.1459227467811157</v>
      </c>
      <c r="Q16" s="54">
        <v>2.7100271002710028</v>
      </c>
      <c r="R16" s="54">
        <v>2.4449877750611249</v>
      </c>
      <c r="S16" s="54">
        <v>3.0395136778115499</v>
      </c>
      <c r="T16" s="54">
        <v>3.90625</v>
      </c>
    </row>
    <row r="17" spans="1:20" ht="11.25" x14ac:dyDescent="0.15">
      <c r="A17" s="48" t="s">
        <v>679</v>
      </c>
      <c r="B17" s="85" t="s">
        <v>683</v>
      </c>
      <c r="C17" s="49"/>
      <c r="D17" s="56" t="s">
        <v>38</v>
      </c>
      <c r="E17" s="54" t="s">
        <v>280</v>
      </c>
      <c r="F17" s="54" t="s">
        <v>280</v>
      </c>
      <c r="G17" s="54" t="s">
        <v>280</v>
      </c>
      <c r="H17" s="54" t="s">
        <v>280</v>
      </c>
      <c r="I17" s="54" t="s">
        <v>280</v>
      </c>
      <c r="J17" s="54" t="s">
        <v>280</v>
      </c>
      <c r="K17" s="54" t="s">
        <v>280</v>
      </c>
      <c r="L17" s="54" t="s">
        <v>280</v>
      </c>
      <c r="M17" s="54" t="s">
        <v>280</v>
      </c>
      <c r="N17" s="54" t="s">
        <v>280</v>
      </c>
      <c r="O17" s="54" t="s">
        <v>280</v>
      </c>
      <c r="P17" s="54" t="s">
        <v>280</v>
      </c>
      <c r="Q17" s="54" t="s">
        <v>280</v>
      </c>
      <c r="R17" s="54" t="s">
        <v>280</v>
      </c>
      <c r="S17" s="54" t="s">
        <v>280</v>
      </c>
      <c r="T17" s="54" t="s">
        <v>280</v>
      </c>
    </row>
    <row r="18" spans="1:20" ht="11.25" x14ac:dyDescent="0.15">
      <c r="A18" s="48" t="s">
        <v>679</v>
      </c>
      <c r="B18" s="85" t="s">
        <v>684</v>
      </c>
      <c r="C18" s="49"/>
      <c r="D18" s="53" t="s">
        <v>225</v>
      </c>
      <c r="E18" s="54">
        <v>2.3752969121140142</v>
      </c>
      <c r="F18" s="54">
        <v>2.6666666666666665</v>
      </c>
      <c r="G18" s="54">
        <v>3.8314176245210727</v>
      </c>
      <c r="H18" s="54">
        <v>2.4449877750611249</v>
      </c>
      <c r="I18" s="54">
        <v>1.7574692442882252</v>
      </c>
      <c r="J18" s="54">
        <v>3.6630036630036629</v>
      </c>
      <c r="K18" s="54">
        <v>1.996007984031936</v>
      </c>
      <c r="L18" s="54">
        <v>3.0303030303030303</v>
      </c>
      <c r="M18" s="54">
        <v>2.9850746268656714</v>
      </c>
      <c r="N18" s="54">
        <v>2.7472527472527473</v>
      </c>
      <c r="O18" s="54">
        <v>3.3783783783783785</v>
      </c>
      <c r="P18" s="54">
        <v>3.5087719298245617</v>
      </c>
      <c r="Q18" s="54">
        <v>3.9682539682539684</v>
      </c>
      <c r="R18" s="54">
        <v>3.6496350364963499</v>
      </c>
      <c r="S18" s="54">
        <v>4.4052863436123344</v>
      </c>
      <c r="T18" s="54">
        <v>5.7471264367816097</v>
      </c>
    </row>
    <row r="19" spans="1:20" ht="11.25" x14ac:dyDescent="0.15">
      <c r="A19" s="48" t="s">
        <v>679</v>
      </c>
      <c r="B19" s="85" t="s">
        <v>685</v>
      </c>
      <c r="C19" s="49"/>
      <c r="D19" s="53" t="s">
        <v>226</v>
      </c>
      <c r="E19" s="54">
        <v>5.835</v>
      </c>
      <c r="F19" s="54">
        <v>5.835</v>
      </c>
      <c r="G19" s="54">
        <v>5.835</v>
      </c>
      <c r="H19" s="54">
        <v>4.0919999999999996</v>
      </c>
      <c r="I19" s="54">
        <v>5.835</v>
      </c>
      <c r="J19" s="54">
        <v>5.835</v>
      </c>
      <c r="K19" s="54">
        <v>4.0919999999999996</v>
      </c>
      <c r="L19" s="54">
        <v>3.3540000000000001</v>
      </c>
      <c r="M19" s="54">
        <v>4.0919999999999996</v>
      </c>
      <c r="N19" s="54">
        <v>4.0919999999999996</v>
      </c>
      <c r="O19" s="54">
        <v>3.3540000000000001</v>
      </c>
      <c r="P19" s="54">
        <v>3.3540000000000001</v>
      </c>
      <c r="Q19" s="54">
        <v>2.956</v>
      </c>
      <c r="R19" s="54">
        <v>2.956</v>
      </c>
      <c r="S19" s="54">
        <v>2.956</v>
      </c>
      <c r="T19" s="54">
        <v>2.956</v>
      </c>
    </row>
    <row r="20" spans="1:20" ht="11.25" x14ac:dyDescent="0.15">
      <c r="A20" s="48" t="s">
        <v>679</v>
      </c>
      <c r="B20" s="85" t="s">
        <v>43</v>
      </c>
      <c r="C20" s="49"/>
      <c r="D20" s="53" t="s">
        <v>43</v>
      </c>
      <c r="E20" s="54">
        <v>0.251</v>
      </c>
      <c r="F20" s="54">
        <v>0.251</v>
      </c>
      <c r="G20" s="54">
        <v>0.251</v>
      </c>
      <c r="H20" s="54">
        <v>0.255</v>
      </c>
      <c r="I20" s="54">
        <v>0.44</v>
      </c>
      <c r="J20" s="54">
        <v>0.251</v>
      </c>
      <c r="K20" s="54">
        <v>0.39200000000000002</v>
      </c>
      <c r="L20" s="54">
        <v>0.35499999999999998</v>
      </c>
      <c r="M20" s="54">
        <v>0.36199999999999999</v>
      </c>
      <c r="N20" s="54">
        <v>0.39200000000000002</v>
      </c>
      <c r="O20" s="54">
        <v>0.38500000000000001</v>
      </c>
      <c r="P20" s="54">
        <v>0.38500000000000001</v>
      </c>
      <c r="Q20" s="54">
        <v>0.38500000000000001</v>
      </c>
      <c r="R20" s="54">
        <v>0.38500000000000001</v>
      </c>
      <c r="S20" s="54">
        <v>0.48699999999999999</v>
      </c>
      <c r="T20" s="54">
        <v>0.61599999999999999</v>
      </c>
    </row>
    <row r="21" spans="1:20" ht="11.25" x14ac:dyDescent="0.15">
      <c r="A21" s="48" t="s">
        <v>679</v>
      </c>
      <c r="B21" s="85" t="s">
        <v>55</v>
      </c>
      <c r="C21" s="49"/>
      <c r="D21" s="53" t="s">
        <v>217</v>
      </c>
      <c r="E21" s="54">
        <v>532.76127999999994</v>
      </c>
      <c r="F21" s="54">
        <v>476.22122999999999</v>
      </c>
      <c r="G21" s="54">
        <v>485.25900999999999</v>
      </c>
      <c r="H21" s="54">
        <v>449.16146000000003</v>
      </c>
      <c r="I21" s="54">
        <v>438.29904999999997</v>
      </c>
      <c r="J21" s="54">
        <v>421.17462999999998</v>
      </c>
      <c r="K21" s="54">
        <v>361.18909000000002</v>
      </c>
      <c r="L21" s="54">
        <v>437.75672999999995</v>
      </c>
      <c r="M21" s="54">
        <v>399.15372000000002</v>
      </c>
      <c r="N21" s="54">
        <v>377.75763000000001</v>
      </c>
      <c r="O21" s="54">
        <v>433.78430000000003</v>
      </c>
      <c r="P21" s="54">
        <v>376.86757</v>
      </c>
      <c r="Q21" s="54">
        <v>425.10127</v>
      </c>
      <c r="R21" s="54">
        <v>368.52046000000001</v>
      </c>
      <c r="S21" s="54">
        <v>389.52560000000005</v>
      </c>
      <c r="T21" s="54">
        <v>424.76764000000003</v>
      </c>
    </row>
    <row r="22" spans="1:20" ht="11.25" x14ac:dyDescent="0.15">
      <c r="A22" s="48" t="s">
        <v>679</v>
      </c>
      <c r="B22" s="85" t="s">
        <v>686</v>
      </c>
      <c r="C22" s="49"/>
      <c r="D22" s="53" t="s">
        <v>218</v>
      </c>
      <c r="E22" s="54">
        <v>12.066189999999999</v>
      </c>
      <c r="F22" s="54">
        <v>59.011560000000003</v>
      </c>
      <c r="G22" s="54">
        <v>32.377130000000001</v>
      </c>
      <c r="H22" s="54">
        <v>76.903269999999992</v>
      </c>
      <c r="I22" s="54">
        <v>18.590140000000002</v>
      </c>
      <c r="J22" s="54">
        <v>50.116420000000005</v>
      </c>
      <c r="K22" s="54">
        <v>38.136830000000003</v>
      </c>
      <c r="L22" s="54">
        <v>95.885840000000002</v>
      </c>
      <c r="M22" s="54">
        <v>69.162049999999994</v>
      </c>
      <c r="N22" s="54">
        <v>66.87845999999999</v>
      </c>
      <c r="O22" s="54">
        <v>131.59766999999999</v>
      </c>
      <c r="P22" s="54">
        <v>102.73322</v>
      </c>
      <c r="Q22" s="54">
        <v>151.85954000000001</v>
      </c>
      <c r="R22" s="54">
        <v>139.78437000000002</v>
      </c>
      <c r="S22" s="54">
        <v>159.14589000000001</v>
      </c>
      <c r="T22" s="54">
        <v>214.09491000000003</v>
      </c>
    </row>
    <row r="23" spans="1:20" ht="11.25" x14ac:dyDescent="0.15">
      <c r="A23" s="48" t="s">
        <v>679</v>
      </c>
      <c r="B23" s="85" t="s">
        <v>687</v>
      </c>
      <c r="C23" s="49"/>
      <c r="D23" s="53" t="s">
        <v>542</v>
      </c>
      <c r="E23" s="81">
        <v>2.8</v>
      </c>
      <c r="F23" s="81">
        <v>2.8</v>
      </c>
      <c r="G23" s="81">
        <v>2.8</v>
      </c>
      <c r="H23" s="81">
        <v>2.8</v>
      </c>
      <c r="I23" s="81">
        <v>2.8</v>
      </c>
      <c r="J23" s="81">
        <v>2.8</v>
      </c>
      <c r="K23" s="81">
        <v>2.8</v>
      </c>
      <c r="L23" s="81">
        <v>2.8</v>
      </c>
      <c r="M23" s="81">
        <v>2.8</v>
      </c>
      <c r="N23" s="81">
        <v>2.8</v>
      </c>
      <c r="O23" s="81">
        <v>2.8</v>
      </c>
      <c r="P23" s="81">
        <v>2.8</v>
      </c>
      <c r="Q23" s="81">
        <v>2.8</v>
      </c>
      <c r="R23" s="81">
        <v>2.8</v>
      </c>
      <c r="S23" s="81">
        <v>2.8</v>
      </c>
      <c r="T23" s="81">
        <v>2.8</v>
      </c>
    </row>
    <row r="24" spans="1:20" ht="11.25" x14ac:dyDescent="0.15">
      <c r="A24" s="48" t="s">
        <v>679</v>
      </c>
      <c r="B24" s="85" t="s">
        <v>688</v>
      </c>
      <c r="C24" s="49"/>
      <c r="D24" s="53" t="s">
        <v>545</v>
      </c>
      <c r="E24" s="54">
        <v>0.8</v>
      </c>
      <c r="F24" s="54">
        <v>0.8</v>
      </c>
      <c r="G24" s="54">
        <v>0.8</v>
      </c>
      <c r="H24" s="54">
        <v>0.8</v>
      </c>
      <c r="I24" s="54">
        <v>0.8</v>
      </c>
      <c r="J24" s="54">
        <v>0.8</v>
      </c>
      <c r="K24" s="54">
        <v>0.8</v>
      </c>
      <c r="L24" s="54">
        <v>0.8</v>
      </c>
      <c r="M24" s="54">
        <v>0.8</v>
      </c>
      <c r="N24" s="54">
        <v>0.8</v>
      </c>
      <c r="O24" s="54">
        <v>0.8</v>
      </c>
      <c r="P24" s="54">
        <v>0.8</v>
      </c>
      <c r="Q24" s="54">
        <v>0.8</v>
      </c>
      <c r="R24" s="54">
        <v>0.8</v>
      </c>
      <c r="S24" s="54">
        <v>0.8</v>
      </c>
      <c r="T24" s="54">
        <v>0.78</v>
      </c>
    </row>
    <row r="25" spans="1:20" ht="11.25" x14ac:dyDescent="0.15">
      <c r="A25" s="48" t="s">
        <v>679</v>
      </c>
      <c r="B25" s="85" t="s">
        <v>711</v>
      </c>
      <c r="C25" s="49"/>
      <c r="D25" s="53" t="s">
        <v>712</v>
      </c>
      <c r="E25" s="54">
        <v>26.06</v>
      </c>
      <c r="F25" s="54">
        <v>22.88</v>
      </c>
      <c r="G25" s="54">
        <v>25.46</v>
      </c>
      <c r="H25" s="54">
        <v>22.42</v>
      </c>
      <c r="I25" s="54">
        <v>25.47</v>
      </c>
      <c r="J25" s="54">
        <v>24.259999999999998</v>
      </c>
      <c r="K25" s="54">
        <v>21.81</v>
      </c>
      <c r="L25" s="54">
        <v>21.42</v>
      </c>
      <c r="M25" s="54">
        <v>24.119999999999997</v>
      </c>
      <c r="N25" s="54">
        <v>22.82</v>
      </c>
      <c r="O25" s="54">
        <v>21.91</v>
      </c>
      <c r="P25" s="54">
        <v>22.77</v>
      </c>
      <c r="Q25" s="54">
        <v>21.9</v>
      </c>
      <c r="R25" s="54">
        <v>22.26</v>
      </c>
      <c r="S25" s="54">
        <v>22.64</v>
      </c>
      <c r="T25" s="54">
        <v>25.659999999999997</v>
      </c>
    </row>
    <row r="26" spans="1:20" ht="11.25" x14ac:dyDescent="0.15">
      <c r="A26" s="48" t="s">
        <v>678</v>
      </c>
      <c r="B26" s="85" t="s">
        <v>681</v>
      </c>
      <c r="C26" s="49"/>
      <c r="D26" s="53" t="s">
        <v>38</v>
      </c>
      <c r="E26" s="54" t="s">
        <v>710</v>
      </c>
      <c r="F26" s="54" t="s">
        <v>710</v>
      </c>
      <c r="G26" s="54" t="s">
        <v>710</v>
      </c>
      <c r="H26" s="54" t="s">
        <v>710</v>
      </c>
      <c r="I26" s="54" t="s">
        <v>710</v>
      </c>
      <c r="J26" s="54" t="s">
        <v>710</v>
      </c>
      <c r="K26" s="54" t="s">
        <v>710</v>
      </c>
      <c r="L26" s="54" t="s">
        <v>710</v>
      </c>
      <c r="M26" s="54" t="s">
        <v>710</v>
      </c>
      <c r="N26" s="54" t="s">
        <v>710</v>
      </c>
      <c r="O26" s="54" t="s">
        <v>710</v>
      </c>
      <c r="P26" s="54" t="s">
        <v>710</v>
      </c>
      <c r="Q26" s="54" t="s">
        <v>710</v>
      </c>
      <c r="R26" s="54" t="s">
        <v>710</v>
      </c>
      <c r="S26" s="54" t="s">
        <v>710</v>
      </c>
      <c r="T26" s="54" t="s">
        <v>710</v>
      </c>
    </row>
    <row r="27" spans="1:20" ht="11.25" x14ac:dyDescent="0.15">
      <c r="A27" s="48" t="s">
        <v>678</v>
      </c>
      <c r="B27" s="85" t="s">
        <v>682</v>
      </c>
      <c r="C27" s="49"/>
      <c r="D27" s="53" t="s">
        <v>225</v>
      </c>
      <c r="E27" s="54">
        <v>1.4204545454545456</v>
      </c>
      <c r="F27" s="54">
        <v>1.4204545454545456</v>
      </c>
      <c r="G27" s="54">
        <v>1.4204545454545456</v>
      </c>
      <c r="H27" s="54">
        <v>1.4204545454545456</v>
      </c>
      <c r="I27" s="54">
        <v>1.4204545454545456</v>
      </c>
      <c r="J27" s="54">
        <v>1.4204545454545456</v>
      </c>
      <c r="K27" s="54">
        <v>1.4204545454545456</v>
      </c>
      <c r="L27" s="54">
        <v>1.4204545454545456</v>
      </c>
      <c r="M27" s="54">
        <v>1.4204545454545456</v>
      </c>
      <c r="N27" s="54">
        <v>1.4204545454545456</v>
      </c>
      <c r="O27" s="54">
        <v>2.0964360587002098</v>
      </c>
      <c r="P27" s="54">
        <v>2.0964360587002098</v>
      </c>
      <c r="Q27" s="54">
        <v>2.0964360587002098</v>
      </c>
      <c r="R27" s="54">
        <v>2.0964360587002098</v>
      </c>
      <c r="S27" s="54">
        <v>2.7548209366391188</v>
      </c>
      <c r="T27" s="54">
        <v>2.7548209366391188</v>
      </c>
    </row>
    <row r="28" spans="1:20" ht="11.25" x14ac:dyDescent="0.15">
      <c r="A28" s="48" t="s">
        <v>678</v>
      </c>
      <c r="B28" s="85" t="s">
        <v>683</v>
      </c>
      <c r="C28" s="49"/>
      <c r="D28" s="56" t="s">
        <v>38</v>
      </c>
      <c r="E28" s="54" t="s">
        <v>280</v>
      </c>
      <c r="F28" s="54" t="s">
        <v>280</v>
      </c>
      <c r="G28" s="54" t="s">
        <v>280</v>
      </c>
      <c r="H28" s="54" t="s">
        <v>280</v>
      </c>
      <c r="I28" s="54" t="s">
        <v>280</v>
      </c>
      <c r="J28" s="54" t="s">
        <v>280</v>
      </c>
      <c r="K28" s="54" t="s">
        <v>280</v>
      </c>
      <c r="L28" s="54" t="s">
        <v>280</v>
      </c>
      <c r="M28" s="54" t="s">
        <v>280</v>
      </c>
      <c r="N28" s="54" t="s">
        <v>280</v>
      </c>
      <c r="O28" s="54" t="s">
        <v>280</v>
      </c>
      <c r="P28" s="54" t="s">
        <v>280</v>
      </c>
      <c r="Q28" s="54" t="s">
        <v>280</v>
      </c>
      <c r="R28" s="54" t="s">
        <v>280</v>
      </c>
      <c r="S28" s="54" t="s">
        <v>280</v>
      </c>
      <c r="T28" s="54" t="s">
        <v>280</v>
      </c>
    </row>
    <row r="29" spans="1:20" ht="11.25" x14ac:dyDescent="0.15">
      <c r="A29" s="48" t="s">
        <v>678</v>
      </c>
      <c r="B29" s="85" t="s">
        <v>684</v>
      </c>
      <c r="C29" s="49"/>
      <c r="D29" s="53" t="s">
        <v>225</v>
      </c>
      <c r="E29" s="54">
        <v>2.7932960893854748</v>
      </c>
      <c r="F29" s="54">
        <v>2.7932960893854748</v>
      </c>
      <c r="G29" s="54">
        <v>2.7932960893854748</v>
      </c>
      <c r="H29" s="54">
        <v>2.7932960893854748</v>
      </c>
      <c r="I29" s="54">
        <v>2.7932960893854748</v>
      </c>
      <c r="J29" s="54">
        <v>2.7932960893854748</v>
      </c>
      <c r="K29" s="54">
        <v>2.7932960893854748</v>
      </c>
      <c r="L29" s="54">
        <v>2.7932960893854748</v>
      </c>
      <c r="M29" s="54">
        <v>2.7932960893854748</v>
      </c>
      <c r="N29" s="54">
        <v>2.7932960893854748</v>
      </c>
      <c r="O29" s="54">
        <v>2.8490028490028494</v>
      </c>
      <c r="P29" s="54">
        <v>2.8490028490028494</v>
      </c>
      <c r="Q29" s="54">
        <v>2.8490028490028494</v>
      </c>
      <c r="R29" s="54">
        <v>2.8490028490028494</v>
      </c>
      <c r="S29" s="54">
        <v>2.7932960893854748</v>
      </c>
      <c r="T29" s="54">
        <v>3.7174721189591078</v>
      </c>
    </row>
    <row r="30" spans="1:20" ht="11.25" x14ac:dyDescent="0.15">
      <c r="A30" s="48" t="s">
        <v>678</v>
      </c>
      <c r="B30" s="85" t="s">
        <v>685</v>
      </c>
      <c r="C30" s="49"/>
      <c r="D30" s="53" t="s">
        <v>226</v>
      </c>
      <c r="E30" s="54">
        <v>5.835</v>
      </c>
      <c r="F30" s="54">
        <v>5.835</v>
      </c>
      <c r="G30" s="54">
        <v>5.835</v>
      </c>
      <c r="H30" s="54">
        <v>3.2410000000000001</v>
      </c>
      <c r="I30" s="54">
        <v>3.2410000000000001</v>
      </c>
      <c r="J30" s="54">
        <v>3.2410000000000001</v>
      </c>
      <c r="K30" s="54">
        <v>5.835</v>
      </c>
      <c r="L30" s="54">
        <v>3.2410000000000001</v>
      </c>
      <c r="M30" s="54">
        <v>3.2410000000000001</v>
      </c>
      <c r="N30" s="54">
        <v>3.2410000000000001</v>
      </c>
      <c r="O30" s="54">
        <v>3.2410000000000001</v>
      </c>
      <c r="P30" s="54">
        <v>3.2410000000000001</v>
      </c>
      <c r="Q30" s="54">
        <v>3.2410000000000001</v>
      </c>
      <c r="R30" s="54">
        <v>3.2410000000000001</v>
      </c>
      <c r="S30" s="54">
        <v>3.2410000000000001</v>
      </c>
      <c r="T30" s="54">
        <v>2.6150000000000002</v>
      </c>
    </row>
    <row r="31" spans="1:20" ht="11.25" x14ac:dyDescent="0.15">
      <c r="A31" s="48" t="s">
        <v>678</v>
      </c>
      <c r="B31" s="85" t="s">
        <v>43</v>
      </c>
      <c r="C31" s="49"/>
      <c r="D31" s="53" t="s">
        <v>43</v>
      </c>
      <c r="E31" s="54">
        <v>0.251</v>
      </c>
      <c r="F31" s="54">
        <v>0.251</v>
      </c>
      <c r="G31" s="54">
        <v>0.251</v>
      </c>
      <c r="H31" s="54">
        <v>0.252</v>
      </c>
      <c r="I31" s="54">
        <v>0.252</v>
      </c>
      <c r="J31" s="54">
        <v>0.252</v>
      </c>
      <c r="K31" s="54">
        <v>0.39</v>
      </c>
      <c r="L31" s="54">
        <v>0.38500000000000001</v>
      </c>
      <c r="M31" s="54">
        <v>0.38500000000000001</v>
      </c>
      <c r="N31" s="54">
        <v>0.38500000000000001</v>
      </c>
      <c r="O31" s="54">
        <v>0.38500000000000001</v>
      </c>
      <c r="P31" s="54">
        <v>0.38500000000000001</v>
      </c>
      <c r="Q31" s="54">
        <v>0.38500000000000001</v>
      </c>
      <c r="R31" s="54">
        <v>0.38500000000000001</v>
      </c>
      <c r="S31" s="54">
        <v>0.48699999999999999</v>
      </c>
      <c r="T31" s="54">
        <v>0.29599999999999999</v>
      </c>
    </row>
    <row r="32" spans="1:20" ht="11.25" x14ac:dyDescent="0.15">
      <c r="A32" s="48" t="s">
        <v>678</v>
      </c>
      <c r="B32" s="85" t="s">
        <v>55</v>
      </c>
      <c r="C32" s="49"/>
      <c r="D32" s="53" t="s">
        <v>217</v>
      </c>
      <c r="E32" s="54">
        <v>423.21695999999997</v>
      </c>
      <c r="F32" s="54">
        <v>426.57745999999997</v>
      </c>
      <c r="G32" s="54">
        <v>429.00025999999997</v>
      </c>
      <c r="H32" s="54">
        <v>391.41866000000005</v>
      </c>
      <c r="I32" s="54">
        <v>315.66831000000002</v>
      </c>
      <c r="J32" s="54">
        <v>358.41161999999997</v>
      </c>
      <c r="K32" s="54">
        <v>346.99101999999999</v>
      </c>
      <c r="L32" s="54">
        <v>410.14530000000002</v>
      </c>
      <c r="M32" s="54">
        <v>371.97152</v>
      </c>
      <c r="N32" s="54">
        <v>339.15413999999998</v>
      </c>
      <c r="O32" s="54">
        <v>393.22366999999997</v>
      </c>
      <c r="P32" s="54">
        <v>356.70959000000005</v>
      </c>
      <c r="Q32" s="54">
        <v>388.75956000000008</v>
      </c>
      <c r="R32" s="54">
        <v>350.57398999999998</v>
      </c>
      <c r="S32" s="54">
        <v>367.78584000000001</v>
      </c>
      <c r="T32" s="54">
        <v>293.70008000000001</v>
      </c>
    </row>
    <row r="33" spans="1:20" ht="11.25" x14ac:dyDescent="0.15">
      <c r="A33" s="48" t="s">
        <v>678</v>
      </c>
      <c r="B33" s="85" t="s">
        <v>686</v>
      </c>
      <c r="C33" s="49"/>
      <c r="D33" s="53" t="s">
        <v>218</v>
      </c>
      <c r="E33" s="54">
        <v>33.859370000000006</v>
      </c>
      <c r="F33" s="54">
        <v>62.37294</v>
      </c>
      <c r="G33" s="54">
        <v>37.124769999999998</v>
      </c>
      <c r="H33" s="54">
        <v>81.078270000000003</v>
      </c>
      <c r="I33" s="54">
        <v>30.389009999999999</v>
      </c>
      <c r="J33" s="54">
        <v>55.879010000000001</v>
      </c>
      <c r="K33" s="54">
        <v>39.460570000000004</v>
      </c>
      <c r="L33" s="54">
        <v>97.138620000000003</v>
      </c>
      <c r="M33" s="54">
        <v>71.237480000000005</v>
      </c>
      <c r="N33" s="54">
        <v>70.433369999999996</v>
      </c>
      <c r="O33" s="54">
        <v>134.15525</v>
      </c>
      <c r="P33" s="54">
        <v>104.25492</v>
      </c>
      <c r="Q33" s="54">
        <v>154.03368</v>
      </c>
      <c r="R33" s="54">
        <v>141.20531</v>
      </c>
      <c r="S33" s="54">
        <v>160.77409</v>
      </c>
      <c r="T33" s="54">
        <v>226.15394000000001</v>
      </c>
    </row>
    <row r="34" spans="1:20" ht="11.25" x14ac:dyDescent="0.15">
      <c r="A34" s="48" t="s">
        <v>678</v>
      </c>
      <c r="B34" s="85" t="s">
        <v>687</v>
      </c>
      <c r="C34" s="49"/>
      <c r="D34" s="53" t="s">
        <v>542</v>
      </c>
      <c r="E34" s="81">
        <v>3.23</v>
      </c>
      <c r="F34" s="81">
        <v>3.23</v>
      </c>
      <c r="G34" s="81">
        <v>3.23</v>
      </c>
      <c r="H34" s="81">
        <v>3.23</v>
      </c>
      <c r="I34" s="81">
        <v>3.23</v>
      </c>
      <c r="J34" s="81">
        <v>3.23</v>
      </c>
      <c r="K34" s="81">
        <v>3.23</v>
      </c>
      <c r="L34" s="81">
        <v>3.23</v>
      </c>
      <c r="M34" s="81">
        <v>3.23</v>
      </c>
      <c r="N34" s="81">
        <v>3.23</v>
      </c>
      <c r="O34" s="81">
        <v>3.23</v>
      </c>
      <c r="P34" s="81">
        <v>3.23</v>
      </c>
      <c r="Q34" s="81">
        <v>3.23</v>
      </c>
      <c r="R34" s="81">
        <v>3.23</v>
      </c>
      <c r="S34" s="81">
        <v>3.23</v>
      </c>
      <c r="T34" s="81">
        <v>3.23</v>
      </c>
    </row>
    <row r="35" spans="1:20" ht="11.25" x14ac:dyDescent="0.15">
      <c r="A35" s="48" t="s">
        <v>678</v>
      </c>
      <c r="B35" s="85" t="s">
        <v>688</v>
      </c>
      <c r="C35" s="49"/>
      <c r="D35" s="53" t="s">
        <v>545</v>
      </c>
      <c r="E35" s="54">
        <v>0.8</v>
      </c>
      <c r="F35" s="54">
        <v>0.8</v>
      </c>
      <c r="G35" s="54">
        <v>0.8</v>
      </c>
      <c r="H35" s="54">
        <v>0.8</v>
      </c>
      <c r="I35" s="54">
        <v>0.8</v>
      </c>
      <c r="J35" s="54">
        <v>0.8</v>
      </c>
      <c r="K35" s="54">
        <v>0.8</v>
      </c>
      <c r="L35" s="54">
        <v>0.8</v>
      </c>
      <c r="M35" s="54">
        <v>0.8</v>
      </c>
      <c r="N35" s="54">
        <v>0.8</v>
      </c>
      <c r="O35" s="54">
        <v>0.8</v>
      </c>
      <c r="P35" s="54">
        <v>0.8</v>
      </c>
      <c r="Q35" s="54">
        <v>0.8</v>
      </c>
      <c r="R35" s="54">
        <v>0.8</v>
      </c>
      <c r="S35" s="54">
        <v>0.8</v>
      </c>
      <c r="T35" s="54">
        <v>0.78</v>
      </c>
    </row>
    <row r="36" spans="1:20" ht="11.25" x14ac:dyDescent="0.15">
      <c r="A36" s="48" t="s">
        <v>678</v>
      </c>
      <c r="B36" t="s">
        <v>711</v>
      </c>
      <c r="D36" t="s">
        <v>712</v>
      </c>
      <c r="E36">
        <v>20.260000000000002</v>
      </c>
      <c r="F36">
        <v>20.689999999999998</v>
      </c>
      <c r="G36">
        <v>22.27</v>
      </c>
      <c r="H36">
        <v>19.62</v>
      </c>
      <c r="I36">
        <v>17.869999999999997</v>
      </c>
      <c r="J36">
        <v>20.240000000000002</v>
      </c>
      <c r="K36">
        <v>20.97</v>
      </c>
      <c r="L36">
        <v>20.59</v>
      </c>
      <c r="M36">
        <v>22.46</v>
      </c>
      <c r="N36">
        <v>20.490000000000002</v>
      </c>
      <c r="O36">
        <v>20.21</v>
      </c>
      <c r="P36">
        <v>21.560000000000002</v>
      </c>
      <c r="Q36">
        <v>20.420000000000002</v>
      </c>
      <c r="R36">
        <v>21.18</v>
      </c>
      <c r="S36">
        <v>21.5</v>
      </c>
      <c r="T36">
        <v>17.739999999999998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D19" sqref="D19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689</v>
      </c>
      <c r="C1" s="26" t="s">
        <v>72</v>
      </c>
      <c r="D1" s="26" t="s">
        <v>114</v>
      </c>
      <c r="E1" s="26" t="s">
        <v>115</v>
      </c>
      <c r="F1" s="26" t="s">
        <v>116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144</v>
      </c>
      <c r="AF1" s="27" t="s">
        <v>145</v>
      </c>
      <c r="AG1" s="27" t="s">
        <v>146</v>
      </c>
    </row>
    <row r="2" spans="1:33" ht="12.75" x14ac:dyDescent="0.2">
      <c r="A2" s="86" t="s">
        <v>690</v>
      </c>
      <c r="B2" s="86" t="s">
        <v>135</v>
      </c>
      <c r="C2" s="35" t="s">
        <v>95</v>
      </c>
      <c r="D2" s="35" t="s">
        <v>117</v>
      </c>
      <c r="E2" s="35" t="s">
        <v>118</v>
      </c>
      <c r="F2" s="35" t="s">
        <v>135</v>
      </c>
      <c r="G2" s="35">
        <v>0.4</v>
      </c>
      <c r="H2" s="35">
        <v>0.4</v>
      </c>
      <c r="I2" s="35">
        <v>0.4</v>
      </c>
      <c r="J2" s="35">
        <v>0.4</v>
      </c>
      <c r="K2" s="35">
        <v>0.4</v>
      </c>
      <c r="L2" s="35">
        <v>0.4</v>
      </c>
      <c r="M2" s="35">
        <v>0.4</v>
      </c>
      <c r="N2" s="35">
        <v>0.4</v>
      </c>
      <c r="O2" s="35">
        <v>0.9</v>
      </c>
      <c r="P2" s="35">
        <v>0.9</v>
      </c>
      <c r="Q2" s="35">
        <v>0.9</v>
      </c>
      <c r="R2" s="35">
        <v>0.9</v>
      </c>
      <c r="S2" s="35">
        <v>0.8</v>
      </c>
      <c r="T2" s="35">
        <v>0.9</v>
      </c>
      <c r="U2" s="35">
        <v>0.9</v>
      </c>
      <c r="V2" s="35">
        <v>0.9</v>
      </c>
      <c r="W2" s="35">
        <v>0.9</v>
      </c>
      <c r="X2" s="35">
        <v>0.8</v>
      </c>
      <c r="Y2" s="35">
        <v>0.6</v>
      </c>
      <c r="Z2" s="35">
        <v>0.6</v>
      </c>
      <c r="AA2" s="35">
        <v>0.5</v>
      </c>
      <c r="AB2" s="35">
        <v>0.5</v>
      </c>
      <c r="AC2" s="35">
        <v>0.4</v>
      </c>
      <c r="AD2" s="35">
        <v>0.4</v>
      </c>
      <c r="AE2" s="35">
        <v>15</v>
      </c>
      <c r="AF2" s="35">
        <v>83.75</v>
      </c>
      <c r="AG2" s="35">
        <v>4366.96</v>
      </c>
    </row>
    <row r="3" spans="1:33" ht="12.75" x14ac:dyDescent="0.2">
      <c r="A3" s="87"/>
      <c r="B3" s="86" t="s">
        <v>140</v>
      </c>
      <c r="C3" s="35"/>
      <c r="D3" s="35"/>
      <c r="E3" s="35"/>
      <c r="F3" s="35" t="s">
        <v>140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0.4</v>
      </c>
      <c r="N3" s="35">
        <v>0.4</v>
      </c>
      <c r="O3" s="35">
        <v>0.5</v>
      </c>
      <c r="P3" s="35">
        <v>0.5</v>
      </c>
      <c r="Q3" s="35">
        <v>0.5</v>
      </c>
      <c r="R3" s="35">
        <v>0.5</v>
      </c>
      <c r="S3" s="35">
        <v>0.5</v>
      </c>
      <c r="T3" s="35">
        <v>0.5</v>
      </c>
      <c r="U3" s="35">
        <v>0.35</v>
      </c>
      <c r="V3" s="35">
        <v>0.35</v>
      </c>
      <c r="W3" s="35">
        <v>0.35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6" t="s">
        <v>691</v>
      </c>
      <c r="C4" s="35"/>
      <c r="D4" s="35"/>
      <c r="E4" s="35"/>
      <c r="F4" s="35" t="s">
        <v>288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6" t="s">
        <v>692</v>
      </c>
      <c r="B5" s="86" t="s">
        <v>135</v>
      </c>
      <c r="C5" s="35" t="s">
        <v>93</v>
      </c>
      <c r="D5" s="35" t="s">
        <v>117</v>
      </c>
      <c r="E5" s="35" t="s">
        <v>118</v>
      </c>
      <c r="F5" s="35" t="s">
        <v>135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0.7</v>
      </c>
      <c r="Y5" s="35">
        <v>0.5</v>
      </c>
      <c r="Z5" s="35">
        <v>0.5</v>
      </c>
      <c r="AA5" s="35">
        <v>0.3</v>
      </c>
      <c r="AB5" s="35">
        <v>0.3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7"/>
      <c r="B6" s="86" t="s">
        <v>140</v>
      </c>
      <c r="C6" s="35"/>
      <c r="D6" s="35"/>
      <c r="E6" s="35"/>
      <c r="F6" s="35" t="s">
        <v>140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0.5</v>
      </c>
      <c r="P6" s="35">
        <v>0.5</v>
      </c>
      <c r="Q6" s="35">
        <v>0.5</v>
      </c>
      <c r="R6" s="35">
        <v>0.5</v>
      </c>
      <c r="S6" s="35">
        <v>0.5</v>
      </c>
      <c r="T6" s="35">
        <v>0.5</v>
      </c>
      <c r="U6" s="35">
        <v>0.15</v>
      </c>
      <c r="V6" s="35">
        <v>0.15</v>
      </c>
      <c r="W6" s="35">
        <v>0.15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6" t="s">
        <v>691</v>
      </c>
      <c r="C7" s="35"/>
      <c r="D7" s="35"/>
      <c r="E7" s="35"/>
      <c r="F7" s="35" t="s">
        <v>288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0.05</v>
      </c>
      <c r="N7" s="35">
        <v>0.05</v>
      </c>
      <c r="O7" s="35">
        <v>0.05</v>
      </c>
      <c r="P7" s="35">
        <v>0.05</v>
      </c>
      <c r="Q7" s="35">
        <v>0.05</v>
      </c>
      <c r="R7" s="35">
        <v>0.05</v>
      </c>
      <c r="S7" s="35">
        <v>0.05</v>
      </c>
      <c r="T7" s="35">
        <v>0.05</v>
      </c>
      <c r="U7" s="35">
        <v>0.05</v>
      </c>
      <c r="V7" s="35">
        <v>0.05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6" t="s">
        <v>693</v>
      </c>
      <c r="B8" s="86" t="s">
        <v>135</v>
      </c>
      <c r="C8" s="35" t="s">
        <v>94</v>
      </c>
      <c r="D8" s="35"/>
      <c r="E8" s="35"/>
      <c r="F8" s="35" t="s">
        <v>135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7"/>
      <c r="B9" s="86" t="s">
        <v>140</v>
      </c>
      <c r="C9" s="35"/>
      <c r="D9" s="35"/>
      <c r="E9" s="35"/>
      <c r="F9" s="35" t="s">
        <v>140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87"/>
      <c r="B10" s="86" t="s">
        <v>691</v>
      </c>
      <c r="C10" s="35"/>
      <c r="D10" s="35"/>
      <c r="E10" s="35"/>
      <c r="F10" s="35" t="s">
        <v>288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6" t="s">
        <v>695</v>
      </c>
      <c r="B11" s="86" t="s">
        <v>135</v>
      </c>
      <c r="C11" s="35" t="s">
        <v>97</v>
      </c>
      <c r="D11" s="35" t="s">
        <v>120</v>
      </c>
      <c r="E11" s="35" t="s">
        <v>118</v>
      </c>
      <c r="F11" s="35" t="s">
        <v>131</v>
      </c>
      <c r="G11" s="35">
        <v>26.7</v>
      </c>
      <c r="H11" s="35">
        <v>26.7</v>
      </c>
      <c r="I11" s="35">
        <v>26.7</v>
      </c>
      <c r="J11" s="35">
        <v>26.7</v>
      </c>
      <c r="K11" s="35">
        <v>26.7</v>
      </c>
      <c r="L11" s="35">
        <v>26.7</v>
      </c>
      <c r="M11" s="35">
        <v>24</v>
      </c>
      <c r="N11" s="35">
        <v>24</v>
      </c>
      <c r="O11" s="35">
        <v>24</v>
      </c>
      <c r="P11" s="35">
        <v>24</v>
      </c>
      <c r="Q11" s="35">
        <v>24</v>
      </c>
      <c r="R11" s="35">
        <v>24</v>
      </c>
      <c r="S11" s="35">
        <v>24</v>
      </c>
      <c r="T11" s="35">
        <v>24</v>
      </c>
      <c r="U11" s="35">
        <v>24</v>
      </c>
      <c r="V11" s="35">
        <v>24</v>
      </c>
      <c r="W11" s="35">
        <v>24</v>
      </c>
      <c r="X11" s="35">
        <v>24</v>
      </c>
      <c r="Y11" s="35">
        <v>24</v>
      </c>
      <c r="Z11" s="35">
        <v>24</v>
      </c>
      <c r="AA11" s="35">
        <v>24</v>
      </c>
      <c r="AB11" s="35">
        <v>24</v>
      </c>
      <c r="AC11" s="35">
        <v>26.7</v>
      </c>
      <c r="AD11" s="35">
        <v>26.7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34"/>
      <c r="B12" s="28" t="s">
        <v>140</v>
      </c>
      <c r="C12" s="35"/>
      <c r="D12" s="35"/>
      <c r="E12" s="35"/>
      <c r="F12" s="35" t="s">
        <v>140</v>
      </c>
      <c r="G12" s="35">
        <v>26.7</v>
      </c>
      <c r="H12" s="35">
        <v>26.7</v>
      </c>
      <c r="I12" s="35">
        <v>26.7</v>
      </c>
      <c r="J12" s="35">
        <v>26.7</v>
      </c>
      <c r="K12" s="35">
        <v>26.7</v>
      </c>
      <c r="L12" s="35">
        <v>26.7</v>
      </c>
      <c r="M12" s="35">
        <v>24</v>
      </c>
      <c r="N12" s="35">
        <v>24</v>
      </c>
      <c r="O12" s="35">
        <v>24</v>
      </c>
      <c r="P12" s="35">
        <v>24</v>
      </c>
      <c r="Q12" s="35">
        <v>24</v>
      </c>
      <c r="R12" s="35">
        <v>24</v>
      </c>
      <c r="S12" s="35">
        <v>24</v>
      </c>
      <c r="T12" s="35">
        <v>24</v>
      </c>
      <c r="U12" s="35">
        <v>24</v>
      </c>
      <c r="V12" s="35">
        <v>24</v>
      </c>
      <c r="W12" s="35">
        <v>24</v>
      </c>
      <c r="X12" s="35">
        <v>24</v>
      </c>
      <c r="Y12" s="35">
        <v>26.7</v>
      </c>
      <c r="Z12" s="35">
        <v>26.7</v>
      </c>
      <c r="AA12" s="35">
        <v>26.7</v>
      </c>
      <c r="AB12" s="35">
        <v>26.7</v>
      </c>
      <c r="AC12" s="35">
        <v>26.7</v>
      </c>
      <c r="AD12" s="35">
        <v>26.7</v>
      </c>
      <c r="AE12" s="35">
        <v>608.4</v>
      </c>
      <c r="AF12" s="35"/>
      <c r="AG12" s="35"/>
    </row>
    <row r="13" spans="1:33" ht="12.75" x14ac:dyDescent="0.2">
      <c r="A13" s="34"/>
      <c r="B13" s="28" t="s">
        <v>691</v>
      </c>
      <c r="C13" s="35"/>
      <c r="D13" s="35"/>
      <c r="E13" s="35"/>
      <c r="F13" s="35" t="s">
        <v>288</v>
      </c>
      <c r="G13" s="35">
        <v>26.7</v>
      </c>
      <c r="H13" s="35">
        <v>26.7</v>
      </c>
      <c r="I13" s="35">
        <v>26.7</v>
      </c>
      <c r="J13" s="35">
        <v>26.7</v>
      </c>
      <c r="K13" s="35">
        <v>26.7</v>
      </c>
      <c r="L13" s="35">
        <v>26.7</v>
      </c>
      <c r="M13" s="35">
        <v>26.7</v>
      </c>
      <c r="N13" s="35">
        <v>26.7</v>
      </c>
      <c r="O13" s="35">
        <v>26.7</v>
      </c>
      <c r="P13" s="35">
        <v>26.7</v>
      </c>
      <c r="Q13" s="35">
        <v>26.7</v>
      </c>
      <c r="R13" s="35">
        <v>26.7</v>
      </c>
      <c r="S13" s="35">
        <v>26.7</v>
      </c>
      <c r="T13" s="35">
        <v>26.7</v>
      </c>
      <c r="U13" s="35">
        <v>26.7</v>
      </c>
      <c r="V13" s="35">
        <v>26.7</v>
      </c>
      <c r="W13" s="35">
        <v>26.7</v>
      </c>
      <c r="X13" s="35">
        <v>26.7</v>
      </c>
      <c r="Y13" s="35">
        <v>26.7</v>
      </c>
      <c r="Z13" s="35">
        <v>26.7</v>
      </c>
      <c r="AA13" s="35">
        <v>26.7</v>
      </c>
      <c r="AB13" s="35">
        <v>26.7</v>
      </c>
      <c r="AC13" s="35">
        <v>26.7</v>
      </c>
      <c r="AD13" s="35">
        <v>26.7</v>
      </c>
      <c r="AE13" s="35">
        <v>640.79999999999995</v>
      </c>
      <c r="AF13" s="35"/>
      <c r="AG13" s="35"/>
    </row>
    <row r="14" spans="1:33" ht="12.75" x14ac:dyDescent="0.2">
      <c r="A14" s="86" t="s">
        <v>696</v>
      </c>
      <c r="B14" s="86" t="s">
        <v>135</v>
      </c>
      <c r="C14" s="35" t="s">
        <v>96</v>
      </c>
      <c r="D14" s="35" t="s">
        <v>120</v>
      </c>
      <c r="E14" s="35" t="s">
        <v>118</v>
      </c>
      <c r="F14" s="35" t="s">
        <v>135</v>
      </c>
      <c r="G14" s="35">
        <v>15.6</v>
      </c>
      <c r="H14" s="35">
        <v>15.6</v>
      </c>
      <c r="I14" s="35">
        <v>15.6</v>
      </c>
      <c r="J14" s="35">
        <v>15.6</v>
      </c>
      <c r="K14" s="35">
        <v>15.6</v>
      </c>
      <c r="L14" s="35">
        <v>15.6</v>
      </c>
      <c r="M14" s="35">
        <v>21</v>
      </c>
      <c r="N14" s="35">
        <v>21</v>
      </c>
      <c r="O14" s="35">
        <v>21</v>
      </c>
      <c r="P14" s="35">
        <v>21</v>
      </c>
      <c r="Q14" s="35">
        <v>21</v>
      </c>
      <c r="R14" s="35">
        <v>21</v>
      </c>
      <c r="S14" s="35">
        <v>21</v>
      </c>
      <c r="T14" s="35">
        <v>21</v>
      </c>
      <c r="U14" s="35">
        <v>21</v>
      </c>
      <c r="V14" s="35">
        <v>21</v>
      </c>
      <c r="W14" s="35">
        <v>21</v>
      </c>
      <c r="X14" s="35">
        <v>21</v>
      </c>
      <c r="Y14" s="35">
        <v>21</v>
      </c>
      <c r="Z14" s="35">
        <v>21</v>
      </c>
      <c r="AA14" s="35">
        <v>21</v>
      </c>
      <c r="AB14" s="35">
        <v>21</v>
      </c>
      <c r="AC14" s="35">
        <v>15.6</v>
      </c>
      <c r="AD14" s="35">
        <v>15.6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28" t="s">
        <v>140</v>
      </c>
      <c r="C15" s="35"/>
      <c r="D15" s="35"/>
      <c r="E15" s="35"/>
      <c r="F15" s="35" t="s">
        <v>140</v>
      </c>
      <c r="G15" s="35">
        <v>15.6</v>
      </c>
      <c r="H15" s="35">
        <v>15.6</v>
      </c>
      <c r="I15" s="35">
        <v>15.6</v>
      </c>
      <c r="J15" s="35">
        <v>15.6</v>
      </c>
      <c r="K15" s="35">
        <v>15.6</v>
      </c>
      <c r="L15" s="35">
        <v>15.6</v>
      </c>
      <c r="M15" s="35">
        <v>21</v>
      </c>
      <c r="N15" s="35">
        <v>21</v>
      </c>
      <c r="O15" s="35">
        <v>21</v>
      </c>
      <c r="P15" s="35">
        <v>21</v>
      </c>
      <c r="Q15" s="35">
        <v>21</v>
      </c>
      <c r="R15" s="35">
        <v>21</v>
      </c>
      <c r="S15" s="35">
        <v>21</v>
      </c>
      <c r="T15" s="35">
        <v>21</v>
      </c>
      <c r="U15" s="35">
        <v>21</v>
      </c>
      <c r="V15" s="35">
        <v>21</v>
      </c>
      <c r="W15" s="35">
        <v>21</v>
      </c>
      <c r="X15" s="35">
        <v>21</v>
      </c>
      <c r="Y15" s="35">
        <v>15.6</v>
      </c>
      <c r="Z15" s="35">
        <v>15.6</v>
      </c>
      <c r="AA15" s="35">
        <v>15.6</v>
      </c>
      <c r="AB15" s="35">
        <v>15.6</v>
      </c>
      <c r="AC15" s="35">
        <v>15.6</v>
      </c>
      <c r="AD15" s="35">
        <v>15.6</v>
      </c>
      <c r="AE15" s="35">
        <v>439.2</v>
      </c>
      <c r="AF15" s="35"/>
      <c r="AG15" s="35"/>
    </row>
    <row r="16" spans="1:33" ht="12.75" x14ac:dyDescent="0.2">
      <c r="A16" s="34"/>
      <c r="B16" s="28" t="s">
        <v>691</v>
      </c>
      <c r="C16" s="35"/>
      <c r="D16" s="35"/>
      <c r="E16" s="35"/>
      <c r="F16" s="35" t="s">
        <v>288</v>
      </c>
      <c r="G16" s="35">
        <v>15.6</v>
      </c>
      <c r="H16" s="35">
        <v>15.6</v>
      </c>
      <c r="I16" s="35">
        <v>15.6</v>
      </c>
      <c r="J16" s="35">
        <v>15.6</v>
      </c>
      <c r="K16" s="35">
        <v>15.6</v>
      </c>
      <c r="L16" s="35">
        <v>15.6</v>
      </c>
      <c r="M16" s="35">
        <v>15.6</v>
      </c>
      <c r="N16" s="35">
        <v>15.6</v>
      </c>
      <c r="O16" s="35">
        <v>15.6</v>
      </c>
      <c r="P16" s="35">
        <v>15.6</v>
      </c>
      <c r="Q16" s="35">
        <v>15.6</v>
      </c>
      <c r="R16" s="35">
        <v>15.6</v>
      </c>
      <c r="S16" s="35">
        <v>15.6</v>
      </c>
      <c r="T16" s="35">
        <v>15.6</v>
      </c>
      <c r="U16" s="35">
        <v>15.6</v>
      </c>
      <c r="V16" s="35">
        <v>15.6</v>
      </c>
      <c r="W16" s="35">
        <v>15.6</v>
      </c>
      <c r="X16" s="35">
        <v>15.6</v>
      </c>
      <c r="Y16" s="35">
        <v>15.6</v>
      </c>
      <c r="Z16" s="35">
        <v>15.6</v>
      </c>
      <c r="AA16" s="35">
        <v>15.6</v>
      </c>
      <c r="AB16" s="35">
        <v>15.6</v>
      </c>
      <c r="AC16" s="35">
        <v>15.6</v>
      </c>
      <c r="AD16" s="35">
        <v>15.6</v>
      </c>
      <c r="AE16" s="35">
        <v>374.4</v>
      </c>
      <c r="AF16" s="35"/>
      <c r="AG16" s="35"/>
    </row>
    <row r="17" spans="1:33" ht="12.75" x14ac:dyDescent="0.2">
      <c r="A17" s="86" t="s">
        <v>694</v>
      </c>
      <c r="B17" s="86" t="s">
        <v>135</v>
      </c>
      <c r="C17" s="35" t="s">
        <v>113</v>
      </c>
      <c r="D17" s="35" t="s">
        <v>117</v>
      </c>
      <c r="E17" s="35" t="s">
        <v>118</v>
      </c>
      <c r="F17" s="35" t="s">
        <v>131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5.37</v>
      </c>
      <c r="AF17" s="35">
        <v>30.55</v>
      </c>
      <c r="AG17" s="35">
        <v>1592.96</v>
      </c>
    </row>
    <row r="18" spans="1:33" ht="12.75" x14ac:dyDescent="0.2">
      <c r="A18" s="87"/>
      <c r="B18" s="86" t="s">
        <v>140</v>
      </c>
      <c r="C18" s="35"/>
      <c r="D18" s="35"/>
      <c r="E18" s="35"/>
      <c r="F18" s="35" t="s">
        <v>138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2.57</v>
      </c>
      <c r="AF18" s="35"/>
      <c r="AG18" s="35"/>
    </row>
    <row r="19" spans="1:33" ht="12.75" x14ac:dyDescent="0.2">
      <c r="A19" s="87"/>
      <c r="B19" s="86" t="s">
        <v>691</v>
      </c>
      <c r="C19" s="35"/>
      <c r="D19" s="35"/>
      <c r="E19" s="35"/>
      <c r="F19" s="35" t="s">
        <v>139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1.1299999999999999</v>
      </c>
      <c r="AF19" s="35"/>
      <c r="AG19" s="35"/>
    </row>
    <row r="20" spans="1:33" x14ac:dyDescent="0.15">
      <c r="A20" t="s">
        <v>713</v>
      </c>
      <c r="B20" t="s">
        <v>135</v>
      </c>
      <c r="C20" t="s">
        <v>113</v>
      </c>
      <c r="D20" t="s">
        <v>117</v>
      </c>
      <c r="E20" t="s">
        <v>118</v>
      </c>
      <c r="F20" t="s">
        <v>131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B21" t="s">
        <v>140</v>
      </c>
      <c r="F21" t="s">
        <v>138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B22" t="s">
        <v>691</v>
      </c>
      <c r="F22" t="s">
        <v>139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E22" sqref="E22"/>
    </sheetView>
  </sheetViews>
  <sheetFormatPr defaultRowHeight="12.75" x14ac:dyDescent="0.15"/>
  <cols>
    <col min="1" max="1" width="15.66406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454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1" t="s">
        <v>666</v>
      </c>
      <c r="B2" s="15"/>
      <c r="D2" s="31" t="s">
        <v>1</v>
      </c>
      <c r="E2" s="31" t="s">
        <v>1</v>
      </c>
      <c r="F2" s="31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7</v>
      </c>
    </row>
    <row r="4" spans="1:19" ht="25.5" hidden="1" x14ac:dyDescent="0.15">
      <c r="C4" s="18" t="s">
        <v>8</v>
      </c>
      <c r="D4" s="21" t="s">
        <v>458</v>
      </c>
      <c r="E4" s="21" t="s">
        <v>537</v>
      </c>
      <c r="F4" s="21" t="s">
        <v>634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23</v>
      </c>
      <c r="D5" s="21" t="s">
        <v>24</v>
      </c>
      <c r="E5" s="21" t="s">
        <v>24</v>
      </c>
      <c r="F5" s="21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25</v>
      </c>
      <c r="D6" s="21" t="s">
        <v>202</v>
      </c>
      <c r="E6" s="21" t="s">
        <v>202</v>
      </c>
      <c r="F6" s="21" t="s">
        <v>202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26</v>
      </c>
    </row>
    <row r="8" spans="1:19" ht="14.25" x14ac:dyDescent="0.15">
      <c r="A8" s="23" t="s">
        <v>667</v>
      </c>
      <c r="C8" s="18" t="s">
        <v>197</v>
      </c>
      <c r="D8" s="21">
        <v>4982.2</v>
      </c>
      <c r="E8" s="21">
        <v>4982.2</v>
      </c>
      <c r="F8" s="21">
        <v>4982.2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27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28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668</v>
      </c>
      <c r="C11" s="18" t="s">
        <v>29</v>
      </c>
      <c r="D11" s="21">
        <v>3</v>
      </c>
      <c r="E11" s="21">
        <v>3</v>
      </c>
      <c r="F11" s="21">
        <v>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30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208</v>
      </c>
      <c r="D13" s="8">
        <v>0.33</v>
      </c>
      <c r="E13" s="8">
        <v>0.33</v>
      </c>
      <c r="F13" s="8">
        <v>0.33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209</v>
      </c>
      <c r="D14" s="8">
        <v>0.33</v>
      </c>
      <c r="E14" s="8">
        <v>0.33</v>
      </c>
      <c r="F14" s="8">
        <v>0.33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210</v>
      </c>
      <c r="D15" s="8">
        <v>0.33</v>
      </c>
      <c r="E15" s="8">
        <v>0.33</v>
      </c>
      <c r="F15" s="8">
        <v>0.33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211</v>
      </c>
      <c r="D16" s="8">
        <v>0.33</v>
      </c>
      <c r="E16" s="8">
        <v>0.33</v>
      </c>
      <c r="F16" s="8">
        <v>0.33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669</v>
      </c>
      <c r="C17" s="43" t="s">
        <v>213</v>
      </c>
      <c r="D17" s="8">
        <v>0.33</v>
      </c>
      <c r="E17" s="8">
        <v>0.33</v>
      </c>
      <c r="F17" s="8">
        <v>0.33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31</v>
      </c>
      <c r="D18" s="39">
        <v>0</v>
      </c>
      <c r="E18" s="39">
        <v>0</v>
      </c>
      <c r="F18" s="39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32</v>
      </c>
      <c r="D19" s="21" t="s">
        <v>33</v>
      </c>
      <c r="E19" s="21" t="s">
        <v>33</v>
      </c>
      <c r="F19" s="21" t="s">
        <v>33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34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35</v>
      </c>
      <c r="D21" s="21" t="s">
        <v>203</v>
      </c>
      <c r="E21" s="21" t="s">
        <v>203</v>
      </c>
      <c r="F21" s="21" t="s">
        <v>203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670</v>
      </c>
      <c r="C22" s="18" t="s">
        <v>198</v>
      </c>
      <c r="D22" s="39">
        <v>2.74</v>
      </c>
      <c r="E22" s="39">
        <v>2.74</v>
      </c>
      <c r="F22" s="39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206</v>
      </c>
      <c r="D23" s="39">
        <v>3.96</v>
      </c>
      <c r="E23" s="39">
        <v>3.96</v>
      </c>
      <c r="F23" s="39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141</v>
      </c>
      <c r="D24" s="1" t="s">
        <v>455</v>
      </c>
      <c r="E24" s="1" t="s">
        <v>455</v>
      </c>
      <c r="F24" s="1" t="s">
        <v>455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36</v>
      </c>
    </row>
    <row r="26" spans="1:19" hidden="1" x14ac:dyDescent="0.15">
      <c r="C26" s="17" t="s">
        <v>37</v>
      </c>
    </row>
    <row r="27" spans="1:19" hidden="1" x14ac:dyDescent="0.15">
      <c r="C27" s="18" t="s">
        <v>38</v>
      </c>
      <c r="D27" s="21" t="s">
        <v>204</v>
      </c>
      <c r="E27" s="21" t="s">
        <v>204</v>
      </c>
      <c r="F27" s="21" t="s">
        <v>204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671</v>
      </c>
      <c r="C28" s="18" t="s">
        <v>192</v>
      </c>
      <c r="D28" s="37">
        <v>1977.67</v>
      </c>
      <c r="E28" s="21">
        <v>1977.67</v>
      </c>
      <c r="F28" s="21">
        <v>1977.67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193</v>
      </c>
      <c r="D29" s="37">
        <v>1324.84</v>
      </c>
      <c r="E29" s="21">
        <v>1324.84</v>
      </c>
      <c r="F29" s="21">
        <v>1324.84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672</v>
      </c>
      <c r="C30" s="18" t="s">
        <v>39</v>
      </c>
      <c r="D30" s="38">
        <v>0.54400000000000004</v>
      </c>
      <c r="E30" s="8">
        <v>0.54400000000000004</v>
      </c>
      <c r="F30" s="8">
        <v>0.54400000000000004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40</v>
      </c>
    </row>
    <row r="32" spans="1:19" hidden="1" x14ac:dyDescent="0.15">
      <c r="C32" s="18" t="s">
        <v>38</v>
      </c>
      <c r="D32" s="1" t="s">
        <v>280</v>
      </c>
      <c r="E32" s="1" t="s">
        <v>280</v>
      </c>
      <c r="F32" s="1" t="s">
        <v>280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673</v>
      </c>
      <c r="C33" s="18" t="s">
        <v>192</v>
      </c>
      <c r="D33" s="21">
        <v>1661</v>
      </c>
      <c r="E33" s="21">
        <v>1661</v>
      </c>
      <c r="F33" s="21">
        <v>1661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193</v>
      </c>
      <c r="D34" s="21">
        <v>1661</v>
      </c>
      <c r="E34" s="21">
        <v>1661</v>
      </c>
      <c r="F34" s="21">
        <v>1661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41</v>
      </c>
      <c r="D35" s="8">
        <v>0.45600000000000002</v>
      </c>
      <c r="E35" s="8">
        <v>0.45600000000000002</v>
      </c>
      <c r="F35" s="8">
        <v>0.45600000000000002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207</v>
      </c>
    </row>
    <row r="37" spans="1:19" hidden="1" x14ac:dyDescent="0.15">
      <c r="C37" s="18" t="s">
        <v>208</v>
      </c>
      <c r="D37" s="41">
        <v>195.85</v>
      </c>
      <c r="E37" s="39">
        <v>195.85</v>
      </c>
      <c r="F37" s="39">
        <v>195.85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209</v>
      </c>
      <c r="D38" s="41">
        <v>130.57</v>
      </c>
      <c r="E38" s="39">
        <v>130.57</v>
      </c>
      <c r="F38" s="39">
        <v>130.57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210</v>
      </c>
      <c r="D39" s="41">
        <v>195.85</v>
      </c>
      <c r="E39" s="39">
        <v>195.85</v>
      </c>
      <c r="F39" s="39">
        <v>195.85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211</v>
      </c>
      <c r="D40" s="41">
        <v>130.57</v>
      </c>
      <c r="E40" s="39">
        <v>130.57</v>
      </c>
      <c r="F40" s="39">
        <v>130.57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674</v>
      </c>
      <c r="C41" s="18" t="s">
        <v>212</v>
      </c>
      <c r="D41" s="41">
        <f>SUM(D37:D40)</f>
        <v>652.83999999999992</v>
      </c>
      <c r="E41" s="39">
        <f>SUM(E37:E40)</f>
        <v>652.83999999999992</v>
      </c>
      <c r="F41" s="39">
        <f>SUM(F37:F40)</f>
        <v>652.83999999999992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195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45</v>
      </c>
    </row>
    <row r="44" spans="1:19" ht="14.25" hidden="1" x14ac:dyDescent="0.15">
      <c r="C44" s="18" t="s">
        <v>194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195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46</v>
      </c>
    </row>
    <row r="47" spans="1:19" hidden="1" x14ac:dyDescent="0.15">
      <c r="C47" s="18" t="s">
        <v>47</v>
      </c>
      <c r="D47" s="21" t="s">
        <v>48</v>
      </c>
      <c r="E47" s="21" t="s">
        <v>48</v>
      </c>
      <c r="F47" s="21" t="s">
        <v>48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49</v>
      </c>
      <c r="D48" s="32" t="s">
        <v>278</v>
      </c>
      <c r="E48" s="32" t="s">
        <v>278</v>
      </c>
      <c r="F48" s="32" t="s">
        <v>278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194</v>
      </c>
      <c r="D49" s="21">
        <v>1661</v>
      </c>
      <c r="E49" s="21">
        <v>1661</v>
      </c>
      <c r="F49" s="21">
        <v>1661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50</v>
      </c>
    </row>
    <row r="51" spans="2:19" hidden="1" x14ac:dyDescent="0.15">
      <c r="C51" s="18" t="s">
        <v>49</v>
      </c>
      <c r="D51" s="21" t="s">
        <v>51</v>
      </c>
      <c r="E51" s="21" t="s">
        <v>51</v>
      </c>
      <c r="F51" s="21" t="s">
        <v>51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194</v>
      </c>
      <c r="D52" s="21">
        <v>1423.65</v>
      </c>
      <c r="E52" s="21">
        <v>1423.65</v>
      </c>
      <c r="F52" s="21">
        <v>1423.65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52</v>
      </c>
    </row>
    <row r="54" spans="2:19" hidden="1" x14ac:dyDescent="0.15">
      <c r="C54" s="18" t="s">
        <v>49</v>
      </c>
      <c r="D54" s="21" t="s">
        <v>199</v>
      </c>
      <c r="E54" s="21" t="s">
        <v>199</v>
      </c>
      <c r="F54" s="21" t="s">
        <v>199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194</v>
      </c>
      <c r="D55" s="21">
        <v>9964.31</v>
      </c>
      <c r="E55" s="21">
        <v>9964.31</v>
      </c>
      <c r="F55" s="21">
        <v>9964.31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214</v>
      </c>
      <c r="D56" s="44">
        <v>1.8400000000000001E-7</v>
      </c>
      <c r="E56" s="44">
        <v>1.8400000000000001E-7</v>
      </c>
      <c r="F56" s="44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53</v>
      </c>
    </row>
    <row r="58" spans="2:19" hidden="1" x14ac:dyDescent="0.15">
      <c r="C58" s="18" t="s">
        <v>54</v>
      </c>
      <c r="D58" s="8">
        <v>0.75221960273602562</v>
      </c>
      <c r="E58" s="8">
        <v>0.75221960273602562</v>
      </c>
      <c r="F58" s="8">
        <v>0.2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55</v>
      </c>
    </row>
    <row r="60" spans="2:19" hidden="1" x14ac:dyDescent="0.15">
      <c r="C60" s="19" t="s">
        <v>56</v>
      </c>
      <c r="D60" s="21" t="s">
        <v>456</v>
      </c>
      <c r="E60" s="21" t="s">
        <v>538</v>
      </c>
      <c r="F60" s="21" t="s">
        <v>538</v>
      </c>
    </row>
    <row r="61" spans="2:19" hidden="1" x14ac:dyDescent="0.15">
      <c r="C61" s="18" t="s">
        <v>57</v>
      </c>
      <c r="D61" s="21" t="s">
        <v>142</v>
      </c>
      <c r="E61" s="21" t="s">
        <v>539</v>
      </c>
      <c r="F61" s="21" t="s">
        <v>539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58</v>
      </c>
      <c r="D62" s="21" t="s">
        <v>215</v>
      </c>
      <c r="E62" s="21" t="s">
        <v>215</v>
      </c>
      <c r="F62" s="21" t="s">
        <v>215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59</v>
      </c>
      <c r="D63" s="21" t="s">
        <v>457</v>
      </c>
      <c r="E63" s="21" t="s">
        <v>540</v>
      </c>
      <c r="F63" s="21" t="s">
        <v>540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66</v>
      </c>
    </row>
    <row r="65" spans="3:19" hidden="1" x14ac:dyDescent="0.15">
      <c r="C65" s="18" t="s">
        <v>67</v>
      </c>
      <c r="D65" s="21" t="s">
        <v>200</v>
      </c>
      <c r="E65" s="21" t="s">
        <v>200</v>
      </c>
      <c r="F65" s="21" t="s">
        <v>200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68</v>
      </c>
      <c r="D66" s="21" t="s">
        <v>201</v>
      </c>
      <c r="E66" s="21" t="s">
        <v>201</v>
      </c>
      <c r="F66" s="21" t="s">
        <v>201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69</v>
      </c>
      <c r="D67" s="78">
        <v>80</v>
      </c>
      <c r="E67" s="78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196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253</v>
      </c>
      <c r="D69" s="8">
        <v>174.59</v>
      </c>
      <c r="E69" s="8">
        <v>174.59</v>
      </c>
      <c r="F69" s="8">
        <v>174.59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5"/>
  <sheetViews>
    <sheetView workbookViewId="0">
      <pane xSplit="3" ySplit="2" topLeftCell="H48" activePane="bottomRight" state="frozen"/>
      <selection pane="topRight" activeCell="B1" sqref="B1"/>
      <selection pane="bottomLeft" activeCell="A4" sqref="A4"/>
      <selection pane="bottomRight" activeCell="U63" sqref="U63"/>
    </sheetView>
  </sheetViews>
  <sheetFormatPr defaultRowHeight="12.75" x14ac:dyDescent="0.15"/>
  <cols>
    <col min="1" max="1" width="12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8" width="9.33203125" style="1"/>
    <col min="9" max="9" width="10.83203125" style="1" customWidth="1"/>
    <col min="10" max="10" width="10.1640625" style="1" customWidth="1"/>
    <col min="11" max="12" width="9.33203125" style="1"/>
    <col min="13" max="13" width="10.164062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23" t="s">
        <v>675</v>
      </c>
      <c r="B2" s="23" t="s">
        <v>666</v>
      </c>
      <c r="C2" s="11" t="s">
        <v>4</v>
      </c>
      <c r="D2" s="12" t="s">
        <v>2</v>
      </c>
      <c r="E2" s="12" t="s">
        <v>92</v>
      </c>
      <c r="F2" s="13" t="s">
        <v>183</v>
      </c>
      <c r="G2" s="13" t="s">
        <v>184</v>
      </c>
      <c r="H2" s="12" t="s">
        <v>182</v>
      </c>
      <c r="I2" s="12" t="s">
        <v>185</v>
      </c>
      <c r="J2" s="12" t="s">
        <v>186</v>
      </c>
      <c r="K2" s="14" t="s">
        <v>187</v>
      </c>
      <c r="L2" s="14" t="s">
        <v>6</v>
      </c>
      <c r="M2" s="14" t="s">
        <v>188</v>
      </c>
      <c r="N2" s="14" t="s">
        <v>189</v>
      </c>
      <c r="O2" s="14" t="s">
        <v>190</v>
      </c>
      <c r="P2" s="40" t="s">
        <v>181</v>
      </c>
      <c r="Q2" s="14" t="s">
        <v>180</v>
      </c>
      <c r="R2" s="14" t="s">
        <v>191</v>
      </c>
      <c r="S2" s="14" t="s">
        <v>179</v>
      </c>
      <c r="T2" s="14" t="s">
        <v>178</v>
      </c>
      <c r="U2" s="14" t="s">
        <v>54</v>
      </c>
    </row>
    <row r="3" spans="1:21" x14ac:dyDescent="0.2">
      <c r="C3" s="2" t="s">
        <v>235</v>
      </c>
      <c r="D3" s="2" t="s">
        <v>3</v>
      </c>
      <c r="E3" s="2">
        <v>1</v>
      </c>
      <c r="F3" s="79">
        <v>207.34</v>
      </c>
      <c r="G3" s="3">
        <v>568.77</v>
      </c>
      <c r="H3" s="4">
        <v>2.7431754605961221</v>
      </c>
      <c r="I3" s="3">
        <v>136.92012720296543</v>
      </c>
      <c r="J3" s="3">
        <v>65.280060647163197</v>
      </c>
      <c r="K3" s="4">
        <v>18.580625981289309</v>
      </c>
      <c r="L3" s="4">
        <v>11.15893513</v>
      </c>
      <c r="M3" s="4">
        <v>16.899322999999999</v>
      </c>
      <c r="N3" s="4">
        <v>10.76</v>
      </c>
      <c r="O3" s="4"/>
      <c r="P3" s="5"/>
      <c r="Q3" s="4">
        <v>10</v>
      </c>
      <c r="R3" s="4"/>
      <c r="S3" s="4">
        <v>111.5893513</v>
      </c>
      <c r="T3" s="4"/>
      <c r="U3" s="4">
        <v>0.9825095882229159</v>
      </c>
    </row>
    <row r="4" spans="1:21" x14ac:dyDescent="0.2">
      <c r="C4" s="2" t="s">
        <v>238</v>
      </c>
      <c r="D4" s="2" t="s">
        <v>3</v>
      </c>
      <c r="E4" s="2">
        <v>1</v>
      </c>
      <c r="F4" s="79">
        <v>131.26</v>
      </c>
      <c r="G4" s="3">
        <v>360.08</v>
      </c>
      <c r="H4" s="4">
        <v>2.7432576565595004</v>
      </c>
      <c r="I4" s="3">
        <v>91.280084801976983</v>
      </c>
      <c r="J4" s="3">
        <v>43.520040431442133</v>
      </c>
      <c r="K4" s="4">
        <v>18.580625981289309</v>
      </c>
      <c r="L4" s="4">
        <v>7.0643475699999989</v>
      </c>
      <c r="M4" s="4">
        <v>16.899322999999999</v>
      </c>
      <c r="N4" s="4">
        <v>10.76</v>
      </c>
      <c r="O4" s="4"/>
      <c r="P4" s="5"/>
      <c r="Q4" s="4">
        <v>10</v>
      </c>
      <c r="R4" s="4"/>
      <c r="S4" s="4">
        <v>70.643475699999982</v>
      </c>
      <c r="T4" s="4"/>
      <c r="U4" s="4">
        <v>1.0346255989290305</v>
      </c>
    </row>
    <row r="5" spans="1:21" x14ac:dyDescent="0.2">
      <c r="C5" s="2" t="s">
        <v>241</v>
      </c>
      <c r="D5" s="2" t="s">
        <v>3</v>
      </c>
      <c r="E5" s="2">
        <v>1</v>
      </c>
      <c r="F5" s="79">
        <v>207.34</v>
      </c>
      <c r="G5" s="3">
        <v>568.77</v>
      </c>
      <c r="H5" s="4">
        <v>2.7431754605961221</v>
      </c>
      <c r="I5" s="3">
        <v>136.92012720296543</v>
      </c>
      <c r="J5" s="3">
        <v>65.280060647163197</v>
      </c>
      <c r="K5" s="4">
        <v>18.580625981289309</v>
      </c>
      <c r="L5" s="4">
        <v>11.15893513</v>
      </c>
      <c r="M5" s="4">
        <v>16.899322999999999</v>
      </c>
      <c r="N5" s="4">
        <v>10.76</v>
      </c>
      <c r="O5" s="4"/>
      <c r="P5" s="5"/>
      <c r="Q5" s="4">
        <v>10</v>
      </c>
      <c r="R5" s="4"/>
      <c r="S5" s="4">
        <v>111.5893513</v>
      </c>
      <c r="T5" s="4"/>
      <c r="U5" s="4">
        <v>0.9825095882229159</v>
      </c>
    </row>
    <row r="6" spans="1:21" x14ac:dyDescent="0.2">
      <c r="C6" s="2" t="s">
        <v>244</v>
      </c>
      <c r="D6" s="2" t="s">
        <v>3</v>
      </c>
      <c r="E6" s="2">
        <v>1</v>
      </c>
      <c r="F6" s="79">
        <v>131.25</v>
      </c>
      <c r="G6" s="3">
        <v>360.05</v>
      </c>
      <c r="H6" s="4">
        <v>2.7432380952380955</v>
      </c>
      <c r="I6" s="3">
        <v>91.280084801976983</v>
      </c>
      <c r="J6" s="3">
        <v>43.520040431442133</v>
      </c>
      <c r="K6" s="4">
        <v>18.580625981289309</v>
      </c>
      <c r="L6" s="4">
        <v>7.0638093749999999</v>
      </c>
      <c r="M6" s="4">
        <v>16.899322999999999</v>
      </c>
      <c r="N6" s="4">
        <v>10.76</v>
      </c>
      <c r="O6" s="4"/>
      <c r="P6" s="5"/>
      <c r="Q6" s="4">
        <v>10</v>
      </c>
      <c r="R6" s="4"/>
      <c r="S6" s="4">
        <v>70.638093749999996</v>
      </c>
      <c r="T6" s="4"/>
      <c r="U6" s="4">
        <v>1.0347118057557707</v>
      </c>
    </row>
    <row r="7" spans="1:21" x14ac:dyDescent="0.2">
      <c r="C7" s="2" t="s">
        <v>249</v>
      </c>
      <c r="D7" s="2" t="s">
        <v>3</v>
      </c>
      <c r="E7" s="2">
        <v>1</v>
      </c>
      <c r="F7" s="79">
        <v>983.54</v>
      </c>
      <c r="G7" s="3">
        <v>2698.04</v>
      </c>
      <c r="H7" s="4">
        <v>2.7431929560566934</v>
      </c>
      <c r="I7" s="3">
        <v>0</v>
      </c>
      <c r="J7" s="3">
        <v>0</v>
      </c>
      <c r="K7" s="4">
        <v>18.580625981289309</v>
      </c>
      <c r="L7" s="4">
        <v>52.933631029999994</v>
      </c>
      <c r="M7" s="4">
        <v>16.899322999999999</v>
      </c>
      <c r="N7" s="4">
        <v>10.76</v>
      </c>
      <c r="O7" s="4"/>
      <c r="P7" s="5">
        <v>37.475460000000005</v>
      </c>
      <c r="Q7" s="4">
        <v>10</v>
      </c>
      <c r="R7" s="4"/>
      <c r="S7" s="4">
        <v>529.33631029999992</v>
      </c>
      <c r="T7" s="4"/>
      <c r="U7" s="4">
        <v>0</v>
      </c>
    </row>
    <row r="8" spans="1:21" x14ac:dyDescent="0.2">
      <c r="C8" s="2" t="s">
        <v>236</v>
      </c>
      <c r="D8" s="2" t="s">
        <v>3</v>
      </c>
      <c r="E8" s="2">
        <v>1</v>
      </c>
      <c r="F8" s="79">
        <v>207.34</v>
      </c>
      <c r="G8" s="3">
        <v>568.77</v>
      </c>
      <c r="H8" s="4">
        <v>2.7431754605961221</v>
      </c>
      <c r="I8" s="3">
        <v>136.92012720296543</v>
      </c>
      <c r="J8" s="3">
        <v>65.280060647163197</v>
      </c>
      <c r="K8" s="4">
        <v>18.580625981289309</v>
      </c>
      <c r="L8" s="4">
        <v>11.15893513</v>
      </c>
      <c r="M8" s="4">
        <v>16.899322999999999</v>
      </c>
      <c r="N8" s="4">
        <v>10.76</v>
      </c>
      <c r="O8" s="4"/>
      <c r="P8" s="5"/>
      <c r="Q8" s="4">
        <v>10</v>
      </c>
      <c r="R8" s="4"/>
      <c r="S8" s="4">
        <v>111.5893513</v>
      </c>
      <c r="T8" s="4"/>
      <c r="U8" s="4">
        <v>0.9825095882229159</v>
      </c>
    </row>
    <row r="9" spans="1:21" x14ac:dyDescent="0.2">
      <c r="C9" s="2" t="s">
        <v>239</v>
      </c>
      <c r="D9" s="2" t="s">
        <v>3</v>
      </c>
      <c r="E9" s="2">
        <v>1</v>
      </c>
      <c r="F9" s="79">
        <v>131.26</v>
      </c>
      <c r="G9" s="3">
        <v>360.08</v>
      </c>
      <c r="H9" s="4">
        <v>2.7432576565595004</v>
      </c>
      <c r="I9" s="3">
        <v>91.280084801976983</v>
      </c>
      <c r="J9" s="3">
        <v>43.520040431442133</v>
      </c>
      <c r="K9" s="4">
        <v>18.580625981289309</v>
      </c>
      <c r="L9" s="4">
        <v>7.0643475699999989</v>
      </c>
      <c r="M9" s="4">
        <v>16.899322999999999</v>
      </c>
      <c r="N9" s="4">
        <v>10.76</v>
      </c>
      <c r="O9" s="4"/>
      <c r="P9" s="5"/>
      <c r="Q9" s="4">
        <v>10</v>
      </c>
      <c r="R9" s="4"/>
      <c r="S9" s="4">
        <v>70.643475699999982</v>
      </c>
      <c r="T9" s="4"/>
      <c r="U9" s="4">
        <v>1.0346255989290305</v>
      </c>
    </row>
    <row r="10" spans="1:21" x14ac:dyDescent="0.2">
      <c r="C10" s="2" t="s">
        <v>242</v>
      </c>
      <c r="D10" s="2" t="s">
        <v>3</v>
      </c>
      <c r="E10" s="2">
        <v>1</v>
      </c>
      <c r="F10" s="79">
        <v>207.34</v>
      </c>
      <c r="G10" s="3">
        <v>568.77</v>
      </c>
      <c r="H10" s="4">
        <v>2.7431754605961221</v>
      </c>
      <c r="I10" s="3">
        <v>136.92012720296543</v>
      </c>
      <c r="J10" s="3">
        <v>65.280060647163197</v>
      </c>
      <c r="K10" s="4">
        <v>18.580625981289309</v>
      </c>
      <c r="L10" s="4">
        <v>11.15893513</v>
      </c>
      <c r="M10" s="4">
        <v>16.899322999999999</v>
      </c>
      <c r="N10" s="4">
        <v>10.76</v>
      </c>
      <c r="O10" s="4"/>
      <c r="P10" s="5"/>
      <c r="Q10" s="4">
        <v>10</v>
      </c>
      <c r="R10" s="4"/>
      <c r="S10" s="4">
        <v>111.5893513</v>
      </c>
      <c r="T10" s="4"/>
      <c r="U10" s="4">
        <v>0.9825095882229159</v>
      </c>
    </row>
    <row r="11" spans="1:21" x14ac:dyDescent="0.2">
      <c r="C11" s="2" t="s">
        <v>245</v>
      </c>
      <c r="D11" s="2" t="s">
        <v>3</v>
      </c>
      <c r="E11" s="2">
        <v>1</v>
      </c>
      <c r="F11" s="79">
        <v>131.25</v>
      </c>
      <c r="G11" s="3">
        <v>360.05</v>
      </c>
      <c r="H11" s="4">
        <v>2.7432380952380955</v>
      </c>
      <c r="I11" s="3">
        <v>91.280084801976983</v>
      </c>
      <c r="J11" s="3">
        <v>43.520040431442133</v>
      </c>
      <c r="K11" s="4">
        <v>18.580625981289309</v>
      </c>
      <c r="L11" s="4">
        <v>7.0638093749999999</v>
      </c>
      <c r="M11" s="4">
        <v>16.899322999999999</v>
      </c>
      <c r="N11" s="4">
        <v>10.76</v>
      </c>
      <c r="O11" s="4"/>
      <c r="P11" s="5"/>
      <c r="Q11" s="4">
        <v>10</v>
      </c>
      <c r="R11" s="4"/>
      <c r="S11" s="4">
        <v>70.638093749999996</v>
      </c>
      <c r="T11" s="4"/>
      <c r="U11" s="4">
        <v>1.0347118057557707</v>
      </c>
    </row>
    <row r="12" spans="1:21" x14ac:dyDescent="0.2">
      <c r="C12" s="2" t="s">
        <v>248</v>
      </c>
      <c r="D12" s="2" t="s">
        <v>3</v>
      </c>
      <c r="E12" s="2">
        <v>1</v>
      </c>
      <c r="F12" s="79">
        <v>983.54</v>
      </c>
      <c r="G12" s="3">
        <v>2698.04</v>
      </c>
      <c r="H12" s="4">
        <v>2.7431929560566934</v>
      </c>
      <c r="I12" s="3">
        <v>0</v>
      </c>
      <c r="J12" s="3">
        <v>0</v>
      </c>
      <c r="K12" s="4">
        <v>18.580625981289309</v>
      </c>
      <c r="L12" s="4">
        <v>52.933631029999994</v>
      </c>
      <c r="M12" s="4">
        <v>16.899322999999999</v>
      </c>
      <c r="N12" s="4">
        <v>10.76</v>
      </c>
      <c r="O12" s="4"/>
      <c r="P12" s="5">
        <v>37.475460000000005</v>
      </c>
      <c r="Q12" s="4">
        <v>10</v>
      </c>
      <c r="R12" s="4"/>
      <c r="S12" s="4">
        <v>529.33631029999992</v>
      </c>
      <c r="T12" s="4"/>
      <c r="U12" s="4">
        <v>0</v>
      </c>
    </row>
    <row r="13" spans="1:21" x14ac:dyDescent="0.2">
      <c r="C13" s="2" t="s">
        <v>237</v>
      </c>
      <c r="D13" s="2" t="s">
        <v>3</v>
      </c>
      <c r="E13" s="2">
        <v>1</v>
      </c>
      <c r="F13" s="79">
        <v>207.34</v>
      </c>
      <c r="G13" s="3">
        <v>568.77</v>
      </c>
      <c r="H13" s="4">
        <v>2.7431754605961221</v>
      </c>
      <c r="I13" s="3">
        <v>136.92012720296543</v>
      </c>
      <c r="J13" s="3">
        <v>65.280060647163197</v>
      </c>
      <c r="K13" s="4">
        <v>18.580625981289309</v>
      </c>
      <c r="L13" s="4">
        <v>11.15893513</v>
      </c>
      <c r="M13" s="4">
        <v>16.899322999999999</v>
      </c>
      <c r="N13" s="4">
        <v>10.76</v>
      </c>
      <c r="O13" s="4"/>
      <c r="P13" s="5"/>
      <c r="Q13" s="4">
        <v>10</v>
      </c>
      <c r="R13" s="4"/>
      <c r="S13" s="4">
        <v>111.5893513</v>
      </c>
      <c r="T13" s="4"/>
      <c r="U13" s="4">
        <v>0.9825095882229159</v>
      </c>
    </row>
    <row r="14" spans="1:21" x14ac:dyDescent="0.2">
      <c r="C14" s="2" t="s">
        <v>240</v>
      </c>
      <c r="D14" s="2" t="s">
        <v>3</v>
      </c>
      <c r="E14" s="2">
        <v>1</v>
      </c>
      <c r="F14" s="79">
        <v>131.26</v>
      </c>
      <c r="G14" s="3">
        <v>360.08</v>
      </c>
      <c r="H14" s="4">
        <v>2.7432576565595004</v>
      </c>
      <c r="I14" s="3">
        <v>91.280084801976983</v>
      </c>
      <c r="J14" s="3">
        <v>43.520040431442133</v>
      </c>
      <c r="K14" s="4">
        <v>18.580625981289309</v>
      </c>
      <c r="L14" s="4">
        <v>7.0643475699999989</v>
      </c>
      <c r="M14" s="4">
        <v>16.899322999999999</v>
      </c>
      <c r="N14" s="4">
        <v>10.76</v>
      </c>
      <c r="O14" s="4"/>
      <c r="P14" s="5"/>
      <c r="Q14" s="4">
        <v>10</v>
      </c>
      <c r="R14" s="4"/>
      <c r="S14" s="4">
        <v>70.643475699999982</v>
      </c>
      <c r="T14" s="4"/>
      <c r="U14" s="4">
        <v>1.0346255989290305</v>
      </c>
    </row>
    <row r="15" spans="1:21" x14ac:dyDescent="0.2">
      <c r="C15" s="2" t="s">
        <v>243</v>
      </c>
      <c r="D15" s="2" t="s">
        <v>3</v>
      </c>
      <c r="E15" s="2">
        <v>1</v>
      </c>
      <c r="F15" s="79">
        <v>207.34</v>
      </c>
      <c r="G15" s="3">
        <v>568.77</v>
      </c>
      <c r="H15" s="4">
        <v>2.7431754605961221</v>
      </c>
      <c r="I15" s="3">
        <v>136.92012720296543</v>
      </c>
      <c r="J15" s="3">
        <v>65.280060647163197</v>
      </c>
      <c r="K15" s="4">
        <v>18.580625981289309</v>
      </c>
      <c r="L15" s="4">
        <v>11.15893513</v>
      </c>
      <c r="M15" s="4">
        <v>16.899322999999999</v>
      </c>
      <c r="N15" s="4">
        <v>10.76</v>
      </c>
      <c r="O15" s="4"/>
      <c r="P15" s="5"/>
      <c r="Q15" s="4">
        <v>10</v>
      </c>
      <c r="R15" s="4"/>
      <c r="S15" s="4">
        <v>111.5893513</v>
      </c>
      <c r="T15" s="4"/>
      <c r="U15" s="4">
        <v>0.9825095882229159</v>
      </c>
    </row>
    <row r="16" spans="1:21" x14ac:dyDescent="0.2">
      <c r="C16" s="2" t="s">
        <v>246</v>
      </c>
      <c r="D16" s="2" t="s">
        <v>3</v>
      </c>
      <c r="E16" s="2">
        <v>1</v>
      </c>
      <c r="F16" s="79">
        <v>131.25</v>
      </c>
      <c r="G16" s="3">
        <v>360.05</v>
      </c>
      <c r="H16" s="4">
        <v>2.7432380952380955</v>
      </c>
      <c r="I16" s="3">
        <v>91.280084801976983</v>
      </c>
      <c r="J16" s="3">
        <v>43.520040431442133</v>
      </c>
      <c r="K16" s="4">
        <v>18.580625981289309</v>
      </c>
      <c r="L16" s="4">
        <v>7.0638093749999999</v>
      </c>
      <c r="M16" s="4">
        <v>16.899322999999999</v>
      </c>
      <c r="N16" s="4">
        <v>10.76</v>
      </c>
      <c r="O16" s="4"/>
      <c r="P16" s="5"/>
      <c r="Q16" s="4">
        <v>10</v>
      </c>
      <c r="R16" s="4"/>
      <c r="S16" s="4">
        <v>70.638093749999996</v>
      </c>
      <c r="T16" s="4"/>
      <c r="U16" s="4">
        <v>1.0347118057557707</v>
      </c>
    </row>
    <row r="17" spans="1:21" x14ac:dyDescent="0.2">
      <c r="C17" s="2" t="s">
        <v>247</v>
      </c>
      <c r="D17" s="2" t="s">
        <v>3</v>
      </c>
      <c r="E17" s="2">
        <v>1</v>
      </c>
      <c r="F17" s="79">
        <v>983.54</v>
      </c>
      <c r="G17" s="3">
        <v>2698.04</v>
      </c>
      <c r="H17" s="4">
        <v>2.7431929560566934</v>
      </c>
      <c r="I17" s="3">
        <v>0</v>
      </c>
      <c r="J17" s="3">
        <v>0</v>
      </c>
      <c r="K17" s="4">
        <v>18.580625981289309</v>
      </c>
      <c r="L17" s="4">
        <v>52.933631029999994</v>
      </c>
      <c r="M17" s="4">
        <v>16.899322999999999</v>
      </c>
      <c r="N17" s="4">
        <v>10.76</v>
      </c>
      <c r="O17" s="4"/>
      <c r="P17" s="5">
        <v>37.475460000000005</v>
      </c>
      <c r="Q17" s="4">
        <v>10</v>
      </c>
      <c r="R17" s="4"/>
      <c r="S17" s="4">
        <v>529.33631029999992</v>
      </c>
      <c r="T17" s="4"/>
      <c r="U17" s="4">
        <v>0</v>
      </c>
    </row>
    <row r="18" spans="1:21" x14ac:dyDescent="0.2">
      <c r="C18" s="2" t="s">
        <v>252</v>
      </c>
      <c r="D18" s="2" t="s">
        <v>64</v>
      </c>
      <c r="E18" s="2">
        <v>1</v>
      </c>
      <c r="F18" s="79">
        <v>1660.7300000000002</v>
      </c>
      <c r="G18" s="3">
        <v>2024.76</v>
      </c>
      <c r="H18" s="4">
        <v>1.2191987860760025</v>
      </c>
      <c r="I18" s="3">
        <v>202.84018844470873</v>
      </c>
      <c r="J18" s="3"/>
      <c r="K18" s="4"/>
      <c r="L18" s="4"/>
      <c r="M18" s="4"/>
      <c r="N18" s="4"/>
      <c r="O18" s="4"/>
      <c r="P18" s="5"/>
      <c r="Q18" s="4"/>
      <c r="R18" s="4"/>
      <c r="S18" s="4"/>
      <c r="T18" s="4"/>
      <c r="U18" s="4">
        <v>0.40887130975271424</v>
      </c>
    </row>
    <row r="19" spans="1:21" x14ac:dyDescent="0.2">
      <c r="C19" s="2" t="s">
        <v>251</v>
      </c>
      <c r="D19" s="2" t="s">
        <v>64</v>
      </c>
      <c r="E19" s="2">
        <v>1</v>
      </c>
      <c r="F19" s="79">
        <v>1660.7300000000002</v>
      </c>
      <c r="G19" s="3">
        <v>2024.76</v>
      </c>
      <c r="H19" s="4">
        <v>1.2191987860760025</v>
      </c>
      <c r="I19" s="3">
        <v>202.84018844470873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0.40887130975271424</v>
      </c>
    </row>
    <row r="20" spans="1:21" x14ac:dyDescent="0.2">
      <c r="C20" s="2" t="s">
        <v>250</v>
      </c>
      <c r="D20" s="2" t="s">
        <v>64</v>
      </c>
      <c r="E20" s="2">
        <v>1</v>
      </c>
      <c r="F20" s="79">
        <v>1660.7300000000002</v>
      </c>
      <c r="G20" s="3">
        <v>2024.76</v>
      </c>
      <c r="H20" s="4">
        <v>1.2191987860760025</v>
      </c>
      <c r="I20" s="3">
        <v>202.84018844470873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3.7564566943458546</v>
      </c>
    </row>
    <row r="21" spans="1:21" x14ac:dyDescent="0.15">
      <c r="A21" s="23" t="s">
        <v>677</v>
      </c>
      <c r="B21" s="23" t="s">
        <v>213</v>
      </c>
      <c r="C21" s="23" t="s">
        <v>147</v>
      </c>
      <c r="D21" s="24"/>
      <c r="E21" s="24"/>
      <c r="F21" s="29">
        <f>SUMIF($D3:$D20,"yes",F3:F20)</f>
        <v>4982.1900000000005</v>
      </c>
      <c r="G21" s="29">
        <f>SUM(G3:G20)</f>
        <v>19741.41</v>
      </c>
      <c r="H21" s="24"/>
      <c r="I21" s="29">
        <f>SUM(I3:I20)</f>
        <v>1977.7218373637804</v>
      </c>
      <c r="J21" s="29">
        <f>SUM(J3:J20)</f>
        <v>652.8006064716318</v>
      </c>
      <c r="K21" s="24"/>
      <c r="L21" s="29">
        <f>SUM(L3:L20)</f>
        <v>268.13897470500001</v>
      </c>
      <c r="M21" s="24">
        <f>SUMPRODUCT($E3:$E20,$F3:$F20,M3:M20)/$F21</f>
        <v>16.899322999999999</v>
      </c>
      <c r="N21" s="24">
        <f>SUMPRODUCT($E3:$E20,$F3:$F20,N3:N20)/$F21</f>
        <v>10.76</v>
      </c>
      <c r="O21" s="24">
        <f>SUMPRODUCT($E3:$E20,$F3:$F20,O3:O20)/$F21</f>
        <v>0</v>
      </c>
      <c r="P21" s="89">
        <f>SUM(P7:P17)</f>
        <v>112.42638000000002</v>
      </c>
      <c r="Q21" s="1">
        <v>10</v>
      </c>
      <c r="R21" s="1">
        <f>S21/F21</f>
        <v>0.53819499999999987</v>
      </c>
      <c r="S21" s="29">
        <f>SUMPRODUCT(S3:S17,E3:E17)</f>
        <v>2681.3897470499996</v>
      </c>
      <c r="U21" s="24">
        <f>SUMPRODUCT($E3:$E17,$F3:$F17,U3:U17)/$F21</f>
        <v>0.40887920171559983</v>
      </c>
    </row>
    <row r="22" spans="1:21" ht="20.25" x14ac:dyDescent="0.15">
      <c r="C22" s="22" t="s">
        <v>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ht="52.5" x14ac:dyDescent="0.2">
      <c r="C23" s="11" t="s">
        <v>4</v>
      </c>
      <c r="D23" s="12" t="s">
        <v>2</v>
      </c>
      <c r="E23" s="12" t="s">
        <v>92</v>
      </c>
      <c r="F23" s="13" t="s">
        <v>183</v>
      </c>
      <c r="G23" s="13" t="s">
        <v>184</v>
      </c>
      <c r="H23" s="12" t="s">
        <v>182</v>
      </c>
      <c r="I23" s="12" t="s">
        <v>185</v>
      </c>
      <c r="J23" s="12" t="s">
        <v>186</v>
      </c>
      <c r="K23" s="14" t="s">
        <v>187</v>
      </c>
      <c r="L23" s="14" t="s">
        <v>6</v>
      </c>
      <c r="M23" s="14" t="s">
        <v>188</v>
      </c>
      <c r="N23" s="14" t="s">
        <v>189</v>
      </c>
      <c r="O23" s="14" t="s">
        <v>190</v>
      </c>
      <c r="P23" s="40" t="s">
        <v>181</v>
      </c>
      <c r="Q23" s="14" t="s">
        <v>180</v>
      </c>
      <c r="R23" s="14" t="s">
        <v>191</v>
      </c>
      <c r="S23" s="14" t="s">
        <v>179</v>
      </c>
      <c r="T23" s="14" t="s">
        <v>178</v>
      </c>
      <c r="U23" s="14" t="s">
        <v>54</v>
      </c>
    </row>
    <row r="24" spans="1:21" x14ac:dyDescent="0.2">
      <c r="C24" s="2" t="s">
        <v>235</v>
      </c>
      <c r="D24" s="2" t="s">
        <v>3</v>
      </c>
      <c r="E24" s="2">
        <v>1</v>
      </c>
      <c r="F24" s="79">
        <v>207.34</v>
      </c>
      <c r="G24" s="3">
        <v>568.77</v>
      </c>
      <c r="H24" s="4">
        <v>2.7431754605961221</v>
      </c>
      <c r="I24" s="3">
        <v>136.92012720296543</v>
      </c>
      <c r="J24" s="3">
        <v>65.280060647163197</v>
      </c>
      <c r="K24" s="4">
        <v>18.580625981289309</v>
      </c>
      <c r="L24" s="4">
        <v>11.15893513</v>
      </c>
      <c r="M24" s="4">
        <v>16.899322999999999</v>
      </c>
      <c r="N24" s="4">
        <v>10.76</v>
      </c>
      <c r="O24" s="4"/>
      <c r="P24" s="5"/>
      <c r="Q24" s="4">
        <v>10</v>
      </c>
      <c r="R24" s="4"/>
      <c r="S24" s="4">
        <v>111.5893513</v>
      </c>
      <c r="T24" s="4"/>
      <c r="U24" s="4">
        <v>0.9825095882229159</v>
      </c>
    </row>
    <row r="25" spans="1:21" x14ac:dyDescent="0.2">
      <c r="C25" s="2" t="s">
        <v>238</v>
      </c>
      <c r="D25" s="2" t="s">
        <v>3</v>
      </c>
      <c r="E25" s="2">
        <v>1</v>
      </c>
      <c r="F25" s="79">
        <v>131.26</v>
      </c>
      <c r="G25" s="3">
        <v>360.08</v>
      </c>
      <c r="H25" s="4">
        <v>2.7432576565595004</v>
      </c>
      <c r="I25" s="3">
        <v>91.280084801976983</v>
      </c>
      <c r="J25" s="3">
        <v>43.520040431442133</v>
      </c>
      <c r="K25" s="4">
        <v>18.580625981289309</v>
      </c>
      <c r="L25" s="4">
        <v>7.0643475699999989</v>
      </c>
      <c r="M25" s="4">
        <v>16.899322999999999</v>
      </c>
      <c r="N25" s="4">
        <v>10.76</v>
      </c>
      <c r="O25" s="4"/>
      <c r="P25" s="5"/>
      <c r="Q25" s="4">
        <v>10</v>
      </c>
      <c r="R25" s="4"/>
      <c r="S25" s="4">
        <v>70.643475699999982</v>
      </c>
      <c r="T25" s="4"/>
      <c r="U25" s="4">
        <v>1.0346255989290305</v>
      </c>
    </row>
    <row r="26" spans="1:21" x14ac:dyDescent="0.2">
      <c r="C26" s="2" t="s">
        <v>241</v>
      </c>
      <c r="D26" s="2" t="s">
        <v>3</v>
      </c>
      <c r="E26" s="2">
        <v>1</v>
      </c>
      <c r="F26" s="79">
        <v>207.34</v>
      </c>
      <c r="G26" s="3">
        <v>568.77</v>
      </c>
      <c r="H26" s="4">
        <v>2.7431754605961221</v>
      </c>
      <c r="I26" s="3">
        <v>136.92012720296543</v>
      </c>
      <c r="J26" s="3">
        <v>65.280060647163197</v>
      </c>
      <c r="K26" s="4">
        <v>18.580625981289309</v>
      </c>
      <c r="L26" s="4">
        <v>11.15893513</v>
      </c>
      <c r="M26" s="4">
        <v>16.899322999999999</v>
      </c>
      <c r="N26" s="4">
        <v>10.76</v>
      </c>
      <c r="O26" s="4"/>
      <c r="P26" s="5"/>
      <c r="Q26" s="4">
        <v>10</v>
      </c>
      <c r="R26" s="4"/>
      <c r="S26" s="4">
        <v>111.5893513</v>
      </c>
      <c r="T26" s="4"/>
      <c r="U26" s="4">
        <v>0.9825095882229159</v>
      </c>
    </row>
    <row r="27" spans="1:21" x14ac:dyDescent="0.2">
      <c r="C27" s="2" t="s">
        <v>244</v>
      </c>
      <c r="D27" s="2" t="s">
        <v>3</v>
      </c>
      <c r="E27" s="2">
        <v>1</v>
      </c>
      <c r="F27" s="79">
        <v>131.25</v>
      </c>
      <c r="G27" s="3">
        <v>360.05</v>
      </c>
      <c r="H27" s="4">
        <v>2.7432380952380955</v>
      </c>
      <c r="I27" s="3">
        <v>91.280084801976983</v>
      </c>
      <c r="J27" s="3">
        <v>43.520040431442133</v>
      </c>
      <c r="K27" s="4">
        <v>18.580625981289309</v>
      </c>
      <c r="L27" s="4">
        <v>7.0638093749999999</v>
      </c>
      <c r="M27" s="4">
        <v>16.899322999999999</v>
      </c>
      <c r="N27" s="4">
        <v>10.76</v>
      </c>
      <c r="O27" s="4"/>
      <c r="P27" s="5"/>
      <c r="Q27" s="4">
        <v>10</v>
      </c>
      <c r="R27" s="4"/>
      <c r="S27" s="4">
        <v>70.638093749999996</v>
      </c>
      <c r="T27" s="4"/>
      <c r="U27" s="4">
        <v>1.0347118057557707</v>
      </c>
    </row>
    <row r="28" spans="1:21" x14ac:dyDescent="0.2">
      <c r="C28" s="2" t="s">
        <v>249</v>
      </c>
      <c r="D28" s="2" t="s">
        <v>3</v>
      </c>
      <c r="E28" s="2">
        <v>1</v>
      </c>
      <c r="F28" s="79">
        <v>983.54</v>
      </c>
      <c r="G28" s="3">
        <v>2698.04</v>
      </c>
      <c r="H28" s="4">
        <v>2.7431929560566934</v>
      </c>
      <c r="I28" s="3">
        <v>0</v>
      </c>
      <c r="J28" s="3">
        <v>0</v>
      </c>
      <c r="K28" s="4">
        <v>18.580625981289309</v>
      </c>
      <c r="L28" s="4">
        <v>52.933631029999994</v>
      </c>
      <c r="M28" s="4">
        <v>16.899322999999999</v>
      </c>
      <c r="N28" s="4">
        <v>10.76</v>
      </c>
      <c r="O28" s="4"/>
      <c r="P28" s="5">
        <v>37.475460000000005</v>
      </c>
      <c r="Q28" s="4">
        <v>10</v>
      </c>
      <c r="R28" s="4"/>
      <c r="S28" s="4">
        <v>529.33631029999992</v>
      </c>
      <c r="T28" s="4"/>
      <c r="U28" s="4">
        <v>0</v>
      </c>
    </row>
    <row r="29" spans="1:21" x14ac:dyDescent="0.2">
      <c r="C29" s="2" t="s">
        <v>236</v>
      </c>
      <c r="D29" s="2" t="s">
        <v>3</v>
      </c>
      <c r="E29" s="2">
        <v>1</v>
      </c>
      <c r="F29" s="79">
        <v>207.34</v>
      </c>
      <c r="G29" s="3">
        <v>568.77</v>
      </c>
      <c r="H29" s="4">
        <v>2.7431754605961221</v>
      </c>
      <c r="I29" s="3">
        <v>136.92012720296543</v>
      </c>
      <c r="J29" s="3">
        <v>65.280060647163197</v>
      </c>
      <c r="K29" s="4">
        <v>18.580625981289309</v>
      </c>
      <c r="L29" s="4">
        <v>11.15893513</v>
      </c>
      <c r="M29" s="4">
        <v>16.899322999999999</v>
      </c>
      <c r="N29" s="4">
        <v>10.76</v>
      </c>
      <c r="O29" s="4"/>
      <c r="P29" s="5"/>
      <c r="Q29" s="4">
        <v>10</v>
      </c>
      <c r="R29" s="4"/>
      <c r="S29" s="4">
        <v>111.5893513</v>
      </c>
      <c r="T29" s="4"/>
      <c r="U29" s="4">
        <v>0.9825095882229159</v>
      </c>
    </row>
    <row r="30" spans="1:21" x14ac:dyDescent="0.2">
      <c r="C30" s="2" t="s">
        <v>239</v>
      </c>
      <c r="D30" s="2" t="s">
        <v>3</v>
      </c>
      <c r="E30" s="2">
        <v>1</v>
      </c>
      <c r="F30" s="79">
        <v>131.26</v>
      </c>
      <c r="G30" s="3">
        <v>360.08</v>
      </c>
      <c r="H30" s="4">
        <v>2.7432576565595004</v>
      </c>
      <c r="I30" s="3">
        <v>91.280084801976983</v>
      </c>
      <c r="J30" s="3">
        <v>43.520040431442133</v>
      </c>
      <c r="K30" s="4">
        <v>18.580625981289309</v>
      </c>
      <c r="L30" s="4">
        <v>7.0643475699999989</v>
      </c>
      <c r="M30" s="4">
        <v>16.899322999999999</v>
      </c>
      <c r="N30" s="4">
        <v>10.76</v>
      </c>
      <c r="O30" s="4"/>
      <c r="P30" s="5"/>
      <c r="Q30" s="4">
        <v>10</v>
      </c>
      <c r="R30" s="4"/>
      <c r="S30" s="4">
        <v>70.643475699999982</v>
      </c>
      <c r="T30" s="4"/>
      <c r="U30" s="4">
        <v>1.0346255989290305</v>
      </c>
    </row>
    <row r="31" spans="1:21" x14ac:dyDescent="0.2">
      <c r="C31" s="2" t="s">
        <v>242</v>
      </c>
      <c r="D31" s="2" t="s">
        <v>3</v>
      </c>
      <c r="E31" s="2">
        <v>1</v>
      </c>
      <c r="F31" s="79">
        <v>207.34</v>
      </c>
      <c r="G31" s="3">
        <v>568.77</v>
      </c>
      <c r="H31" s="4">
        <v>2.7431754605961221</v>
      </c>
      <c r="I31" s="3">
        <v>136.92012720296543</v>
      </c>
      <c r="J31" s="3">
        <v>65.280060647163197</v>
      </c>
      <c r="K31" s="4">
        <v>18.580625981289309</v>
      </c>
      <c r="L31" s="4">
        <v>11.15893513</v>
      </c>
      <c r="M31" s="4">
        <v>16.899322999999999</v>
      </c>
      <c r="N31" s="4">
        <v>10.76</v>
      </c>
      <c r="O31" s="4"/>
      <c r="P31" s="5"/>
      <c r="Q31" s="4">
        <v>10</v>
      </c>
      <c r="R31" s="4"/>
      <c r="S31" s="4">
        <v>111.5893513</v>
      </c>
      <c r="T31" s="4"/>
      <c r="U31" s="4">
        <v>0.9825095882229159</v>
      </c>
    </row>
    <row r="32" spans="1:21" x14ac:dyDescent="0.2">
      <c r="C32" s="2" t="s">
        <v>245</v>
      </c>
      <c r="D32" s="2" t="s">
        <v>3</v>
      </c>
      <c r="E32" s="2">
        <v>1</v>
      </c>
      <c r="F32" s="79">
        <v>131.25</v>
      </c>
      <c r="G32" s="3">
        <v>360.05</v>
      </c>
      <c r="H32" s="4">
        <v>2.7432380952380955</v>
      </c>
      <c r="I32" s="3">
        <v>91.280084801976983</v>
      </c>
      <c r="J32" s="3">
        <v>43.520040431442133</v>
      </c>
      <c r="K32" s="4">
        <v>18.580625981289309</v>
      </c>
      <c r="L32" s="4">
        <v>7.0638093749999999</v>
      </c>
      <c r="M32" s="4">
        <v>16.899322999999999</v>
      </c>
      <c r="N32" s="4">
        <v>10.76</v>
      </c>
      <c r="O32" s="4"/>
      <c r="P32" s="5"/>
      <c r="Q32" s="4">
        <v>10</v>
      </c>
      <c r="R32" s="4"/>
      <c r="S32" s="4">
        <v>70.638093749999996</v>
      </c>
      <c r="T32" s="4"/>
      <c r="U32" s="4">
        <v>1.0347118057557707</v>
      </c>
    </row>
    <row r="33" spans="1:21" x14ac:dyDescent="0.2">
      <c r="C33" s="2" t="s">
        <v>248</v>
      </c>
      <c r="D33" s="2" t="s">
        <v>3</v>
      </c>
      <c r="E33" s="2">
        <v>1</v>
      </c>
      <c r="F33" s="79">
        <v>983.54</v>
      </c>
      <c r="G33" s="3">
        <v>2698.04</v>
      </c>
      <c r="H33" s="4">
        <v>2.7431929560566934</v>
      </c>
      <c r="I33" s="3">
        <v>0</v>
      </c>
      <c r="J33" s="3">
        <v>0</v>
      </c>
      <c r="K33" s="4">
        <v>18.580625981289309</v>
      </c>
      <c r="L33" s="4">
        <v>52.933631029999994</v>
      </c>
      <c r="M33" s="4">
        <v>16.899322999999999</v>
      </c>
      <c r="N33" s="4">
        <v>10.76</v>
      </c>
      <c r="O33" s="4"/>
      <c r="P33" s="5">
        <v>37.475460000000005</v>
      </c>
      <c r="Q33" s="4">
        <v>10</v>
      </c>
      <c r="R33" s="4"/>
      <c r="S33" s="4">
        <v>529.33631029999992</v>
      </c>
      <c r="T33" s="4"/>
      <c r="U33" s="4">
        <v>0</v>
      </c>
    </row>
    <row r="34" spans="1:21" x14ac:dyDescent="0.2">
      <c r="C34" s="2" t="s">
        <v>237</v>
      </c>
      <c r="D34" s="2" t="s">
        <v>3</v>
      </c>
      <c r="E34" s="2">
        <v>1</v>
      </c>
      <c r="F34" s="79">
        <v>207.34</v>
      </c>
      <c r="G34" s="3">
        <v>568.77</v>
      </c>
      <c r="H34" s="4">
        <v>2.7431754605961221</v>
      </c>
      <c r="I34" s="3">
        <v>136.92012720296543</v>
      </c>
      <c r="J34" s="3">
        <v>65.280060647163197</v>
      </c>
      <c r="K34" s="4">
        <v>18.580625981289309</v>
      </c>
      <c r="L34" s="4">
        <v>11.15893513</v>
      </c>
      <c r="M34" s="4">
        <v>16.899322999999999</v>
      </c>
      <c r="N34" s="4">
        <v>10.76</v>
      </c>
      <c r="O34" s="4"/>
      <c r="P34" s="5"/>
      <c r="Q34" s="4">
        <v>10</v>
      </c>
      <c r="R34" s="4"/>
      <c r="S34" s="4">
        <v>111.5893513</v>
      </c>
      <c r="T34" s="4"/>
      <c r="U34" s="4">
        <v>0.9825095882229159</v>
      </c>
    </row>
    <row r="35" spans="1:21" x14ac:dyDescent="0.2">
      <c r="C35" s="2" t="s">
        <v>240</v>
      </c>
      <c r="D35" s="2" t="s">
        <v>3</v>
      </c>
      <c r="E35" s="2">
        <v>1</v>
      </c>
      <c r="F35" s="79">
        <v>131.26</v>
      </c>
      <c r="G35" s="3">
        <v>360.08</v>
      </c>
      <c r="H35" s="4">
        <v>2.7432576565595004</v>
      </c>
      <c r="I35" s="3">
        <v>91.280084801976983</v>
      </c>
      <c r="J35" s="3">
        <v>43.520040431442133</v>
      </c>
      <c r="K35" s="4">
        <v>18.580625981289309</v>
      </c>
      <c r="L35" s="4">
        <v>7.0643475699999989</v>
      </c>
      <c r="M35" s="4">
        <v>16.899322999999999</v>
      </c>
      <c r="N35" s="4">
        <v>10.76</v>
      </c>
      <c r="O35" s="4"/>
      <c r="P35" s="5"/>
      <c r="Q35" s="4">
        <v>10</v>
      </c>
      <c r="R35" s="4"/>
      <c r="S35" s="4">
        <v>70.643475699999982</v>
      </c>
      <c r="T35" s="4"/>
      <c r="U35" s="4">
        <v>1.0346255989290305</v>
      </c>
    </row>
    <row r="36" spans="1:21" x14ac:dyDescent="0.2">
      <c r="C36" s="2" t="s">
        <v>243</v>
      </c>
      <c r="D36" s="2" t="s">
        <v>3</v>
      </c>
      <c r="E36" s="2">
        <v>1</v>
      </c>
      <c r="F36" s="79">
        <v>207.34</v>
      </c>
      <c r="G36" s="3">
        <v>568.77</v>
      </c>
      <c r="H36" s="4">
        <v>2.7431754605961221</v>
      </c>
      <c r="I36" s="3">
        <v>136.92012720296543</v>
      </c>
      <c r="J36" s="3">
        <v>65.280060647163197</v>
      </c>
      <c r="K36" s="4">
        <v>18.580625981289309</v>
      </c>
      <c r="L36" s="4">
        <v>11.15893513</v>
      </c>
      <c r="M36" s="4">
        <v>16.899322999999999</v>
      </c>
      <c r="N36" s="4">
        <v>10.76</v>
      </c>
      <c r="O36" s="4"/>
      <c r="P36" s="5"/>
      <c r="Q36" s="4">
        <v>10</v>
      </c>
      <c r="R36" s="4"/>
      <c r="S36" s="4">
        <v>111.5893513</v>
      </c>
      <c r="T36" s="4"/>
      <c r="U36" s="4">
        <v>0.9825095882229159</v>
      </c>
    </row>
    <row r="37" spans="1:21" x14ac:dyDescent="0.2">
      <c r="C37" s="2" t="s">
        <v>246</v>
      </c>
      <c r="D37" s="2" t="s">
        <v>3</v>
      </c>
      <c r="E37" s="2">
        <v>1</v>
      </c>
      <c r="F37" s="79">
        <v>131.25</v>
      </c>
      <c r="G37" s="3">
        <v>360.05</v>
      </c>
      <c r="H37" s="4">
        <v>2.7432380952380955</v>
      </c>
      <c r="I37" s="3">
        <v>91.280084801976983</v>
      </c>
      <c r="J37" s="3">
        <v>43.520040431442133</v>
      </c>
      <c r="K37" s="4">
        <v>18.580625981289309</v>
      </c>
      <c r="L37" s="4">
        <v>7.0638093749999999</v>
      </c>
      <c r="M37" s="4">
        <v>16.899322999999999</v>
      </c>
      <c r="N37" s="4">
        <v>10.76</v>
      </c>
      <c r="O37" s="4"/>
      <c r="P37" s="5"/>
      <c r="Q37" s="4">
        <v>10</v>
      </c>
      <c r="R37" s="4"/>
      <c r="S37" s="4">
        <v>70.638093749999996</v>
      </c>
      <c r="T37" s="4"/>
      <c r="U37" s="4">
        <v>1.0347118057557707</v>
      </c>
    </row>
    <row r="38" spans="1:21" x14ac:dyDescent="0.2">
      <c r="C38" s="2" t="s">
        <v>247</v>
      </c>
      <c r="D38" s="2" t="s">
        <v>3</v>
      </c>
      <c r="E38" s="2">
        <v>1</v>
      </c>
      <c r="F38" s="79">
        <v>983.54</v>
      </c>
      <c r="G38" s="3">
        <v>2698.04</v>
      </c>
      <c r="H38" s="4">
        <v>2.7431929560566934</v>
      </c>
      <c r="I38" s="3">
        <v>0</v>
      </c>
      <c r="J38" s="3">
        <v>0</v>
      </c>
      <c r="K38" s="4">
        <v>18.580625981289309</v>
      </c>
      <c r="L38" s="4">
        <v>52.933631029999994</v>
      </c>
      <c r="M38" s="4">
        <v>16.899322999999999</v>
      </c>
      <c r="N38" s="4">
        <v>10.76</v>
      </c>
      <c r="O38" s="4"/>
      <c r="P38" s="5">
        <v>37.475460000000005</v>
      </c>
      <c r="Q38" s="4">
        <v>10</v>
      </c>
      <c r="R38" s="4"/>
      <c r="S38" s="4">
        <v>529.33631029999992</v>
      </c>
      <c r="T38" s="4"/>
      <c r="U38" s="4">
        <v>0</v>
      </c>
    </row>
    <row r="39" spans="1:21" x14ac:dyDescent="0.2">
      <c r="C39" s="2" t="s">
        <v>252</v>
      </c>
      <c r="D39" s="2" t="s">
        <v>64</v>
      </c>
      <c r="E39" s="2">
        <v>1</v>
      </c>
      <c r="F39" s="79">
        <v>1660.7300000000002</v>
      </c>
      <c r="G39" s="3">
        <v>2024.76</v>
      </c>
      <c r="H39" s="4">
        <v>1.2191987860760025</v>
      </c>
      <c r="I39" s="3">
        <v>202.84018844470873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0.40887130975271424</v>
      </c>
    </row>
    <row r="40" spans="1:21" x14ac:dyDescent="0.2">
      <c r="C40" s="2" t="s">
        <v>251</v>
      </c>
      <c r="D40" s="2" t="s">
        <v>64</v>
      </c>
      <c r="E40" s="2">
        <v>1</v>
      </c>
      <c r="F40" s="79">
        <v>1660.7300000000002</v>
      </c>
      <c r="G40" s="3">
        <v>2024.76</v>
      </c>
      <c r="H40" s="4">
        <v>1.2191987860760025</v>
      </c>
      <c r="I40" s="3">
        <v>202.84018844470873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0.40887130975271424</v>
      </c>
    </row>
    <row r="41" spans="1:21" x14ac:dyDescent="0.2">
      <c r="C41" s="2" t="s">
        <v>250</v>
      </c>
      <c r="D41" s="2" t="s">
        <v>64</v>
      </c>
      <c r="E41" s="2">
        <v>1</v>
      </c>
      <c r="F41" s="79">
        <v>1660.7300000000002</v>
      </c>
      <c r="G41" s="3">
        <v>2024.76</v>
      </c>
      <c r="H41" s="4">
        <v>1.2191987860760025</v>
      </c>
      <c r="I41" s="3">
        <v>202.84018844470873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3.7564566943458546</v>
      </c>
    </row>
    <row r="42" spans="1:21" x14ac:dyDescent="0.15">
      <c r="A42" s="23" t="s">
        <v>679</v>
      </c>
      <c r="B42" s="23" t="s">
        <v>213</v>
      </c>
      <c r="C42" s="23" t="s">
        <v>147</v>
      </c>
      <c r="D42" s="24"/>
      <c r="E42" s="24"/>
      <c r="F42" s="29">
        <f>SUMIF($D24:$D41,"yes",F24:F41)</f>
        <v>4982.1900000000005</v>
      </c>
      <c r="G42" s="29">
        <f>SUM(G24:G41)</f>
        <v>19741.41</v>
      </c>
      <c r="H42" s="24"/>
      <c r="I42" s="29">
        <f>SUM(I24:I41)</f>
        <v>1977.7218373637804</v>
      </c>
      <c r="J42" s="29">
        <f>SUM(J24:J41)</f>
        <v>652.8006064716318</v>
      </c>
      <c r="K42" s="24"/>
      <c r="L42" s="29">
        <f>SUM(L24:L41)</f>
        <v>268.13897470500001</v>
      </c>
      <c r="M42" s="24">
        <f>SUMPRODUCT($E24:$E41,$F24:$F41,M24:M41)/$F42</f>
        <v>16.899322999999999</v>
      </c>
      <c r="N42" s="24">
        <f>SUMPRODUCT($E24:$E41,$F24:$F41,N24:N41)/$F42</f>
        <v>10.76</v>
      </c>
      <c r="O42" s="24">
        <f>SUMPRODUCT($E24:$E41,$F24:$F41,O24:O41)/$F42</f>
        <v>0</v>
      </c>
      <c r="P42" s="89">
        <f>SUM(P28:P38)</f>
        <v>112.42638000000002</v>
      </c>
      <c r="R42" s="1">
        <f>S42/F42</f>
        <v>0.53819499999999987</v>
      </c>
      <c r="S42" s="29">
        <f>SUMPRODUCT(S24:S38,E24:E38)</f>
        <v>2681.3897470499996</v>
      </c>
      <c r="U42" s="24">
        <f>SUMPRODUCT($E24:$E38,$F24:$F38,U24:U38)/$F42</f>
        <v>0.40887920171559983</v>
      </c>
    </row>
    <row r="43" spans="1:21" ht="20.25" x14ac:dyDescent="0.15">
      <c r="C43" s="22" t="s">
        <v>5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ht="52.5" x14ac:dyDescent="0.2">
      <c r="C44" s="11" t="s">
        <v>4</v>
      </c>
      <c r="D44" s="12" t="s">
        <v>2</v>
      </c>
      <c r="E44" s="12" t="s">
        <v>92</v>
      </c>
      <c r="F44" s="13" t="s">
        <v>183</v>
      </c>
      <c r="G44" s="13" t="s">
        <v>184</v>
      </c>
      <c r="H44" s="12" t="s">
        <v>182</v>
      </c>
      <c r="I44" s="12" t="s">
        <v>185</v>
      </c>
      <c r="J44" s="12" t="s">
        <v>186</v>
      </c>
      <c r="K44" s="14" t="s">
        <v>187</v>
      </c>
      <c r="L44" s="14" t="s">
        <v>6</v>
      </c>
      <c r="M44" s="14" t="s">
        <v>188</v>
      </c>
      <c r="N44" s="14" t="s">
        <v>189</v>
      </c>
      <c r="O44" s="14" t="s">
        <v>190</v>
      </c>
      <c r="P44" s="40" t="s">
        <v>181</v>
      </c>
      <c r="Q44" s="14" t="s">
        <v>180</v>
      </c>
      <c r="R44" s="14" t="s">
        <v>191</v>
      </c>
      <c r="S44" s="14" t="s">
        <v>179</v>
      </c>
      <c r="T44" s="14" t="s">
        <v>178</v>
      </c>
      <c r="U44" s="14" t="s">
        <v>54</v>
      </c>
    </row>
    <row r="45" spans="1:21" x14ac:dyDescent="0.2">
      <c r="C45" s="2" t="s">
        <v>235</v>
      </c>
      <c r="D45" s="2" t="s">
        <v>3</v>
      </c>
      <c r="E45" s="2">
        <v>1</v>
      </c>
      <c r="F45" s="79">
        <v>207.34</v>
      </c>
      <c r="G45" s="3">
        <v>568.77</v>
      </c>
      <c r="H45" s="4">
        <v>2.7431754605961221</v>
      </c>
      <c r="I45" s="3">
        <v>136.92012720296543</v>
      </c>
      <c r="J45" s="3">
        <v>65.280060647163197</v>
      </c>
      <c r="K45" s="4">
        <v>18.580625981289309</v>
      </c>
      <c r="L45" s="4">
        <v>11.15893513</v>
      </c>
      <c r="M45" s="4">
        <v>10.7639</v>
      </c>
      <c r="N45" s="4">
        <v>10.7639</v>
      </c>
      <c r="O45" s="4"/>
      <c r="P45" s="5"/>
      <c r="Q45" s="4">
        <v>10</v>
      </c>
      <c r="R45" s="4"/>
      <c r="S45" s="4">
        <v>111.5893513</v>
      </c>
      <c r="T45" s="4"/>
      <c r="U45" s="4">
        <v>0.26200255685944424</v>
      </c>
    </row>
    <row r="46" spans="1:21" x14ac:dyDescent="0.2">
      <c r="C46" s="2" t="s">
        <v>238</v>
      </c>
      <c r="D46" s="2" t="s">
        <v>3</v>
      </c>
      <c r="E46" s="2">
        <v>1</v>
      </c>
      <c r="F46" s="79">
        <v>131.26</v>
      </c>
      <c r="G46" s="3">
        <v>360.08</v>
      </c>
      <c r="H46" s="4">
        <v>2.7432576565595004</v>
      </c>
      <c r="I46" s="3">
        <v>91.280084801976983</v>
      </c>
      <c r="J46" s="3">
        <v>43.520040431442133</v>
      </c>
      <c r="K46" s="4">
        <v>18.580625981289309</v>
      </c>
      <c r="L46" s="4">
        <v>7.0643475699999989</v>
      </c>
      <c r="M46" s="4">
        <v>10.7639</v>
      </c>
      <c r="N46" s="4">
        <v>10.7639</v>
      </c>
      <c r="O46" s="4"/>
      <c r="P46" s="5"/>
      <c r="Q46" s="4">
        <v>10</v>
      </c>
      <c r="R46" s="4"/>
      <c r="S46" s="4">
        <v>70.643475699999982</v>
      </c>
      <c r="T46" s="4"/>
      <c r="U46" s="4">
        <v>0.27590015971440818</v>
      </c>
    </row>
    <row r="47" spans="1:21" x14ac:dyDescent="0.2">
      <c r="C47" s="2" t="s">
        <v>241</v>
      </c>
      <c r="D47" s="2" t="s">
        <v>3</v>
      </c>
      <c r="E47" s="2">
        <v>1</v>
      </c>
      <c r="F47" s="79">
        <v>207.34</v>
      </c>
      <c r="G47" s="3">
        <v>568.77</v>
      </c>
      <c r="H47" s="4">
        <v>2.7431754605961221</v>
      </c>
      <c r="I47" s="3">
        <v>136.92012720296543</v>
      </c>
      <c r="J47" s="3">
        <v>65.280060647163197</v>
      </c>
      <c r="K47" s="4">
        <v>18.580625981289309</v>
      </c>
      <c r="L47" s="4">
        <v>11.15893513</v>
      </c>
      <c r="M47" s="4">
        <v>10.7639</v>
      </c>
      <c r="N47" s="4">
        <v>10.7639</v>
      </c>
      <c r="O47" s="4"/>
      <c r="P47" s="5"/>
      <c r="Q47" s="4">
        <v>10</v>
      </c>
      <c r="R47" s="4"/>
      <c r="S47" s="4">
        <v>111.5893513</v>
      </c>
      <c r="T47" s="4"/>
      <c r="U47" s="4">
        <v>0.26200255685944424</v>
      </c>
    </row>
    <row r="48" spans="1:21" x14ac:dyDescent="0.2">
      <c r="C48" s="2" t="s">
        <v>244</v>
      </c>
      <c r="D48" s="2" t="s">
        <v>3</v>
      </c>
      <c r="E48" s="2">
        <v>1</v>
      </c>
      <c r="F48" s="79">
        <v>131.25</v>
      </c>
      <c r="G48" s="3">
        <v>360.05</v>
      </c>
      <c r="H48" s="4">
        <v>2.7432380952380955</v>
      </c>
      <c r="I48" s="3">
        <v>91.280084801976983</v>
      </c>
      <c r="J48" s="3">
        <v>43.520040431442133</v>
      </c>
      <c r="K48" s="4">
        <v>18.580625981289309</v>
      </c>
      <c r="L48" s="4">
        <v>7.0638093749999999</v>
      </c>
      <c r="M48" s="4">
        <v>10.7639</v>
      </c>
      <c r="N48" s="4">
        <v>10.7639</v>
      </c>
      <c r="O48" s="4"/>
      <c r="P48" s="5"/>
      <c r="Q48" s="4">
        <v>10</v>
      </c>
      <c r="R48" s="4"/>
      <c r="S48" s="4">
        <v>70.638093749999996</v>
      </c>
      <c r="T48" s="4"/>
      <c r="U48" s="4">
        <v>0.2759231482015389</v>
      </c>
    </row>
    <row r="49" spans="1:21" x14ac:dyDescent="0.2">
      <c r="C49" s="2" t="s">
        <v>249</v>
      </c>
      <c r="D49" s="2" t="s">
        <v>3</v>
      </c>
      <c r="E49" s="2">
        <v>1</v>
      </c>
      <c r="F49" s="79">
        <v>983.54</v>
      </c>
      <c r="G49" s="3">
        <v>2698.04</v>
      </c>
      <c r="H49" s="4">
        <v>2.7431929560566934</v>
      </c>
      <c r="I49" s="3">
        <v>0</v>
      </c>
      <c r="J49" s="3">
        <v>0</v>
      </c>
      <c r="K49" s="4">
        <v>18.580625981289309</v>
      </c>
      <c r="L49" s="4">
        <v>52.933631029999994</v>
      </c>
      <c r="M49" s="4">
        <v>10.7639</v>
      </c>
      <c r="N49" s="4">
        <v>10.7639</v>
      </c>
      <c r="O49" s="4"/>
      <c r="P49" s="5">
        <v>37.475460000000005</v>
      </c>
      <c r="Q49" s="4">
        <v>10</v>
      </c>
      <c r="R49" s="4"/>
      <c r="S49" s="4">
        <v>529.33631029999992</v>
      </c>
      <c r="T49" s="4"/>
      <c r="U49" s="4">
        <v>0</v>
      </c>
    </row>
    <row r="50" spans="1:21" x14ac:dyDescent="0.2">
      <c r="C50" s="2" t="s">
        <v>236</v>
      </c>
      <c r="D50" s="2" t="s">
        <v>3</v>
      </c>
      <c r="E50" s="2">
        <v>1</v>
      </c>
      <c r="F50" s="79">
        <v>207.34</v>
      </c>
      <c r="G50" s="3">
        <v>568.77</v>
      </c>
      <c r="H50" s="4">
        <v>2.7431754605961221</v>
      </c>
      <c r="I50" s="3">
        <v>136.92012720296543</v>
      </c>
      <c r="J50" s="3">
        <v>65.280060647163197</v>
      </c>
      <c r="K50" s="4">
        <v>18.580625981289309</v>
      </c>
      <c r="L50" s="4">
        <v>11.15893513</v>
      </c>
      <c r="M50" s="4">
        <v>10.7639</v>
      </c>
      <c r="N50" s="4">
        <v>10.7639</v>
      </c>
      <c r="O50" s="4"/>
      <c r="P50" s="5"/>
      <c r="Q50" s="4">
        <v>10</v>
      </c>
      <c r="R50" s="4"/>
      <c r="S50" s="4">
        <v>111.5893513</v>
      </c>
      <c r="T50" s="4"/>
      <c r="U50" s="4">
        <v>0.26200255685944424</v>
      </c>
    </row>
    <row r="51" spans="1:21" x14ac:dyDescent="0.2">
      <c r="C51" s="2" t="s">
        <v>239</v>
      </c>
      <c r="D51" s="2" t="s">
        <v>3</v>
      </c>
      <c r="E51" s="2">
        <v>1</v>
      </c>
      <c r="F51" s="79">
        <v>131.26</v>
      </c>
      <c r="G51" s="3">
        <v>360.08</v>
      </c>
      <c r="H51" s="4">
        <v>2.7432576565595004</v>
      </c>
      <c r="I51" s="3">
        <v>91.280084801976983</v>
      </c>
      <c r="J51" s="3">
        <v>43.520040431442133</v>
      </c>
      <c r="K51" s="4">
        <v>18.580625981289309</v>
      </c>
      <c r="L51" s="4">
        <v>7.0643475699999989</v>
      </c>
      <c r="M51" s="4">
        <v>10.7639</v>
      </c>
      <c r="N51" s="4">
        <v>10.7639</v>
      </c>
      <c r="O51" s="4"/>
      <c r="P51" s="5"/>
      <c r="Q51" s="4">
        <v>10</v>
      </c>
      <c r="R51" s="4"/>
      <c r="S51" s="4">
        <v>70.643475699999982</v>
      </c>
      <c r="T51" s="4"/>
      <c r="U51" s="4">
        <v>0.27590015971440818</v>
      </c>
    </row>
    <row r="52" spans="1:21" x14ac:dyDescent="0.2">
      <c r="C52" s="2" t="s">
        <v>242</v>
      </c>
      <c r="D52" s="2" t="s">
        <v>3</v>
      </c>
      <c r="E52" s="2">
        <v>1</v>
      </c>
      <c r="F52" s="79">
        <v>207.34</v>
      </c>
      <c r="G52" s="3">
        <v>568.77</v>
      </c>
      <c r="H52" s="4">
        <v>2.7431754605961221</v>
      </c>
      <c r="I52" s="3">
        <v>136.92012720296543</v>
      </c>
      <c r="J52" s="3">
        <v>65.280060647163197</v>
      </c>
      <c r="K52" s="4">
        <v>18.580625981289309</v>
      </c>
      <c r="L52" s="4">
        <v>11.15893513</v>
      </c>
      <c r="M52" s="4">
        <v>10.7639</v>
      </c>
      <c r="N52" s="4">
        <v>10.7639</v>
      </c>
      <c r="O52" s="4"/>
      <c r="P52" s="5"/>
      <c r="Q52" s="4">
        <v>10</v>
      </c>
      <c r="R52" s="4"/>
      <c r="S52" s="4">
        <v>111.5893513</v>
      </c>
      <c r="T52" s="4"/>
      <c r="U52" s="4">
        <v>0.26200255685944424</v>
      </c>
    </row>
    <row r="53" spans="1:21" x14ac:dyDescent="0.2">
      <c r="C53" s="2" t="s">
        <v>245</v>
      </c>
      <c r="D53" s="2" t="s">
        <v>3</v>
      </c>
      <c r="E53" s="2">
        <v>1</v>
      </c>
      <c r="F53" s="79">
        <v>131.25</v>
      </c>
      <c r="G53" s="3">
        <v>360.05</v>
      </c>
      <c r="H53" s="4">
        <v>2.7432380952380955</v>
      </c>
      <c r="I53" s="3">
        <v>91.280084801976983</v>
      </c>
      <c r="J53" s="3">
        <v>43.520040431442133</v>
      </c>
      <c r="K53" s="4">
        <v>18.580625981289309</v>
      </c>
      <c r="L53" s="4">
        <v>7.0638093749999999</v>
      </c>
      <c r="M53" s="4">
        <v>10.7639</v>
      </c>
      <c r="N53" s="4">
        <v>10.7639</v>
      </c>
      <c r="O53" s="4"/>
      <c r="P53" s="5"/>
      <c r="Q53" s="4">
        <v>10</v>
      </c>
      <c r="R53" s="4"/>
      <c r="S53" s="4">
        <v>70.638093749999996</v>
      </c>
      <c r="T53" s="4"/>
      <c r="U53" s="4">
        <v>0.2759231482015389</v>
      </c>
    </row>
    <row r="54" spans="1:21" x14ac:dyDescent="0.2">
      <c r="C54" s="2" t="s">
        <v>248</v>
      </c>
      <c r="D54" s="2" t="s">
        <v>3</v>
      </c>
      <c r="E54" s="2">
        <v>1</v>
      </c>
      <c r="F54" s="79">
        <v>983.54</v>
      </c>
      <c r="G54" s="3">
        <v>2698.04</v>
      </c>
      <c r="H54" s="4">
        <v>2.7431929560566934</v>
      </c>
      <c r="I54" s="3">
        <v>0</v>
      </c>
      <c r="J54" s="3">
        <v>0</v>
      </c>
      <c r="K54" s="4">
        <v>18.580625981289309</v>
      </c>
      <c r="L54" s="4">
        <v>52.933631029999994</v>
      </c>
      <c r="M54" s="4">
        <v>10.7639</v>
      </c>
      <c r="N54" s="4">
        <v>10.7639</v>
      </c>
      <c r="O54" s="4"/>
      <c r="P54" s="5">
        <v>37.475460000000005</v>
      </c>
      <c r="Q54" s="4">
        <v>10</v>
      </c>
      <c r="R54" s="4"/>
      <c r="S54" s="4">
        <v>529.33631029999992</v>
      </c>
      <c r="T54" s="4"/>
      <c r="U54" s="4">
        <v>0</v>
      </c>
    </row>
    <row r="55" spans="1:21" x14ac:dyDescent="0.2">
      <c r="C55" s="2" t="s">
        <v>237</v>
      </c>
      <c r="D55" s="2" t="s">
        <v>3</v>
      </c>
      <c r="E55" s="2">
        <v>1</v>
      </c>
      <c r="F55" s="79">
        <v>207.34</v>
      </c>
      <c r="G55" s="3">
        <v>568.77</v>
      </c>
      <c r="H55" s="4">
        <v>2.7431754605961221</v>
      </c>
      <c r="I55" s="3">
        <v>136.92012720296543</v>
      </c>
      <c r="J55" s="3">
        <v>65.280060647163197</v>
      </c>
      <c r="K55" s="4">
        <v>18.580625981289309</v>
      </c>
      <c r="L55" s="4">
        <v>11.15893513</v>
      </c>
      <c r="M55" s="4">
        <v>10.7639</v>
      </c>
      <c r="N55" s="4">
        <v>10.7639</v>
      </c>
      <c r="O55" s="4"/>
      <c r="P55" s="5"/>
      <c r="Q55" s="4">
        <v>10</v>
      </c>
      <c r="R55" s="4"/>
      <c r="S55" s="4">
        <v>111.5893513</v>
      </c>
      <c r="T55" s="4"/>
      <c r="U55" s="4">
        <v>0.26200255685944424</v>
      </c>
    </row>
    <row r="56" spans="1:21" x14ac:dyDescent="0.2">
      <c r="C56" s="2" t="s">
        <v>240</v>
      </c>
      <c r="D56" s="2" t="s">
        <v>3</v>
      </c>
      <c r="E56" s="2">
        <v>1</v>
      </c>
      <c r="F56" s="79">
        <v>131.26</v>
      </c>
      <c r="G56" s="3">
        <v>360.08</v>
      </c>
      <c r="H56" s="4">
        <v>2.7432576565595004</v>
      </c>
      <c r="I56" s="3">
        <v>91.280084801976983</v>
      </c>
      <c r="J56" s="3">
        <v>43.520040431442133</v>
      </c>
      <c r="K56" s="4">
        <v>18.580625981289309</v>
      </c>
      <c r="L56" s="4">
        <v>7.0643475699999989</v>
      </c>
      <c r="M56" s="4">
        <v>10.7639</v>
      </c>
      <c r="N56" s="4">
        <v>10.7639</v>
      </c>
      <c r="O56" s="4"/>
      <c r="P56" s="5"/>
      <c r="Q56" s="4">
        <v>10</v>
      </c>
      <c r="R56" s="4"/>
      <c r="S56" s="4">
        <v>70.643475699999982</v>
      </c>
      <c r="T56" s="4"/>
      <c r="U56" s="4">
        <v>0.27590015971440818</v>
      </c>
    </row>
    <row r="57" spans="1:21" x14ac:dyDescent="0.2">
      <c r="C57" s="2" t="s">
        <v>243</v>
      </c>
      <c r="D57" s="2" t="s">
        <v>3</v>
      </c>
      <c r="E57" s="2">
        <v>1</v>
      </c>
      <c r="F57" s="79">
        <v>207.34</v>
      </c>
      <c r="G57" s="3">
        <v>568.77</v>
      </c>
      <c r="H57" s="4">
        <v>2.7431754605961221</v>
      </c>
      <c r="I57" s="3">
        <v>136.92012720296543</v>
      </c>
      <c r="J57" s="3">
        <v>65.280060647163197</v>
      </c>
      <c r="K57" s="4">
        <v>18.580625981289309</v>
      </c>
      <c r="L57" s="4">
        <v>11.15893513</v>
      </c>
      <c r="M57" s="4">
        <v>10.7639</v>
      </c>
      <c r="N57" s="4">
        <v>10.7639</v>
      </c>
      <c r="O57" s="4"/>
      <c r="P57" s="5"/>
      <c r="Q57" s="4">
        <v>10</v>
      </c>
      <c r="R57" s="4"/>
      <c r="S57" s="4">
        <v>111.5893513</v>
      </c>
      <c r="T57" s="4"/>
      <c r="U57" s="4">
        <v>0.26200255685944424</v>
      </c>
    </row>
    <row r="58" spans="1:21" x14ac:dyDescent="0.2">
      <c r="C58" s="2" t="s">
        <v>246</v>
      </c>
      <c r="D58" s="2" t="s">
        <v>3</v>
      </c>
      <c r="E58" s="2">
        <v>1</v>
      </c>
      <c r="F58" s="79">
        <v>131.25</v>
      </c>
      <c r="G58" s="3">
        <v>360.05</v>
      </c>
      <c r="H58" s="4">
        <v>2.7432380952380955</v>
      </c>
      <c r="I58" s="3">
        <v>91.280084801976983</v>
      </c>
      <c r="J58" s="3">
        <v>43.520040431442133</v>
      </c>
      <c r="K58" s="4">
        <v>18.580625981289309</v>
      </c>
      <c r="L58" s="4">
        <v>7.0638093749999999</v>
      </c>
      <c r="M58" s="4">
        <v>10.7639</v>
      </c>
      <c r="N58" s="4">
        <v>10.7639</v>
      </c>
      <c r="O58" s="4"/>
      <c r="P58" s="5"/>
      <c r="Q58" s="4">
        <v>10</v>
      </c>
      <c r="R58" s="4"/>
      <c r="S58" s="4">
        <v>70.638093749999996</v>
      </c>
      <c r="T58" s="4"/>
      <c r="U58" s="4">
        <v>0.2759231482015389</v>
      </c>
    </row>
    <row r="59" spans="1:21" x14ac:dyDescent="0.2">
      <c r="C59" s="2" t="s">
        <v>247</v>
      </c>
      <c r="D59" s="2" t="s">
        <v>3</v>
      </c>
      <c r="E59" s="2">
        <v>1</v>
      </c>
      <c r="F59" s="79">
        <v>983.54</v>
      </c>
      <c r="G59" s="3">
        <v>2698.04</v>
      </c>
      <c r="H59" s="4">
        <v>2.7431929560566934</v>
      </c>
      <c r="I59" s="3">
        <v>0</v>
      </c>
      <c r="J59" s="3">
        <v>0</v>
      </c>
      <c r="K59" s="4">
        <v>18.580625981289309</v>
      </c>
      <c r="L59" s="4">
        <v>52.933631029999994</v>
      </c>
      <c r="M59" s="4">
        <v>10.7639</v>
      </c>
      <c r="N59" s="4">
        <v>10.7639</v>
      </c>
      <c r="O59" s="4"/>
      <c r="P59" s="5">
        <v>37.475460000000005</v>
      </c>
      <c r="Q59" s="4">
        <v>10</v>
      </c>
      <c r="R59" s="4"/>
      <c r="S59" s="4">
        <v>529.33631029999992</v>
      </c>
      <c r="T59" s="4"/>
      <c r="U59" s="4">
        <v>0</v>
      </c>
    </row>
    <row r="60" spans="1:21" x14ac:dyDescent="0.2">
      <c r="C60" s="2" t="s">
        <v>252</v>
      </c>
      <c r="D60" s="2" t="s">
        <v>64</v>
      </c>
      <c r="E60" s="2">
        <v>1</v>
      </c>
      <c r="F60" s="79">
        <v>1660.7300000000002</v>
      </c>
      <c r="G60" s="3">
        <v>2024.76</v>
      </c>
      <c r="H60" s="4">
        <v>1.2191987860760025</v>
      </c>
      <c r="I60" s="3">
        <v>202.84018844470873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0.10903234926739047</v>
      </c>
    </row>
    <row r="61" spans="1:21" x14ac:dyDescent="0.2">
      <c r="C61" s="2" t="s">
        <v>251</v>
      </c>
      <c r="D61" s="2" t="s">
        <v>64</v>
      </c>
      <c r="E61" s="2">
        <v>1</v>
      </c>
      <c r="F61" s="79">
        <v>1660.7300000000002</v>
      </c>
      <c r="G61" s="3">
        <v>2024.76</v>
      </c>
      <c r="H61" s="4">
        <v>1.2191987860760025</v>
      </c>
      <c r="I61" s="3">
        <v>202.84018844470873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0.10903234926739047</v>
      </c>
    </row>
    <row r="62" spans="1:21" x14ac:dyDescent="0.2">
      <c r="C62" s="2" t="s">
        <v>250</v>
      </c>
      <c r="D62" s="2" t="s">
        <v>64</v>
      </c>
      <c r="E62" s="2">
        <v>1</v>
      </c>
      <c r="F62" s="79">
        <v>1660.7300000000002</v>
      </c>
      <c r="G62" s="3">
        <v>2024.76</v>
      </c>
      <c r="H62" s="4">
        <v>1.2191987860760025</v>
      </c>
      <c r="I62" s="3">
        <v>202.84018844470873</v>
      </c>
      <c r="J62" s="3"/>
      <c r="K62" s="4"/>
      <c r="L62" s="4"/>
      <c r="M62" s="4"/>
      <c r="N62" s="4"/>
      <c r="O62" s="4"/>
      <c r="P62" s="5"/>
      <c r="Q62" s="4"/>
      <c r="R62" s="4"/>
      <c r="S62" s="4"/>
      <c r="T62" s="4"/>
      <c r="U62" s="4">
        <v>1.0017217851588947</v>
      </c>
    </row>
    <row r="63" spans="1:21" x14ac:dyDescent="0.15">
      <c r="A63" s="23" t="s">
        <v>678</v>
      </c>
      <c r="B63" s="23" t="s">
        <v>213</v>
      </c>
      <c r="C63" s="23" t="s">
        <v>147</v>
      </c>
      <c r="D63" s="24"/>
      <c r="E63" s="24"/>
      <c r="F63" s="29">
        <f>SUMIF($D45:$D62,"yes",F45:F62)</f>
        <v>4982.1900000000005</v>
      </c>
      <c r="G63" s="29">
        <f>SUM(G45:G62)</f>
        <v>19741.41</v>
      </c>
      <c r="H63" s="24"/>
      <c r="I63" s="29">
        <f>SUM(I45:I62)</f>
        <v>1977.7218373637804</v>
      </c>
      <c r="J63" s="29">
        <f>SUM(J45:J62)</f>
        <v>652.8006064716318</v>
      </c>
      <c r="K63" s="24"/>
      <c r="L63" s="29">
        <f>SUM(L45:L62)</f>
        <v>268.13897470500001</v>
      </c>
      <c r="M63" s="24">
        <f>SUMPRODUCT($E45:$E62,$F45:$F62,M45:M62)/$F63</f>
        <v>10.763899999999996</v>
      </c>
      <c r="N63" s="24">
        <f>SUMPRODUCT($E45:$E62,$F45:$F62,N45:N62)/$F63</f>
        <v>10.763899999999996</v>
      </c>
      <c r="O63" s="24">
        <f>SUMPRODUCT($E45:$E62,$F45:$F62,O45:O62)/$F63</f>
        <v>0</v>
      </c>
      <c r="P63" s="89">
        <f>SUM(P49:P59)</f>
        <v>112.42638000000002</v>
      </c>
      <c r="R63" s="1">
        <f>S63/F63</f>
        <v>0.53819499999999987</v>
      </c>
      <c r="S63" s="29">
        <f>SUMPRODUCT(S45:S59,E45:E59)</f>
        <v>2681.3897470499996</v>
      </c>
      <c r="U63" s="24">
        <f>SUMPRODUCT($E45:$E59,$F45:$F59,U45:U59)/$F63</f>
        <v>0.10903445379082666</v>
      </c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  <row r="72" spans="3:3" x14ac:dyDescent="0.15">
      <c r="C72" s="25"/>
    </row>
    <row r="73" spans="3:3" x14ac:dyDescent="0.15">
      <c r="C73" s="25"/>
    </row>
    <row r="74" spans="3:3" x14ac:dyDescent="0.15">
      <c r="C74" s="25"/>
    </row>
    <row r="75" spans="3:3" x14ac:dyDescent="0.15">
      <c r="C75" s="25"/>
    </row>
  </sheetData>
  <autoFilter ref="A2:U63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780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Q340" sqref="Q340"/>
    </sheetView>
  </sheetViews>
  <sheetFormatPr defaultRowHeight="11.25" x14ac:dyDescent="0.15"/>
  <cols>
    <col min="1" max="1" width="9.33203125" style="48"/>
    <col min="2" max="2" width="12" style="48" customWidth="1"/>
    <col min="3" max="3" width="2.5" style="59" customWidth="1"/>
    <col min="4" max="4" width="30.5" style="58" customWidth="1"/>
    <col min="5" max="20" width="17" style="48" customWidth="1"/>
    <col min="21" max="16384" width="9.33203125" style="48"/>
  </cols>
  <sheetData>
    <row r="1" spans="1:20" ht="20.25" x14ac:dyDescent="0.15">
      <c r="A1" s="88" t="s">
        <v>680</v>
      </c>
      <c r="B1" s="88" t="s">
        <v>666</v>
      </c>
      <c r="C1" s="45" t="s">
        <v>143</v>
      </c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s="51" customFormat="1" x14ac:dyDescent="0.15">
      <c r="A2" s="88" t="s">
        <v>666</v>
      </c>
      <c r="B2" s="88" t="s">
        <v>709</v>
      </c>
      <c r="C2" s="90"/>
      <c r="D2" s="90"/>
      <c r="E2" s="50" t="s">
        <v>98</v>
      </c>
      <c r="F2" s="50" t="s">
        <v>99</v>
      </c>
      <c r="G2" s="50" t="s">
        <v>100</v>
      </c>
      <c r="H2" s="50" t="s">
        <v>101</v>
      </c>
      <c r="I2" s="50" t="s">
        <v>102</v>
      </c>
      <c r="J2" s="50" t="s">
        <v>103</v>
      </c>
      <c r="K2" s="50" t="s">
        <v>104</v>
      </c>
      <c r="L2" s="50" t="s">
        <v>105</v>
      </c>
      <c r="M2" s="50" t="s">
        <v>106</v>
      </c>
      <c r="N2" s="50" t="s">
        <v>107</v>
      </c>
      <c r="O2" s="50" t="s">
        <v>279</v>
      </c>
      <c r="P2" s="50" t="s">
        <v>108</v>
      </c>
      <c r="Q2" s="50" t="s">
        <v>109</v>
      </c>
      <c r="R2" s="50" t="s">
        <v>110</v>
      </c>
      <c r="S2" s="50" t="s">
        <v>111</v>
      </c>
      <c r="T2" s="50" t="s">
        <v>112</v>
      </c>
    </row>
    <row r="3" spans="1:20" hidden="1" x14ac:dyDescent="0.15">
      <c r="A3" s="48" t="s">
        <v>677</v>
      </c>
      <c r="C3" s="52" t="s">
        <v>7</v>
      </c>
      <c r="D3" s="46"/>
      <c r="E3" s="51"/>
    </row>
    <row r="4" spans="1:20" x14ac:dyDescent="0.15">
      <c r="A4" s="48" t="s">
        <v>677</v>
      </c>
      <c r="B4" s="84" t="s">
        <v>676</v>
      </c>
      <c r="C4" s="49"/>
      <c r="D4" s="53" t="s">
        <v>9</v>
      </c>
      <c r="E4" s="74" t="s">
        <v>10</v>
      </c>
      <c r="F4" s="74" t="s">
        <v>11</v>
      </c>
      <c r="G4" s="74" t="s">
        <v>12</v>
      </c>
      <c r="H4" s="74" t="s">
        <v>13</v>
      </c>
      <c r="I4" s="74" t="s">
        <v>302</v>
      </c>
      <c r="J4" s="74" t="s">
        <v>14</v>
      </c>
      <c r="K4" s="74" t="s">
        <v>15</v>
      </c>
      <c r="L4" s="74" t="s">
        <v>16</v>
      </c>
      <c r="M4" s="74" t="s">
        <v>17</v>
      </c>
      <c r="N4" s="74" t="s">
        <v>18</v>
      </c>
      <c r="O4" s="74" t="s">
        <v>19</v>
      </c>
      <c r="P4" s="74" t="s">
        <v>20</v>
      </c>
      <c r="Q4" s="74" t="s">
        <v>21</v>
      </c>
      <c r="R4" s="74" t="s">
        <v>22</v>
      </c>
      <c r="S4" s="74">
        <v>7</v>
      </c>
      <c r="T4" s="74">
        <v>8</v>
      </c>
    </row>
    <row r="5" spans="1:20" hidden="1" x14ac:dyDescent="0.15">
      <c r="A5" s="48" t="s">
        <v>677</v>
      </c>
      <c r="C5" s="49"/>
      <c r="D5" s="53" t="s">
        <v>23</v>
      </c>
      <c r="E5" s="74" t="s">
        <v>24</v>
      </c>
      <c r="F5" s="74" t="s">
        <v>24</v>
      </c>
      <c r="G5" s="74" t="s">
        <v>24</v>
      </c>
      <c r="H5" s="74" t="s">
        <v>24</v>
      </c>
      <c r="I5" s="74" t="s">
        <v>24</v>
      </c>
      <c r="J5" s="74" t="s">
        <v>24</v>
      </c>
      <c r="K5" s="74" t="s">
        <v>24</v>
      </c>
      <c r="L5" s="74" t="s">
        <v>24</v>
      </c>
      <c r="M5" s="74" t="s">
        <v>24</v>
      </c>
      <c r="N5" s="74" t="s">
        <v>24</v>
      </c>
      <c r="O5" s="74" t="s">
        <v>24</v>
      </c>
      <c r="P5" s="74" t="s">
        <v>24</v>
      </c>
      <c r="Q5" s="74" t="s">
        <v>24</v>
      </c>
      <c r="R5" s="74" t="s">
        <v>24</v>
      </c>
      <c r="S5" s="74" t="s">
        <v>24</v>
      </c>
      <c r="T5" s="74" t="s">
        <v>24</v>
      </c>
    </row>
    <row r="6" spans="1:20" hidden="1" x14ac:dyDescent="0.2">
      <c r="A6" s="48" t="s">
        <v>677</v>
      </c>
      <c r="C6" s="49"/>
      <c r="D6" s="53"/>
      <c r="E6" s="75"/>
      <c r="F6" s="76"/>
      <c r="G6" s="76"/>
      <c r="H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</row>
    <row r="7" spans="1:20" hidden="1" x14ac:dyDescent="0.15">
      <c r="A7" s="48" t="s">
        <v>677</v>
      </c>
      <c r="C7" s="52" t="s">
        <v>36</v>
      </c>
      <c r="D7" s="46"/>
      <c r="E7" s="69"/>
      <c r="F7" s="69"/>
      <c r="G7" s="69"/>
      <c r="H7" s="69"/>
      <c r="I7" s="69"/>
      <c r="J7" s="77"/>
      <c r="K7" s="69"/>
      <c r="L7" s="69"/>
      <c r="M7" s="69"/>
      <c r="N7" s="69"/>
      <c r="O7" s="69"/>
      <c r="P7" s="69"/>
      <c r="Q7" s="69"/>
      <c r="R7" s="69"/>
      <c r="S7" s="69"/>
      <c r="T7" s="69"/>
    </row>
    <row r="8" spans="1:20" hidden="1" x14ac:dyDescent="0.15">
      <c r="A8" s="48" t="s">
        <v>677</v>
      </c>
      <c r="C8" s="49"/>
      <c r="D8" s="52" t="s">
        <v>37</v>
      </c>
      <c r="E8" s="51"/>
    </row>
    <row r="9" spans="1:20" x14ac:dyDescent="0.15">
      <c r="A9" s="48" t="s">
        <v>677</v>
      </c>
      <c r="B9" s="84" t="s">
        <v>681</v>
      </c>
      <c r="C9" s="49"/>
      <c r="D9" s="53" t="s">
        <v>38</v>
      </c>
      <c r="E9" s="54" t="s">
        <v>710</v>
      </c>
      <c r="F9" s="54" t="s">
        <v>710</v>
      </c>
      <c r="G9" s="54" t="s">
        <v>710</v>
      </c>
      <c r="H9" s="54" t="s">
        <v>710</v>
      </c>
      <c r="I9" s="54" t="s">
        <v>710</v>
      </c>
      <c r="J9" s="54" t="s">
        <v>710</v>
      </c>
      <c r="K9" s="54" t="s">
        <v>710</v>
      </c>
      <c r="L9" s="54" t="s">
        <v>710</v>
      </c>
      <c r="M9" s="54" t="s">
        <v>710</v>
      </c>
      <c r="N9" s="54" t="s">
        <v>710</v>
      </c>
      <c r="O9" s="54" t="s">
        <v>710</v>
      </c>
      <c r="P9" s="54" t="s">
        <v>710</v>
      </c>
      <c r="Q9" s="54" t="s">
        <v>710</v>
      </c>
      <c r="R9" s="54" t="s">
        <v>710</v>
      </c>
      <c r="S9" s="54" t="s">
        <v>710</v>
      </c>
      <c r="T9" s="54" t="s">
        <v>710</v>
      </c>
    </row>
    <row r="10" spans="1:20" x14ac:dyDescent="0.15">
      <c r="A10" s="48" t="s">
        <v>677</v>
      </c>
      <c r="B10" s="84" t="s">
        <v>682</v>
      </c>
      <c r="C10" s="49"/>
      <c r="D10" s="53" t="s">
        <v>225</v>
      </c>
      <c r="E10" s="54">
        <v>0.76569678407350683</v>
      </c>
      <c r="F10" s="54">
        <v>0.76569678407350683</v>
      </c>
      <c r="G10" s="54">
        <v>0.76569678407350683</v>
      </c>
      <c r="H10" s="54">
        <v>0.78247261345852892</v>
      </c>
      <c r="I10" s="54">
        <v>0.76569678407350683</v>
      </c>
      <c r="J10" s="54">
        <v>0.76569678407350683</v>
      </c>
      <c r="K10" s="54">
        <v>0.78616352201257855</v>
      </c>
      <c r="L10" s="54">
        <v>0.98911968348170143</v>
      </c>
      <c r="M10" s="54">
        <v>0.95693779904306231</v>
      </c>
      <c r="N10" s="54">
        <v>1.0060362173038229</v>
      </c>
      <c r="O10" s="54">
        <v>1.1286681715575622</v>
      </c>
      <c r="P10" s="54">
        <v>1.0940919037199124</v>
      </c>
      <c r="Q10" s="54">
        <v>1.2150668286755772</v>
      </c>
      <c r="R10" s="54">
        <v>1.2150668286755772</v>
      </c>
      <c r="S10" s="54">
        <v>1.2953367875647668</v>
      </c>
      <c r="T10" s="54">
        <v>1.4084507042253522</v>
      </c>
    </row>
    <row r="11" spans="1:20" hidden="1" x14ac:dyDescent="0.15">
      <c r="A11" s="48" t="s">
        <v>677</v>
      </c>
      <c r="C11" s="49"/>
      <c r="D11" s="52" t="s">
        <v>40</v>
      </c>
      <c r="E11" s="51"/>
    </row>
    <row r="12" spans="1:20" x14ac:dyDescent="0.15">
      <c r="A12" s="48" t="s">
        <v>677</v>
      </c>
      <c r="B12" s="84" t="s">
        <v>683</v>
      </c>
      <c r="C12" s="49"/>
      <c r="D12" s="56" t="s">
        <v>38</v>
      </c>
      <c r="E12" s="54" t="s">
        <v>280</v>
      </c>
      <c r="F12" s="54" t="s">
        <v>280</v>
      </c>
      <c r="G12" s="54" t="s">
        <v>280</v>
      </c>
      <c r="H12" s="54" t="s">
        <v>280</v>
      </c>
      <c r="I12" s="54" t="s">
        <v>280</v>
      </c>
      <c r="J12" s="54" t="s">
        <v>280</v>
      </c>
      <c r="K12" s="54" t="s">
        <v>280</v>
      </c>
      <c r="L12" s="54" t="s">
        <v>280</v>
      </c>
      <c r="M12" s="54" t="s">
        <v>280</v>
      </c>
      <c r="N12" s="54" t="s">
        <v>280</v>
      </c>
      <c r="O12" s="54" t="s">
        <v>280</v>
      </c>
      <c r="P12" s="54" t="s">
        <v>280</v>
      </c>
      <c r="Q12" s="54" t="s">
        <v>280</v>
      </c>
      <c r="R12" s="54" t="s">
        <v>280</v>
      </c>
      <c r="S12" s="54" t="s">
        <v>280</v>
      </c>
      <c r="T12" s="54" t="s">
        <v>280</v>
      </c>
    </row>
    <row r="13" spans="1:20" x14ac:dyDescent="0.15">
      <c r="A13" s="48" t="s">
        <v>677</v>
      </c>
      <c r="B13" s="84" t="s">
        <v>684</v>
      </c>
      <c r="C13" s="49"/>
      <c r="D13" s="53" t="s">
        <v>225</v>
      </c>
      <c r="E13" s="54">
        <v>1.7574692442882252</v>
      </c>
      <c r="F13" s="54">
        <v>1.7574692442882252</v>
      </c>
      <c r="G13" s="54">
        <v>1.7574692442882252</v>
      </c>
      <c r="H13" s="54">
        <v>1.7574692442882252</v>
      </c>
      <c r="I13" s="54">
        <v>1.7574692442882252</v>
      </c>
      <c r="J13" s="54">
        <v>1.7574692442882252</v>
      </c>
      <c r="K13" s="54">
        <v>1.7574692442882252</v>
      </c>
      <c r="L13" s="54">
        <v>2.0449897750511248</v>
      </c>
      <c r="M13" s="54">
        <v>1.9762845849802371</v>
      </c>
      <c r="N13" s="54">
        <v>2.0703933747412009</v>
      </c>
      <c r="O13" s="54">
        <v>2.5</v>
      </c>
      <c r="P13" s="54">
        <v>2.3696682464454977</v>
      </c>
      <c r="Q13" s="54">
        <v>2.9850746268656714</v>
      </c>
      <c r="R13" s="54">
        <v>2.9850746268656714</v>
      </c>
      <c r="S13" s="54">
        <v>2.9325513196480935</v>
      </c>
      <c r="T13" s="54">
        <v>2.9850746268656714</v>
      </c>
    </row>
    <row r="14" spans="1:20" hidden="1" x14ac:dyDescent="0.15">
      <c r="A14" s="48" t="s">
        <v>677</v>
      </c>
      <c r="C14" s="49"/>
      <c r="D14" s="52" t="s">
        <v>42</v>
      </c>
      <c r="E14" s="51"/>
    </row>
    <row r="15" spans="1:20" x14ac:dyDescent="0.15">
      <c r="A15" s="48" t="s">
        <v>677</v>
      </c>
      <c r="B15" s="84" t="s">
        <v>685</v>
      </c>
      <c r="C15" s="49"/>
      <c r="D15" s="53" t="s">
        <v>226</v>
      </c>
      <c r="E15" s="54">
        <v>5.835</v>
      </c>
      <c r="F15" s="54">
        <v>5.835</v>
      </c>
      <c r="G15" s="54">
        <v>5.835</v>
      </c>
      <c r="H15" s="54">
        <v>5.835</v>
      </c>
      <c r="I15" s="54">
        <v>5.835</v>
      </c>
      <c r="J15" s="54">
        <v>5.835</v>
      </c>
      <c r="K15" s="54">
        <v>5.835</v>
      </c>
      <c r="L15" s="54">
        <v>5.835</v>
      </c>
      <c r="M15" s="54">
        <v>5.835</v>
      </c>
      <c r="N15" s="54">
        <v>5.835</v>
      </c>
      <c r="O15" s="54">
        <v>3.5249999999999999</v>
      </c>
      <c r="P15" s="54">
        <v>3.5249999999999999</v>
      </c>
      <c r="Q15" s="54">
        <v>3.5249999999999999</v>
      </c>
      <c r="R15" s="54">
        <v>3.5249999999999999</v>
      </c>
      <c r="S15" s="54">
        <v>3.5249999999999999</v>
      </c>
      <c r="T15" s="54">
        <v>3.5249999999999999</v>
      </c>
    </row>
    <row r="16" spans="1:20" x14ac:dyDescent="0.15">
      <c r="A16" s="48" t="s">
        <v>677</v>
      </c>
      <c r="B16" s="84" t="s">
        <v>43</v>
      </c>
      <c r="C16" s="49"/>
      <c r="D16" s="53" t="s">
        <v>43</v>
      </c>
      <c r="E16" s="54">
        <v>0.54</v>
      </c>
      <c r="F16" s="54">
        <v>0.54</v>
      </c>
      <c r="G16" s="54">
        <v>0.54</v>
      </c>
      <c r="H16" s="54">
        <v>0.54</v>
      </c>
      <c r="I16" s="54">
        <v>0.54</v>
      </c>
      <c r="J16" s="54">
        <v>0.54</v>
      </c>
      <c r="K16" s="54">
        <v>0.54</v>
      </c>
      <c r="L16" s="54">
        <v>0.54</v>
      </c>
      <c r="M16" s="54">
        <v>0.54</v>
      </c>
      <c r="N16" s="54">
        <v>0.54</v>
      </c>
      <c r="O16" s="54">
        <v>0.40699999999999997</v>
      </c>
      <c r="P16" s="54">
        <v>0.40699999999999997</v>
      </c>
      <c r="Q16" s="54">
        <v>0.40699999999999997</v>
      </c>
      <c r="R16" s="54">
        <v>0.40699999999999997</v>
      </c>
      <c r="S16" s="54">
        <v>0.40699999999999997</v>
      </c>
      <c r="T16" s="54">
        <v>0.40699999999999997</v>
      </c>
    </row>
    <row r="17" spans="1:21" hidden="1" x14ac:dyDescent="0.15">
      <c r="A17" s="48" t="s">
        <v>677</v>
      </c>
      <c r="C17" s="49"/>
      <c r="D17" s="53" t="s">
        <v>44</v>
      </c>
      <c r="E17" s="54">
        <v>0.38400000000000001</v>
      </c>
      <c r="F17" s="54">
        <v>0.38400000000000001</v>
      </c>
      <c r="G17" s="54">
        <v>0.38400000000000001</v>
      </c>
      <c r="H17" s="54">
        <v>0.38400000000000001</v>
      </c>
      <c r="I17" s="54">
        <v>0.38400000000000001</v>
      </c>
      <c r="J17" s="54">
        <v>0.38400000000000001</v>
      </c>
      <c r="K17" s="54">
        <v>0.38400000000000001</v>
      </c>
      <c r="L17" s="54">
        <v>0.38400000000000001</v>
      </c>
      <c r="M17" s="54">
        <v>0.38400000000000001</v>
      </c>
      <c r="N17" s="54">
        <v>0.38400000000000001</v>
      </c>
      <c r="O17" s="54">
        <v>0.316</v>
      </c>
      <c r="P17" s="54">
        <v>0.316</v>
      </c>
      <c r="Q17" s="54">
        <v>0.316</v>
      </c>
      <c r="R17" s="54">
        <v>0.316</v>
      </c>
      <c r="S17" s="54">
        <v>0.316</v>
      </c>
      <c r="T17" s="54">
        <v>0.316</v>
      </c>
    </row>
    <row r="18" spans="1:21" hidden="1" x14ac:dyDescent="0.15">
      <c r="A18" s="48" t="s">
        <v>677</v>
      </c>
      <c r="C18" s="49"/>
      <c r="D18" s="52" t="s">
        <v>45</v>
      </c>
      <c r="E18" s="51"/>
    </row>
    <row r="19" spans="1:21" hidden="1" x14ac:dyDescent="0.15">
      <c r="A19" s="48" t="s">
        <v>677</v>
      </c>
      <c r="C19" s="49"/>
      <c r="D19" s="53" t="s">
        <v>226</v>
      </c>
      <c r="E19" s="54" t="s">
        <v>216</v>
      </c>
      <c r="F19" s="54" t="s">
        <v>216</v>
      </c>
      <c r="G19" s="54" t="s">
        <v>216</v>
      </c>
      <c r="H19" s="54" t="s">
        <v>216</v>
      </c>
      <c r="I19" s="54" t="s">
        <v>216</v>
      </c>
      <c r="J19" s="54" t="s">
        <v>216</v>
      </c>
      <c r="K19" s="54" t="s">
        <v>216</v>
      </c>
      <c r="L19" s="54" t="s">
        <v>216</v>
      </c>
      <c r="M19" s="54" t="s">
        <v>216</v>
      </c>
      <c r="N19" s="54" t="s">
        <v>216</v>
      </c>
      <c r="O19" s="54" t="s">
        <v>216</v>
      </c>
      <c r="P19" s="54" t="s">
        <v>216</v>
      </c>
      <c r="Q19" s="54" t="s">
        <v>216</v>
      </c>
      <c r="R19" s="54" t="s">
        <v>216</v>
      </c>
      <c r="S19" s="54" t="s">
        <v>216</v>
      </c>
      <c r="T19" s="54" t="s">
        <v>216</v>
      </c>
    </row>
    <row r="20" spans="1:21" hidden="1" x14ac:dyDescent="0.15">
      <c r="A20" s="48" t="s">
        <v>677</v>
      </c>
      <c r="C20" s="49"/>
      <c r="D20" s="53" t="s">
        <v>43</v>
      </c>
      <c r="E20" s="54" t="s">
        <v>216</v>
      </c>
      <c r="F20" s="54" t="s">
        <v>216</v>
      </c>
      <c r="G20" s="54" t="s">
        <v>216</v>
      </c>
      <c r="H20" s="54" t="s">
        <v>216</v>
      </c>
      <c r="I20" s="54" t="s">
        <v>216</v>
      </c>
      <c r="J20" s="54" t="s">
        <v>216</v>
      </c>
      <c r="K20" s="54" t="s">
        <v>216</v>
      </c>
      <c r="L20" s="54" t="s">
        <v>216</v>
      </c>
      <c r="M20" s="54" t="s">
        <v>216</v>
      </c>
      <c r="N20" s="54" t="s">
        <v>216</v>
      </c>
      <c r="O20" s="54" t="s">
        <v>216</v>
      </c>
      <c r="P20" s="54" t="s">
        <v>216</v>
      </c>
      <c r="Q20" s="54" t="s">
        <v>216</v>
      </c>
      <c r="R20" s="54" t="s">
        <v>216</v>
      </c>
      <c r="S20" s="54" t="s">
        <v>216</v>
      </c>
      <c r="T20" s="54" t="s">
        <v>216</v>
      </c>
    </row>
    <row r="21" spans="1:21" hidden="1" x14ac:dyDescent="0.15">
      <c r="A21" s="48" t="s">
        <v>677</v>
      </c>
      <c r="C21" s="49"/>
      <c r="D21" s="53" t="s">
        <v>44</v>
      </c>
      <c r="E21" s="54" t="s">
        <v>216</v>
      </c>
      <c r="F21" s="54" t="s">
        <v>216</v>
      </c>
      <c r="G21" s="54" t="s">
        <v>216</v>
      </c>
      <c r="H21" s="54" t="s">
        <v>216</v>
      </c>
      <c r="I21" s="54" t="s">
        <v>216</v>
      </c>
      <c r="J21" s="54" t="s">
        <v>216</v>
      </c>
      <c r="K21" s="54" t="s">
        <v>216</v>
      </c>
      <c r="L21" s="54" t="s">
        <v>216</v>
      </c>
      <c r="M21" s="54" t="s">
        <v>216</v>
      </c>
      <c r="N21" s="54" t="s">
        <v>216</v>
      </c>
      <c r="O21" s="54" t="s">
        <v>216</v>
      </c>
      <c r="P21" s="54" t="s">
        <v>216</v>
      </c>
      <c r="Q21" s="54" t="s">
        <v>216</v>
      </c>
      <c r="R21" s="54" t="s">
        <v>216</v>
      </c>
      <c r="S21" s="54" t="s">
        <v>216</v>
      </c>
      <c r="T21" s="54" t="s">
        <v>216</v>
      </c>
    </row>
    <row r="22" spans="1:21" hidden="1" x14ac:dyDescent="0.15">
      <c r="A22" s="48" t="s">
        <v>677</v>
      </c>
      <c r="C22" s="49"/>
      <c r="D22" s="52" t="s">
        <v>46</v>
      </c>
      <c r="E22" s="51"/>
    </row>
    <row r="23" spans="1:21" hidden="1" x14ac:dyDescent="0.15">
      <c r="A23" s="48" t="s">
        <v>677</v>
      </c>
      <c r="C23" s="49"/>
      <c r="D23" s="53" t="s">
        <v>47</v>
      </c>
      <c r="E23" s="54" t="s">
        <v>48</v>
      </c>
      <c r="F23" s="54" t="s">
        <v>48</v>
      </c>
      <c r="G23" s="54" t="s">
        <v>48</v>
      </c>
      <c r="H23" s="54" t="s">
        <v>48</v>
      </c>
      <c r="I23" s="54" t="s">
        <v>48</v>
      </c>
      <c r="J23" s="54" t="s">
        <v>48</v>
      </c>
      <c r="K23" s="54" t="s">
        <v>48</v>
      </c>
      <c r="L23" s="54" t="s">
        <v>48</v>
      </c>
      <c r="M23" s="54" t="s">
        <v>48</v>
      </c>
      <c r="N23" s="54" t="s">
        <v>48</v>
      </c>
      <c r="O23" s="54" t="s">
        <v>48</v>
      </c>
      <c r="P23" s="54" t="s">
        <v>48</v>
      </c>
      <c r="Q23" s="54" t="s">
        <v>48</v>
      </c>
      <c r="R23" s="54" t="s">
        <v>48</v>
      </c>
      <c r="S23" s="54" t="s">
        <v>48</v>
      </c>
      <c r="T23" s="54" t="s">
        <v>48</v>
      </c>
    </row>
    <row r="24" spans="1:21" hidden="1" x14ac:dyDescent="0.15">
      <c r="A24" s="48" t="s">
        <v>677</v>
      </c>
      <c r="C24" s="49"/>
      <c r="D24" s="53" t="s">
        <v>49</v>
      </c>
      <c r="E24" s="54" t="s">
        <v>278</v>
      </c>
      <c r="F24" s="54" t="s">
        <v>278</v>
      </c>
      <c r="G24" s="54" t="s">
        <v>278</v>
      </c>
      <c r="H24" s="54" t="s">
        <v>278</v>
      </c>
      <c r="I24" s="54" t="s">
        <v>278</v>
      </c>
      <c r="J24" s="54" t="s">
        <v>278</v>
      </c>
      <c r="K24" s="54" t="s">
        <v>278</v>
      </c>
      <c r="L24" s="54" t="s">
        <v>278</v>
      </c>
      <c r="M24" s="54" t="s">
        <v>278</v>
      </c>
      <c r="N24" s="54" t="s">
        <v>278</v>
      </c>
      <c r="O24" s="54" t="s">
        <v>278</v>
      </c>
      <c r="P24" s="54" t="s">
        <v>278</v>
      </c>
      <c r="Q24" s="54" t="s">
        <v>278</v>
      </c>
      <c r="R24" s="54" t="s">
        <v>278</v>
      </c>
      <c r="S24" s="54" t="s">
        <v>278</v>
      </c>
      <c r="T24" s="54" t="s">
        <v>278</v>
      </c>
    </row>
    <row r="25" spans="1:21" hidden="1" x14ac:dyDescent="0.15">
      <c r="A25" s="48" t="s">
        <v>677</v>
      </c>
      <c r="C25" s="49"/>
      <c r="D25" s="53" t="s">
        <v>225</v>
      </c>
      <c r="E25" s="54">
        <v>0.53705692803437166</v>
      </c>
      <c r="F25" s="54">
        <v>0.53705692803437166</v>
      </c>
      <c r="G25" s="54">
        <v>0.53705692803437166</v>
      </c>
      <c r="H25" s="54">
        <v>0.53705692803437166</v>
      </c>
      <c r="I25" s="54">
        <v>0.53705692803437166</v>
      </c>
      <c r="J25" s="54">
        <v>0.53705692803437166</v>
      </c>
      <c r="K25" s="54">
        <v>0.53705692803437166</v>
      </c>
      <c r="L25" s="54">
        <v>0.53705692803437166</v>
      </c>
      <c r="M25" s="54">
        <v>0.53705692803437166</v>
      </c>
      <c r="N25" s="54">
        <v>0.53705692803437166</v>
      </c>
      <c r="O25" s="54">
        <v>0.53705692803437166</v>
      </c>
      <c r="P25" s="54">
        <v>0.53705692803437166</v>
      </c>
      <c r="Q25" s="54">
        <v>0.53705692803437166</v>
      </c>
      <c r="R25" s="54">
        <v>0.53705692803437166</v>
      </c>
      <c r="S25" s="54">
        <v>0.53705692803437166</v>
      </c>
      <c r="T25" s="54">
        <v>0.53705692803437166</v>
      </c>
      <c r="U25" s="54"/>
    </row>
    <row r="26" spans="1:21" hidden="1" x14ac:dyDescent="0.15">
      <c r="A26" s="48" t="s">
        <v>677</v>
      </c>
      <c r="C26" s="52" t="s">
        <v>55</v>
      </c>
      <c r="D26" s="46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 spans="1:21" hidden="1" x14ac:dyDescent="0.15">
      <c r="A27" s="48" t="s">
        <v>677</v>
      </c>
      <c r="C27" s="49"/>
      <c r="D27" s="52" t="s">
        <v>60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 spans="1:21" x14ac:dyDescent="0.15">
      <c r="A28" s="48" t="s">
        <v>677</v>
      </c>
      <c r="B28" s="84" t="s">
        <v>55</v>
      </c>
      <c r="C28" s="49"/>
      <c r="D28" s="53" t="s">
        <v>217</v>
      </c>
      <c r="E28" s="54">
        <f>SUM(E29:E43)</f>
        <v>566.02606000000003</v>
      </c>
      <c r="F28" s="54">
        <f t="shared" ref="F28:T28" si="0">SUM(F29:F43)</f>
        <v>571.22041999999999</v>
      </c>
      <c r="G28" s="54">
        <f t="shared" si="0"/>
        <v>588.98167000000001</v>
      </c>
      <c r="H28" s="54">
        <f t="shared" si="0"/>
        <v>563.97850000000005</v>
      </c>
      <c r="I28" s="54">
        <f t="shared" si="0"/>
        <v>474.81908999999996</v>
      </c>
      <c r="J28" s="54">
        <f t="shared" si="0"/>
        <v>551.14235000000008</v>
      </c>
      <c r="K28" s="54">
        <f t="shared" si="0"/>
        <v>445.29344999999995</v>
      </c>
      <c r="L28" s="54">
        <f t="shared" si="0"/>
        <v>547.99710999999991</v>
      </c>
      <c r="M28" s="54">
        <f t="shared" si="0"/>
        <v>511.61818999999997</v>
      </c>
      <c r="N28" s="54">
        <f t="shared" si="0"/>
        <v>476.08990000000006</v>
      </c>
      <c r="O28" s="54">
        <f t="shared" si="0"/>
        <v>501.7108300000001</v>
      </c>
      <c r="P28" s="54">
        <f t="shared" si="0"/>
        <v>444.02087999999998</v>
      </c>
      <c r="Q28" s="54">
        <f t="shared" si="0"/>
        <v>505.58213999999998</v>
      </c>
      <c r="R28" s="54">
        <f t="shared" si="0"/>
        <v>450.66667999999999</v>
      </c>
      <c r="S28" s="54">
        <f t="shared" si="0"/>
        <v>465.48840999999993</v>
      </c>
      <c r="T28" s="54">
        <f t="shared" si="0"/>
        <v>480.98342000000002</v>
      </c>
    </row>
    <row r="29" spans="1:21" hidden="1" x14ac:dyDescent="0.15">
      <c r="A29" s="48" t="s">
        <v>677</v>
      </c>
      <c r="C29" s="49"/>
      <c r="D29" s="53" t="s">
        <v>308</v>
      </c>
      <c r="E29" s="54">
        <v>80.375470000000007</v>
      </c>
      <c r="F29" s="54">
        <v>78.095830000000007</v>
      </c>
      <c r="G29" s="54">
        <v>70.364260000000002</v>
      </c>
      <c r="H29" s="54">
        <v>75.246350000000007</v>
      </c>
      <c r="I29" s="54">
        <v>63.282130000000002</v>
      </c>
      <c r="J29" s="54">
        <v>63.244880000000002</v>
      </c>
      <c r="K29" s="54">
        <v>52.215739999999997</v>
      </c>
      <c r="L29" s="54">
        <v>73.830250000000007</v>
      </c>
      <c r="M29" s="54">
        <v>64.751260000000002</v>
      </c>
      <c r="N29" s="54">
        <v>56.758780000000002</v>
      </c>
      <c r="O29" s="54">
        <v>72.707729999999998</v>
      </c>
      <c r="P29" s="54">
        <v>63.496980000000008</v>
      </c>
      <c r="Q29" s="54">
        <v>70.943270000000012</v>
      </c>
      <c r="R29" s="54">
        <v>59.732690000000005</v>
      </c>
      <c r="S29" s="54">
        <v>59.819330000000001</v>
      </c>
      <c r="T29" s="54">
        <v>48.193580000000004</v>
      </c>
    </row>
    <row r="30" spans="1:21" hidden="1" x14ac:dyDescent="0.15">
      <c r="A30" s="48" t="s">
        <v>677</v>
      </c>
      <c r="C30" s="49"/>
      <c r="D30" s="53" t="s">
        <v>309</v>
      </c>
      <c r="E30" s="54">
        <v>21.717140000000001</v>
      </c>
      <c r="F30" s="54">
        <v>24.644669999999998</v>
      </c>
      <c r="G30" s="54">
        <v>27.185919999999999</v>
      </c>
      <c r="H30" s="54">
        <v>25.74335</v>
      </c>
      <c r="I30" s="54">
        <v>24.626619999999999</v>
      </c>
      <c r="J30" s="54">
        <v>25.6477</v>
      </c>
      <c r="K30" s="54">
        <v>31.9434</v>
      </c>
      <c r="L30" s="54">
        <v>28.26257</v>
      </c>
      <c r="M30" s="54">
        <v>21.630040000000001</v>
      </c>
      <c r="N30" s="54">
        <v>31.932500000000001</v>
      </c>
      <c r="O30" s="54">
        <v>23.028130000000001</v>
      </c>
      <c r="P30" s="54">
        <v>18.314150000000001</v>
      </c>
      <c r="Q30" s="54">
        <v>24.900259999999999</v>
      </c>
      <c r="R30" s="54">
        <v>21.313770000000002</v>
      </c>
      <c r="S30" s="54">
        <v>24.591349999999998</v>
      </c>
      <c r="T30" s="54">
        <v>27.018280000000001</v>
      </c>
    </row>
    <row r="31" spans="1:21" hidden="1" x14ac:dyDescent="0.15">
      <c r="A31" s="48" t="s">
        <v>677</v>
      </c>
      <c r="C31" s="49"/>
      <c r="D31" s="53" t="s">
        <v>310</v>
      </c>
      <c r="E31" s="54">
        <v>25.566990000000001</v>
      </c>
      <c r="F31" s="54">
        <v>25.286570000000001</v>
      </c>
      <c r="G31" s="54">
        <v>25.383320000000001</v>
      </c>
      <c r="H31" s="54">
        <v>24.951070000000001</v>
      </c>
      <c r="I31" s="54">
        <v>22.238580000000002</v>
      </c>
      <c r="J31" s="54">
        <v>24.287089999999999</v>
      </c>
      <c r="K31" s="54">
        <v>18.56643</v>
      </c>
      <c r="L31" s="54">
        <v>23.555070000000001</v>
      </c>
      <c r="M31" s="54">
        <v>24.010279999999998</v>
      </c>
      <c r="N31" s="54">
        <v>20.711939999999998</v>
      </c>
      <c r="O31" s="54">
        <v>17.679380000000002</v>
      </c>
      <c r="P31" s="54">
        <v>16.47157</v>
      </c>
      <c r="Q31" s="54">
        <v>17.471889999999998</v>
      </c>
      <c r="R31" s="54">
        <v>15.858740000000001</v>
      </c>
      <c r="S31" s="54">
        <v>14.69632</v>
      </c>
      <c r="T31" s="54">
        <v>17.90307</v>
      </c>
    </row>
    <row r="32" spans="1:21" hidden="1" x14ac:dyDescent="0.15">
      <c r="A32" s="48" t="s">
        <v>677</v>
      </c>
      <c r="C32" s="49"/>
      <c r="D32" s="53" t="s">
        <v>311</v>
      </c>
      <c r="E32" s="54">
        <v>22.710970000000003</v>
      </c>
      <c r="F32" s="54">
        <v>22.323370000000001</v>
      </c>
      <c r="G32" s="54">
        <v>21.596679999999999</v>
      </c>
      <c r="H32" s="54">
        <v>20.63588</v>
      </c>
      <c r="I32" s="54">
        <v>13.79556</v>
      </c>
      <c r="J32" s="54">
        <v>19.470610000000001</v>
      </c>
      <c r="K32" s="54">
        <v>10.153129999999999</v>
      </c>
      <c r="L32" s="54">
        <v>19.941950000000002</v>
      </c>
      <c r="M32" s="54">
        <v>16.150200000000002</v>
      </c>
      <c r="N32" s="54">
        <v>13.15427</v>
      </c>
      <c r="O32" s="54">
        <v>24.908470000000001</v>
      </c>
      <c r="P32" s="54">
        <v>19.279720000000001</v>
      </c>
      <c r="Q32" s="54">
        <v>27.52692</v>
      </c>
      <c r="R32" s="54">
        <v>22.041779999999999</v>
      </c>
      <c r="S32" s="54">
        <v>27.96264</v>
      </c>
      <c r="T32" s="54">
        <v>26.783990000000003</v>
      </c>
    </row>
    <row r="33" spans="1:20" hidden="1" x14ac:dyDescent="0.15">
      <c r="A33" s="48" t="s">
        <v>677</v>
      </c>
      <c r="C33" s="49"/>
      <c r="D33" s="53" t="s">
        <v>312</v>
      </c>
      <c r="E33" s="54">
        <v>30.25421</v>
      </c>
      <c r="F33" s="54">
        <v>31.060680000000001</v>
      </c>
      <c r="G33" s="54">
        <v>31.760470000000002</v>
      </c>
      <c r="H33" s="54">
        <v>30.329190000000001</v>
      </c>
      <c r="I33" s="54">
        <v>27.684480000000001</v>
      </c>
      <c r="J33" s="54">
        <v>31.757720000000003</v>
      </c>
      <c r="K33" s="54">
        <v>25.062259999999998</v>
      </c>
      <c r="L33" s="54">
        <v>29.261869999999998</v>
      </c>
      <c r="M33" s="54">
        <v>31.848599999999998</v>
      </c>
      <c r="N33" s="54">
        <v>26.30264</v>
      </c>
      <c r="O33" s="54">
        <v>22.232200000000002</v>
      </c>
      <c r="P33" s="54">
        <v>22.343630000000001</v>
      </c>
      <c r="Q33" s="54">
        <v>21.357189999999999</v>
      </c>
      <c r="R33" s="54">
        <v>20.962410000000002</v>
      </c>
      <c r="S33" s="54">
        <v>18.878529999999998</v>
      </c>
      <c r="T33" s="54">
        <v>17.902950000000001</v>
      </c>
    </row>
    <row r="34" spans="1:20" hidden="1" x14ac:dyDescent="0.15">
      <c r="A34" s="48" t="s">
        <v>677</v>
      </c>
      <c r="C34" s="49"/>
      <c r="D34" s="53" t="s">
        <v>313</v>
      </c>
      <c r="E34" s="54">
        <v>72.455420000000004</v>
      </c>
      <c r="F34" s="54">
        <v>66.796000000000006</v>
      </c>
      <c r="G34" s="54">
        <v>68.830449999999999</v>
      </c>
      <c r="H34" s="54">
        <v>68.612410000000011</v>
      </c>
      <c r="I34" s="54">
        <v>57.906400000000005</v>
      </c>
      <c r="J34" s="54">
        <v>61.961570000000002</v>
      </c>
      <c r="K34" s="54">
        <v>51.06183</v>
      </c>
      <c r="L34" s="54">
        <v>66.034779999999998</v>
      </c>
      <c r="M34" s="54">
        <v>62.514660000000006</v>
      </c>
      <c r="N34" s="54">
        <v>54.829740000000001</v>
      </c>
      <c r="O34" s="54">
        <v>64.838790000000003</v>
      </c>
      <c r="P34" s="54">
        <v>60.990600000000001</v>
      </c>
      <c r="Q34" s="54">
        <v>64.639150000000001</v>
      </c>
      <c r="R34" s="54">
        <v>58.906160000000007</v>
      </c>
      <c r="S34" s="54">
        <v>55.717280000000002</v>
      </c>
      <c r="T34" s="54">
        <v>54.275640000000003</v>
      </c>
    </row>
    <row r="35" spans="1:20" hidden="1" x14ac:dyDescent="0.15">
      <c r="A35" s="48" t="s">
        <v>677</v>
      </c>
      <c r="C35" s="49"/>
      <c r="D35" s="53" t="s">
        <v>314</v>
      </c>
      <c r="E35" s="54">
        <v>24.159959999999998</v>
      </c>
      <c r="F35" s="54">
        <v>27.239740000000001</v>
      </c>
      <c r="G35" s="54">
        <v>31.339130000000001</v>
      </c>
      <c r="H35" s="54">
        <v>28.524250000000002</v>
      </c>
      <c r="I35" s="54">
        <v>26.91544</v>
      </c>
      <c r="J35" s="54">
        <v>29.7455</v>
      </c>
      <c r="K35" s="54">
        <v>36.285129999999995</v>
      </c>
      <c r="L35" s="54">
        <v>31.044810000000002</v>
      </c>
      <c r="M35" s="54">
        <v>25.597819999999999</v>
      </c>
      <c r="N35" s="54">
        <v>36.137180000000001</v>
      </c>
      <c r="O35" s="54">
        <v>23.363240000000001</v>
      </c>
      <c r="P35" s="54">
        <v>19.12642</v>
      </c>
      <c r="Q35" s="54">
        <v>25.258710000000001</v>
      </c>
      <c r="R35" s="54">
        <v>22.628610000000002</v>
      </c>
      <c r="S35" s="54">
        <v>24.744440000000001</v>
      </c>
      <c r="T35" s="54">
        <v>28.371259999999999</v>
      </c>
    </row>
    <row r="36" spans="1:20" hidden="1" x14ac:dyDescent="0.15">
      <c r="A36" s="48" t="s">
        <v>677</v>
      </c>
      <c r="C36" s="49"/>
      <c r="D36" s="53" t="s">
        <v>315</v>
      </c>
      <c r="E36" s="54">
        <v>26.981150000000003</v>
      </c>
      <c r="F36" s="54">
        <v>26.885069999999999</v>
      </c>
      <c r="G36" s="54">
        <v>28.365009999999998</v>
      </c>
      <c r="H36" s="54">
        <v>26.908609999999999</v>
      </c>
      <c r="I36" s="54">
        <v>23.9971</v>
      </c>
      <c r="J36" s="54">
        <v>27.523810000000001</v>
      </c>
      <c r="K36" s="54">
        <v>21.34412</v>
      </c>
      <c r="L36" s="54">
        <v>25.27685</v>
      </c>
      <c r="M36" s="54">
        <v>26.861919999999998</v>
      </c>
      <c r="N36" s="54">
        <v>23.327200000000001</v>
      </c>
      <c r="O36" s="54">
        <v>19.61645</v>
      </c>
      <c r="P36" s="54">
        <v>19.375019999999999</v>
      </c>
      <c r="Q36" s="54">
        <v>19.364730000000002</v>
      </c>
      <c r="R36" s="54">
        <v>18.853830000000002</v>
      </c>
      <c r="S36" s="54">
        <v>17.66939</v>
      </c>
      <c r="T36" s="54">
        <v>18.765080000000001</v>
      </c>
    </row>
    <row r="37" spans="1:20" hidden="1" x14ac:dyDescent="0.15">
      <c r="A37" s="48" t="s">
        <v>677</v>
      </c>
      <c r="C37" s="49"/>
      <c r="D37" s="53" t="s">
        <v>316</v>
      </c>
      <c r="E37" s="54">
        <v>25.206310000000002</v>
      </c>
      <c r="F37" s="54">
        <v>24.980810000000002</v>
      </c>
      <c r="G37" s="54">
        <v>25.59713</v>
      </c>
      <c r="H37" s="54">
        <v>23.434169999999998</v>
      </c>
      <c r="I37" s="54">
        <v>16.138480000000001</v>
      </c>
      <c r="J37" s="54">
        <v>23.605930000000001</v>
      </c>
      <c r="K37" s="54">
        <v>13.562899999999999</v>
      </c>
      <c r="L37" s="54">
        <v>22.77468</v>
      </c>
      <c r="M37" s="54">
        <v>20.145060000000001</v>
      </c>
      <c r="N37" s="54">
        <v>15.81748</v>
      </c>
      <c r="O37" s="54">
        <v>24.831740000000003</v>
      </c>
      <c r="P37" s="54">
        <v>19.202529999999999</v>
      </c>
      <c r="Q37" s="54">
        <v>27.273689999999998</v>
      </c>
      <c r="R37" s="54">
        <v>22.37744</v>
      </c>
      <c r="S37" s="54">
        <v>27.106200000000001</v>
      </c>
      <c r="T37" s="54">
        <v>28.162310000000002</v>
      </c>
    </row>
    <row r="38" spans="1:20" hidden="1" x14ac:dyDescent="0.15">
      <c r="A38" s="48" t="s">
        <v>677</v>
      </c>
      <c r="C38" s="49"/>
      <c r="D38" s="53" t="s">
        <v>317</v>
      </c>
      <c r="E38" s="54">
        <v>31.8018</v>
      </c>
      <c r="F38" s="54">
        <v>32.732250000000001</v>
      </c>
      <c r="G38" s="54">
        <v>34.447510000000001</v>
      </c>
      <c r="H38" s="54">
        <v>32.395069999999997</v>
      </c>
      <c r="I38" s="54">
        <v>29.413599999999999</v>
      </c>
      <c r="J38" s="54">
        <v>34.823390000000003</v>
      </c>
      <c r="K38" s="54">
        <v>27.518930000000001</v>
      </c>
      <c r="L38" s="54">
        <v>31.01426</v>
      </c>
      <c r="M38" s="54">
        <v>34.523330000000001</v>
      </c>
      <c r="N38" s="54">
        <v>28.882830000000002</v>
      </c>
      <c r="O38" s="54">
        <v>24.167900000000003</v>
      </c>
      <c r="P38" s="54">
        <v>25.07732</v>
      </c>
      <c r="Q38" s="54">
        <v>23.257860000000001</v>
      </c>
      <c r="R38" s="54">
        <v>23.72345</v>
      </c>
      <c r="S38" s="54">
        <v>21.627790000000001</v>
      </c>
      <c r="T38" s="54">
        <v>19.804310000000001</v>
      </c>
    </row>
    <row r="39" spans="1:20" hidden="1" x14ac:dyDescent="0.15">
      <c r="A39" s="48" t="s">
        <v>677</v>
      </c>
      <c r="C39" s="49"/>
      <c r="D39" s="53" t="s">
        <v>318</v>
      </c>
      <c r="E39" s="54">
        <v>88.944490000000002</v>
      </c>
      <c r="F39" s="54">
        <v>91.115429999999989</v>
      </c>
      <c r="G39" s="54">
        <v>93.813580000000002</v>
      </c>
      <c r="H39" s="54">
        <v>87.903500000000008</v>
      </c>
      <c r="I39" s="54">
        <v>68.055970000000002</v>
      </c>
      <c r="J39" s="54">
        <v>85.021969999999996</v>
      </c>
      <c r="K39" s="54">
        <v>57.490260000000006</v>
      </c>
      <c r="L39" s="54">
        <v>81.48169</v>
      </c>
      <c r="M39" s="54">
        <v>71.714880000000008</v>
      </c>
      <c r="N39" s="54">
        <v>61.594690000000007</v>
      </c>
      <c r="O39" s="54">
        <v>76.476560000000006</v>
      </c>
      <c r="P39" s="54">
        <v>64.26661</v>
      </c>
      <c r="Q39" s="54">
        <v>70.635390000000001</v>
      </c>
      <c r="R39" s="54">
        <v>58.203130000000002</v>
      </c>
      <c r="S39" s="54">
        <v>61.016059999999996</v>
      </c>
      <c r="T39" s="54">
        <v>66.177240000000012</v>
      </c>
    </row>
    <row r="40" spans="1:20" hidden="1" x14ac:dyDescent="0.15">
      <c r="A40" s="48" t="s">
        <v>677</v>
      </c>
      <c r="C40" s="49"/>
      <c r="D40" s="53" t="s">
        <v>319</v>
      </c>
      <c r="E40" s="54">
        <v>26.87107</v>
      </c>
      <c r="F40" s="54">
        <v>30.064619999999998</v>
      </c>
      <c r="G40" s="54">
        <v>34.778059999999996</v>
      </c>
      <c r="H40" s="54">
        <v>31.15052</v>
      </c>
      <c r="I40" s="54">
        <v>28.406279999999999</v>
      </c>
      <c r="J40" s="54">
        <v>32.445779999999999</v>
      </c>
      <c r="K40" s="54">
        <v>36.896080000000005</v>
      </c>
      <c r="L40" s="54">
        <v>32.651249999999997</v>
      </c>
      <c r="M40" s="54">
        <v>27.05416</v>
      </c>
      <c r="N40" s="54">
        <v>37.00206</v>
      </c>
      <c r="O40" s="54">
        <v>31.141590000000001</v>
      </c>
      <c r="P40" s="54">
        <v>26.196470000000001</v>
      </c>
      <c r="Q40" s="54">
        <v>33.887129999999999</v>
      </c>
      <c r="R40" s="54">
        <v>30.798690000000001</v>
      </c>
      <c r="S40" s="54">
        <v>33.491419999999998</v>
      </c>
      <c r="T40" s="54">
        <v>38.628039999999999</v>
      </c>
    </row>
    <row r="41" spans="1:20" hidden="1" x14ac:dyDescent="0.15">
      <c r="A41" s="48" t="s">
        <v>677</v>
      </c>
      <c r="C41" s="49"/>
      <c r="D41" s="53" t="s">
        <v>320</v>
      </c>
      <c r="E41" s="54">
        <v>26.621500000000001</v>
      </c>
      <c r="F41" s="54">
        <v>26.41226</v>
      </c>
      <c r="G41" s="54">
        <v>28.148680000000002</v>
      </c>
      <c r="H41" s="54">
        <v>26.314160000000001</v>
      </c>
      <c r="I41" s="54">
        <v>22.873830000000002</v>
      </c>
      <c r="J41" s="54">
        <v>26.83737</v>
      </c>
      <c r="K41" s="54">
        <v>19.736190000000001</v>
      </c>
      <c r="L41" s="54">
        <v>24.728300000000001</v>
      </c>
      <c r="M41" s="54">
        <v>24.89977</v>
      </c>
      <c r="N41" s="54">
        <v>22.060179999999999</v>
      </c>
      <c r="O41" s="54">
        <v>19.142200000000003</v>
      </c>
      <c r="P41" s="54">
        <v>17.231459999999998</v>
      </c>
      <c r="Q41" s="54">
        <v>19.296569999999999</v>
      </c>
      <c r="R41" s="54">
        <v>20.156459999999999</v>
      </c>
      <c r="S41" s="54">
        <v>20.076830000000001</v>
      </c>
      <c r="T41" s="54">
        <v>25.250990000000002</v>
      </c>
    </row>
    <row r="42" spans="1:20" hidden="1" x14ac:dyDescent="0.15">
      <c r="A42" s="48" t="s">
        <v>677</v>
      </c>
      <c r="C42" s="49"/>
      <c r="D42" s="53" t="s">
        <v>321</v>
      </c>
      <c r="E42" s="54">
        <v>28.407619999999998</v>
      </c>
      <c r="F42" s="54">
        <v>28.502599999999997</v>
      </c>
      <c r="G42" s="54">
        <v>29.771520000000002</v>
      </c>
      <c r="H42" s="54">
        <v>26.781689999999998</v>
      </c>
      <c r="I42" s="54">
        <v>18.361540000000002</v>
      </c>
      <c r="J42" s="54">
        <v>27.233040000000003</v>
      </c>
      <c r="K42" s="54">
        <v>14.934469999999999</v>
      </c>
      <c r="L42" s="54">
        <v>25.423259999999999</v>
      </c>
      <c r="M42" s="54">
        <v>23.303470000000001</v>
      </c>
      <c r="N42" s="54">
        <v>17.31587</v>
      </c>
      <c r="O42" s="54">
        <v>32.07931</v>
      </c>
      <c r="P42" s="54">
        <v>26.164290000000001</v>
      </c>
      <c r="Q42" s="54">
        <v>35.672330000000002</v>
      </c>
      <c r="R42" s="54">
        <v>30.611560000000001</v>
      </c>
      <c r="S42" s="54">
        <v>35.67069</v>
      </c>
      <c r="T42" s="54">
        <v>38.496259999999999</v>
      </c>
    </row>
    <row r="43" spans="1:20" hidden="1" x14ac:dyDescent="0.15">
      <c r="A43" s="48" t="s">
        <v>677</v>
      </c>
      <c r="C43" s="49"/>
      <c r="D43" s="53" t="s">
        <v>322</v>
      </c>
      <c r="E43" s="54">
        <v>33.95196</v>
      </c>
      <c r="F43" s="54">
        <v>35.08052</v>
      </c>
      <c r="G43" s="54">
        <v>37.59995</v>
      </c>
      <c r="H43" s="54">
        <v>35.048279999999998</v>
      </c>
      <c r="I43" s="54">
        <v>31.123080000000002</v>
      </c>
      <c r="J43" s="54">
        <v>37.535989999999998</v>
      </c>
      <c r="K43" s="54">
        <v>28.522580000000001</v>
      </c>
      <c r="L43" s="54">
        <v>32.715519999999998</v>
      </c>
      <c r="M43" s="54">
        <v>36.612739999999995</v>
      </c>
      <c r="N43" s="54">
        <v>30.262540000000001</v>
      </c>
      <c r="O43" s="54">
        <v>25.497140000000002</v>
      </c>
      <c r="P43" s="54">
        <v>26.484110000000001</v>
      </c>
      <c r="Q43" s="54">
        <v>24.097049999999999</v>
      </c>
      <c r="R43" s="54">
        <v>24.497959999999999</v>
      </c>
      <c r="S43" s="54">
        <v>22.42014</v>
      </c>
      <c r="T43" s="54">
        <v>25.250419999999998</v>
      </c>
    </row>
    <row r="44" spans="1:20" x14ac:dyDescent="0.15">
      <c r="A44" s="48" t="s">
        <v>677</v>
      </c>
      <c r="B44" s="84" t="s">
        <v>686</v>
      </c>
      <c r="C44" s="49"/>
      <c r="D44" s="53" t="s">
        <v>218</v>
      </c>
      <c r="E44" s="57">
        <f>SUM(E45:E59)</f>
        <v>707.22977999999989</v>
      </c>
      <c r="F44" s="57">
        <f t="shared" ref="F44:T44" si="1">SUM(F45:F59)</f>
        <v>766.84040999999991</v>
      </c>
      <c r="G44" s="57">
        <f t="shared" si="1"/>
        <v>775.95957999999996</v>
      </c>
      <c r="H44" s="57">
        <f t="shared" si="1"/>
        <v>782.60808999999995</v>
      </c>
      <c r="I44" s="57">
        <f t="shared" si="1"/>
        <v>686.38596999999982</v>
      </c>
      <c r="J44" s="57">
        <f t="shared" si="1"/>
        <v>763.12552000000005</v>
      </c>
      <c r="K44" s="57">
        <f t="shared" si="1"/>
        <v>684.48181999999997</v>
      </c>
      <c r="L44" s="57">
        <f t="shared" si="1"/>
        <v>794.6950999999998</v>
      </c>
      <c r="M44" s="57">
        <f t="shared" si="1"/>
        <v>684.70102000000009</v>
      </c>
      <c r="N44" s="57">
        <f t="shared" si="1"/>
        <v>743.36680000000001</v>
      </c>
      <c r="O44" s="57">
        <f t="shared" si="1"/>
        <v>734.53090000000009</v>
      </c>
      <c r="P44" s="57">
        <f t="shared" si="1"/>
        <v>636.09682999999995</v>
      </c>
      <c r="Q44" s="57">
        <f t="shared" si="1"/>
        <v>765.92177000000004</v>
      </c>
      <c r="R44" s="57">
        <f t="shared" si="1"/>
        <v>711.60942</v>
      </c>
      <c r="S44" s="57">
        <f t="shared" si="1"/>
        <v>757.76333000000011</v>
      </c>
      <c r="T44" s="57">
        <f t="shared" si="1"/>
        <v>911.02718999999991</v>
      </c>
    </row>
    <row r="45" spans="1:20" hidden="1" x14ac:dyDescent="0.15">
      <c r="A45" s="48" t="s">
        <v>677</v>
      </c>
      <c r="C45" s="49"/>
      <c r="D45" s="53" t="s">
        <v>323</v>
      </c>
      <c r="E45" s="54">
        <v>95.153850000000006</v>
      </c>
      <c r="F45" s="54">
        <v>102.18475000000001</v>
      </c>
      <c r="G45" s="54">
        <v>90.177820000000011</v>
      </c>
      <c r="H45" s="54">
        <v>104.10325</v>
      </c>
      <c r="I45" s="54">
        <v>92.590969999999999</v>
      </c>
      <c r="J45" s="54">
        <v>90.990710000000007</v>
      </c>
      <c r="K45" s="54">
        <v>84.911190000000005</v>
      </c>
      <c r="L45" s="54">
        <v>106.93963000000001</v>
      </c>
      <c r="M45" s="54">
        <v>93.721130000000002</v>
      </c>
      <c r="N45" s="54">
        <v>93.764179999999996</v>
      </c>
      <c r="O45" s="54">
        <v>111.85774000000001</v>
      </c>
      <c r="P45" s="54">
        <v>98.428359999999998</v>
      </c>
      <c r="Q45" s="54">
        <v>115.18702</v>
      </c>
      <c r="R45" s="54">
        <v>105.46047</v>
      </c>
      <c r="S45" s="54">
        <v>109.46437</v>
      </c>
      <c r="T45" s="54">
        <v>115.87430000000001</v>
      </c>
    </row>
    <row r="46" spans="1:20" hidden="1" x14ac:dyDescent="0.15">
      <c r="A46" s="48" t="s">
        <v>677</v>
      </c>
      <c r="C46" s="49"/>
      <c r="D46" s="53" t="s">
        <v>324</v>
      </c>
      <c r="E46" s="54">
        <v>24.379380000000001</v>
      </c>
      <c r="F46" s="54">
        <v>30.134229999999999</v>
      </c>
      <c r="G46" s="54">
        <v>33.338529999999999</v>
      </c>
      <c r="H46" s="54">
        <v>33.476889999999997</v>
      </c>
      <c r="I46" s="54">
        <v>36.035489999999996</v>
      </c>
      <c r="J46" s="54">
        <v>34.145160000000004</v>
      </c>
      <c r="K46" s="54">
        <v>47.360379999999999</v>
      </c>
      <c r="L46" s="54">
        <v>38.509550000000004</v>
      </c>
      <c r="M46" s="54">
        <v>28.886410000000001</v>
      </c>
      <c r="N46" s="54">
        <v>47.983930000000001</v>
      </c>
      <c r="O46" s="54">
        <v>30.53613</v>
      </c>
      <c r="P46" s="54">
        <v>25.962910000000001</v>
      </c>
      <c r="Q46" s="54">
        <v>34.411980000000007</v>
      </c>
      <c r="R46" s="54">
        <v>32.755270000000003</v>
      </c>
      <c r="S46" s="54">
        <v>36.160629999999998</v>
      </c>
      <c r="T46" s="54">
        <v>47.499550000000006</v>
      </c>
    </row>
    <row r="47" spans="1:20" hidden="1" x14ac:dyDescent="0.15">
      <c r="A47" s="48" t="s">
        <v>677</v>
      </c>
      <c r="C47" s="49"/>
      <c r="D47" s="53" t="s">
        <v>325</v>
      </c>
      <c r="E47" s="54">
        <v>34.970260000000003</v>
      </c>
      <c r="F47" s="54">
        <v>35.993540000000003</v>
      </c>
      <c r="G47" s="54">
        <v>35.603440000000006</v>
      </c>
      <c r="H47" s="54">
        <v>36.121790000000004</v>
      </c>
      <c r="I47" s="54">
        <v>32.311410000000002</v>
      </c>
      <c r="J47" s="54">
        <v>33.417730000000006</v>
      </c>
      <c r="K47" s="54">
        <v>27.683150000000001</v>
      </c>
      <c r="L47" s="54">
        <v>35.191279999999999</v>
      </c>
      <c r="M47" s="54">
        <v>30.080030000000001</v>
      </c>
      <c r="N47" s="54">
        <v>31.0578</v>
      </c>
      <c r="O47" s="54">
        <v>26.68075</v>
      </c>
      <c r="P47" s="54">
        <v>22.26859</v>
      </c>
      <c r="Q47" s="54">
        <v>27.07987</v>
      </c>
      <c r="R47" s="54">
        <v>23.588229999999999</v>
      </c>
      <c r="S47" s="54">
        <v>24.481990000000003</v>
      </c>
      <c r="T47" s="54">
        <v>31.16384</v>
      </c>
    </row>
    <row r="48" spans="1:20" hidden="1" x14ac:dyDescent="0.15">
      <c r="A48" s="48" t="s">
        <v>677</v>
      </c>
      <c r="C48" s="49"/>
      <c r="D48" s="53" t="s">
        <v>326</v>
      </c>
      <c r="E48" s="54">
        <v>26.703050000000001</v>
      </c>
      <c r="F48" s="54">
        <v>28.142710000000001</v>
      </c>
      <c r="G48" s="54">
        <v>27.276470000000003</v>
      </c>
      <c r="H48" s="54">
        <v>27.498799999999999</v>
      </c>
      <c r="I48" s="54">
        <v>18.564889999999998</v>
      </c>
      <c r="J48" s="54">
        <v>26.508950000000002</v>
      </c>
      <c r="K48" s="54">
        <v>15.817959999999999</v>
      </c>
      <c r="L48" s="54">
        <v>27.31448</v>
      </c>
      <c r="M48" s="54">
        <v>22.622919999999997</v>
      </c>
      <c r="N48" s="54">
        <v>20.464509999999997</v>
      </c>
      <c r="O48" s="54">
        <v>30.32142</v>
      </c>
      <c r="P48" s="54">
        <v>25.846229999999998</v>
      </c>
      <c r="Q48" s="54">
        <v>34.071890000000003</v>
      </c>
      <c r="R48" s="54">
        <v>32.430430000000001</v>
      </c>
      <c r="S48" s="54">
        <v>35.809249999999999</v>
      </c>
      <c r="T48" s="54">
        <v>47.179169999999999</v>
      </c>
    </row>
    <row r="49" spans="1:20" hidden="1" x14ac:dyDescent="0.15">
      <c r="A49" s="48" t="s">
        <v>677</v>
      </c>
      <c r="C49" s="49"/>
      <c r="D49" s="53" t="s">
        <v>327</v>
      </c>
      <c r="E49" s="54">
        <v>41.582940000000001</v>
      </c>
      <c r="F49" s="54">
        <v>43.790680000000002</v>
      </c>
      <c r="G49" s="54">
        <v>43.764499999999998</v>
      </c>
      <c r="H49" s="54">
        <v>43.517319999999998</v>
      </c>
      <c r="I49" s="54">
        <v>39.848570000000002</v>
      </c>
      <c r="J49" s="54">
        <v>43.007760000000005</v>
      </c>
      <c r="K49" s="54">
        <v>36.70364</v>
      </c>
      <c r="L49" s="54">
        <v>42.832430000000002</v>
      </c>
      <c r="M49" s="54">
        <v>39.039290000000001</v>
      </c>
      <c r="N49" s="54">
        <v>38.716279999999998</v>
      </c>
      <c r="O49" s="54">
        <v>32.357889999999998</v>
      </c>
      <c r="P49" s="54">
        <v>28.969080000000002</v>
      </c>
      <c r="Q49" s="54">
        <v>32.195070000000001</v>
      </c>
      <c r="R49" s="54">
        <v>29.739509999999999</v>
      </c>
      <c r="S49" s="54">
        <v>30.00487</v>
      </c>
      <c r="T49" s="54">
        <v>31.163240000000002</v>
      </c>
    </row>
    <row r="50" spans="1:20" hidden="1" x14ac:dyDescent="0.15">
      <c r="A50" s="48" t="s">
        <v>677</v>
      </c>
      <c r="C50" s="49"/>
      <c r="D50" s="53" t="s">
        <v>328</v>
      </c>
      <c r="E50" s="54">
        <v>89.74533000000001</v>
      </c>
      <c r="F50" s="54">
        <v>97.448859999999996</v>
      </c>
      <c r="G50" s="54">
        <v>94.994119999999995</v>
      </c>
      <c r="H50" s="54">
        <v>100.48944</v>
      </c>
      <c r="I50" s="54">
        <v>87.046250000000001</v>
      </c>
      <c r="J50" s="54">
        <v>96.292820000000006</v>
      </c>
      <c r="K50" s="54">
        <v>85.127940000000009</v>
      </c>
      <c r="L50" s="54">
        <v>105.04951</v>
      </c>
      <c r="M50" s="54">
        <v>91.16628</v>
      </c>
      <c r="N50" s="54">
        <v>95.189070000000015</v>
      </c>
      <c r="O50" s="54">
        <v>110.64460000000001</v>
      </c>
      <c r="P50" s="54">
        <v>95.570619999999991</v>
      </c>
      <c r="Q50" s="54">
        <v>114.3242</v>
      </c>
      <c r="R50" s="54">
        <v>104.46517</v>
      </c>
      <c r="S50" s="54">
        <v>111.53795</v>
      </c>
      <c r="T50" s="54">
        <v>124.185</v>
      </c>
    </row>
    <row r="51" spans="1:20" hidden="1" x14ac:dyDescent="0.15">
      <c r="A51" s="48" t="s">
        <v>677</v>
      </c>
      <c r="C51" s="49"/>
      <c r="D51" s="53" t="s">
        <v>329</v>
      </c>
      <c r="E51" s="54">
        <v>28.011389999999999</v>
      </c>
      <c r="F51" s="54">
        <v>34.009730000000005</v>
      </c>
      <c r="G51" s="54">
        <v>39.358220000000003</v>
      </c>
      <c r="H51" s="54">
        <v>37.662750000000003</v>
      </c>
      <c r="I51" s="54">
        <v>39.672379999999997</v>
      </c>
      <c r="J51" s="54">
        <v>40.159730000000003</v>
      </c>
      <c r="K51" s="54">
        <v>53.389540000000004</v>
      </c>
      <c r="L51" s="54">
        <v>42.794789999999999</v>
      </c>
      <c r="M51" s="54">
        <v>33.42145</v>
      </c>
      <c r="N51" s="54">
        <v>53.743550000000006</v>
      </c>
      <c r="O51" s="54">
        <v>32.314330000000005</v>
      </c>
      <c r="P51" s="54">
        <v>27.310000000000002</v>
      </c>
      <c r="Q51" s="54">
        <v>36.220379999999999</v>
      </c>
      <c r="R51" s="54">
        <v>34.339660000000002</v>
      </c>
      <c r="S51" s="54">
        <v>38.012680000000003</v>
      </c>
      <c r="T51" s="54">
        <v>49.349629999999998</v>
      </c>
    </row>
    <row r="52" spans="1:20" hidden="1" x14ac:dyDescent="0.15">
      <c r="A52" s="48" t="s">
        <v>677</v>
      </c>
      <c r="C52" s="49"/>
      <c r="D52" s="53" t="s">
        <v>330</v>
      </c>
      <c r="E52" s="54">
        <v>37.257770000000001</v>
      </c>
      <c r="F52" s="54">
        <v>38.585800000000006</v>
      </c>
      <c r="G52" s="54">
        <v>39.711210000000001</v>
      </c>
      <c r="H52" s="54">
        <v>38.937660000000001</v>
      </c>
      <c r="I52" s="54">
        <v>34.745249999999999</v>
      </c>
      <c r="J52" s="54">
        <v>37.572710000000001</v>
      </c>
      <c r="K52" s="54">
        <v>31.54045</v>
      </c>
      <c r="L52" s="54">
        <v>38.143010000000004</v>
      </c>
      <c r="M52" s="54">
        <v>33.339359999999999</v>
      </c>
      <c r="N52" s="54">
        <v>34.640279999999997</v>
      </c>
      <c r="O52" s="54">
        <v>29.937709999999999</v>
      </c>
      <c r="P52" s="54">
        <v>25.58154</v>
      </c>
      <c r="Q52" s="54">
        <v>30.23639</v>
      </c>
      <c r="R52" s="54">
        <v>27.197959999999998</v>
      </c>
      <c r="S52" s="54">
        <v>28.407990000000002</v>
      </c>
      <c r="T52" s="54">
        <v>32.342590000000001</v>
      </c>
    </row>
    <row r="53" spans="1:20" hidden="1" x14ac:dyDescent="0.15">
      <c r="A53" s="48" t="s">
        <v>677</v>
      </c>
      <c r="C53" s="49"/>
      <c r="D53" s="53" t="s">
        <v>331</v>
      </c>
      <c r="E53" s="54">
        <v>30.524799999999999</v>
      </c>
      <c r="F53" s="54">
        <v>32.213029999999996</v>
      </c>
      <c r="G53" s="54">
        <v>33.417500000000004</v>
      </c>
      <c r="H53" s="54">
        <v>31.792480000000001</v>
      </c>
      <c r="I53" s="54">
        <v>22.217359999999999</v>
      </c>
      <c r="J53" s="54">
        <v>32.692930000000004</v>
      </c>
      <c r="K53" s="54">
        <v>21.152189999999997</v>
      </c>
      <c r="L53" s="54">
        <v>31.681430000000002</v>
      </c>
      <c r="M53" s="54">
        <v>27.188959999999998</v>
      </c>
      <c r="N53" s="54">
        <v>24.799080000000004</v>
      </c>
      <c r="O53" s="54">
        <v>32.137799999999999</v>
      </c>
      <c r="P53" s="54">
        <v>27.222439999999999</v>
      </c>
      <c r="Q53" s="54">
        <v>35.961460000000002</v>
      </c>
      <c r="R53" s="54">
        <v>34.036999999999999</v>
      </c>
      <c r="S53" s="54">
        <v>37.758890000000001</v>
      </c>
      <c r="T53" s="54">
        <v>49.063910000000007</v>
      </c>
    </row>
    <row r="54" spans="1:20" hidden="1" x14ac:dyDescent="0.15">
      <c r="A54" s="48" t="s">
        <v>677</v>
      </c>
      <c r="C54" s="49"/>
      <c r="D54" s="53" t="s">
        <v>332</v>
      </c>
      <c r="E54" s="54">
        <v>44.060139999999997</v>
      </c>
      <c r="F54" s="54">
        <v>46.448239999999998</v>
      </c>
      <c r="G54" s="54">
        <v>47.828400000000002</v>
      </c>
      <c r="H54" s="54">
        <v>46.282859999999999</v>
      </c>
      <c r="I54" s="54">
        <v>42.24174</v>
      </c>
      <c r="J54" s="54">
        <v>46.943129999999996</v>
      </c>
      <c r="K54" s="54">
        <v>40.115130000000001</v>
      </c>
      <c r="L54" s="54">
        <v>45.631080000000004</v>
      </c>
      <c r="M54" s="54">
        <v>42.096350000000001</v>
      </c>
      <c r="N54" s="54">
        <v>42.250680000000003</v>
      </c>
      <c r="O54" s="54">
        <v>35.400169999999996</v>
      </c>
      <c r="P54" s="54">
        <v>32.088239999999999</v>
      </c>
      <c r="Q54" s="54">
        <v>35.201169999999998</v>
      </c>
      <c r="R54" s="54">
        <v>33.067050000000002</v>
      </c>
      <c r="S54" s="54">
        <v>33.635190000000001</v>
      </c>
      <c r="T54" s="54">
        <v>33.763730000000002</v>
      </c>
    </row>
    <row r="55" spans="1:20" hidden="1" x14ac:dyDescent="0.15">
      <c r="A55" s="48" t="s">
        <v>677</v>
      </c>
      <c r="C55" s="49"/>
      <c r="D55" s="53" t="s">
        <v>333</v>
      </c>
      <c r="E55" s="54">
        <v>103.23624000000001</v>
      </c>
      <c r="F55" s="54">
        <v>114.1874</v>
      </c>
      <c r="G55" s="54">
        <v>115.22187</v>
      </c>
      <c r="H55" s="54">
        <v>116.27133000000001</v>
      </c>
      <c r="I55" s="54">
        <v>95.780270000000002</v>
      </c>
      <c r="J55" s="54">
        <v>112.3869</v>
      </c>
      <c r="K55" s="54">
        <v>92.178229999999999</v>
      </c>
      <c r="L55" s="54">
        <v>114.15721000000001</v>
      </c>
      <c r="M55" s="54">
        <v>101.67570000000001</v>
      </c>
      <c r="N55" s="54">
        <v>101.42075</v>
      </c>
      <c r="O55" s="54">
        <v>113.61132000000001</v>
      </c>
      <c r="P55" s="54">
        <v>99.30592</v>
      </c>
      <c r="Q55" s="54">
        <v>112.60034</v>
      </c>
      <c r="R55" s="54">
        <v>103.61860000000001</v>
      </c>
      <c r="S55" s="54">
        <v>109.34424000000001</v>
      </c>
      <c r="T55" s="54">
        <v>140.44767999999999</v>
      </c>
    </row>
    <row r="56" spans="1:20" hidden="1" x14ac:dyDescent="0.15">
      <c r="A56" s="48" t="s">
        <v>677</v>
      </c>
      <c r="C56" s="49"/>
      <c r="D56" s="53" t="s">
        <v>334</v>
      </c>
      <c r="E56" s="54">
        <v>32.079889999999999</v>
      </c>
      <c r="F56" s="54">
        <v>38.171239999999997</v>
      </c>
      <c r="G56" s="54">
        <v>44.230699999999999</v>
      </c>
      <c r="H56" s="54">
        <v>41.59646</v>
      </c>
      <c r="I56" s="54">
        <v>41.735790000000001</v>
      </c>
      <c r="J56" s="54">
        <v>43.909289999999999</v>
      </c>
      <c r="K56" s="54">
        <v>54.237900000000003</v>
      </c>
      <c r="L56" s="54">
        <v>45.170449999999995</v>
      </c>
      <c r="M56" s="54">
        <v>35.08531</v>
      </c>
      <c r="N56" s="54">
        <v>54.927599999999998</v>
      </c>
      <c r="O56" s="54">
        <v>41.149850000000001</v>
      </c>
      <c r="P56" s="54">
        <v>35.376290000000004</v>
      </c>
      <c r="Q56" s="54">
        <v>46.033080000000005</v>
      </c>
      <c r="R56" s="54">
        <v>44.184890000000003</v>
      </c>
      <c r="S56" s="54">
        <v>48.502389999999998</v>
      </c>
      <c r="T56" s="54">
        <v>63.375730000000004</v>
      </c>
    </row>
    <row r="57" spans="1:20" hidden="1" x14ac:dyDescent="0.15">
      <c r="A57" s="48" t="s">
        <v>677</v>
      </c>
      <c r="C57" s="49"/>
      <c r="D57" s="53" t="s">
        <v>335</v>
      </c>
      <c r="E57" s="54">
        <v>36.57602</v>
      </c>
      <c r="F57" s="54">
        <v>37.664730000000006</v>
      </c>
      <c r="G57" s="54">
        <v>39.422420000000002</v>
      </c>
      <c r="H57" s="54">
        <v>38.141080000000002</v>
      </c>
      <c r="I57" s="54">
        <v>33.190669999999997</v>
      </c>
      <c r="J57" s="54">
        <v>36.691160000000004</v>
      </c>
      <c r="K57" s="54">
        <v>29.30752</v>
      </c>
      <c r="L57" s="54">
        <v>37.111000000000004</v>
      </c>
      <c r="M57" s="54">
        <v>31.095869999999998</v>
      </c>
      <c r="N57" s="54">
        <v>32.904180000000004</v>
      </c>
      <c r="O57" s="54">
        <v>29.041810000000002</v>
      </c>
      <c r="P57" s="54">
        <v>23.134709999999998</v>
      </c>
      <c r="Q57" s="54">
        <v>29.97803</v>
      </c>
      <c r="R57" s="54">
        <v>28.766750000000002</v>
      </c>
      <c r="S57" s="54">
        <v>31.58586</v>
      </c>
      <c r="T57" s="54">
        <v>41.212220000000002</v>
      </c>
    </row>
    <row r="58" spans="1:20" hidden="1" x14ac:dyDescent="0.15">
      <c r="A58" s="48" t="s">
        <v>677</v>
      </c>
      <c r="C58" s="49"/>
      <c r="D58" s="53" t="s">
        <v>336</v>
      </c>
      <c r="E58" s="54">
        <v>35.492580000000004</v>
      </c>
      <c r="F58" s="54">
        <v>37.68018</v>
      </c>
      <c r="G58" s="54">
        <v>39.579059999999998</v>
      </c>
      <c r="H58" s="54">
        <v>36.881889999999999</v>
      </c>
      <c r="I58" s="54">
        <v>25.797160000000002</v>
      </c>
      <c r="J58" s="54">
        <v>37.981699999999996</v>
      </c>
      <c r="K58" s="54">
        <v>23.447770000000002</v>
      </c>
      <c r="L58" s="54">
        <v>35.818820000000002</v>
      </c>
      <c r="M58" s="54">
        <v>30.798410000000001</v>
      </c>
      <c r="N58" s="54">
        <v>27.364790000000003</v>
      </c>
      <c r="O58" s="54">
        <v>41.04354</v>
      </c>
      <c r="P58" s="54">
        <v>35.339620000000004</v>
      </c>
      <c r="Q58" s="54">
        <v>45.888800000000003</v>
      </c>
      <c r="R58" s="54">
        <v>43.959440000000001</v>
      </c>
      <c r="S58" s="54">
        <v>48.37706</v>
      </c>
      <c r="T58" s="54">
        <v>63.195599999999999</v>
      </c>
    </row>
    <row r="59" spans="1:20" hidden="1" x14ac:dyDescent="0.15">
      <c r="A59" s="48" t="s">
        <v>677</v>
      </c>
      <c r="C59" s="49"/>
      <c r="D59" s="53" t="s">
        <v>337</v>
      </c>
      <c r="E59" s="54">
        <v>47.456139999999998</v>
      </c>
      <c r="F59" s="54">
        <v>50.185290000000002</v>
      </c>
      <c r="G59" s="54">
        <v>52.035319999999999</v>
      </c>
      <c r="H59" s="54">
        <v>49.834089999999996</v>
      </c>
      <c r="I59" s="54">
        <v>44.607769999999995</v>
      </c>
      <c r="J59" s="54">
        <v>50.424839999999996</v>
      </c>
      <c r="K59" s="54">
        <v>41.508830000000003</v>
      </c>
      <c r="L59" s="54">
        <v>48.350430000000003</v>
      </c>
      <c r="M59" s="54">
        <v>44.483550000000001</v>
      </c>
      <c r="N59" s="54">
        <v>44.140120000000003</v>
      </c>
      <c r="O59" s="54">
        <v>37.495839999999994</v>
      </c>
      <c r="P59" s="54">
        <v>33.692279999999997</v>
      </c>
      <c r="Q59" s="54">
        <v>36.532089999999997</v>
      </c>
      <c r="R59" s="54">
        <v>33.998989999999999</v>
      </c>
      <c r="S59" s="54">
        <v>34.679970000000004</v>
      </c>
      <c r="T59" s="54">
        <v>41.210999999999999</v>
      </c>
    </row>
    <row r="60" spans="1:20" hidden="1" x14ac:dyDescent="0.15">
      <c r="A60" s="48" t="s">
        <v>677</v>
      </c>
      <c r="C60" s="49"/>
      <c r="D60" s="52" t="s">
        <v>61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spans="1:20" x14ac:dyDescent="0.15">
      <c r="A61" s="48" t="s">
        <v>677</v>
      </c>
      <c r="B61" s="84" t="s">
        <v>687</v>
      </c>
      <c r="C61" s="49"/>
      <c r="D61" s="53" t="s">
        <v>62</v>
      </c>
      <c r="E61" s="48">
        <f>SUMPRODUCT(E29:E43,E62:E76)/E28</f>
        <v>3.2646707648054223</v>
      </c>
      <c r="F61" s="48">
        <f t="shared" ref="F61:T61" si="2">SUMPRODUCT(F29:F43,F62:F76)/F28</f>
        <v>3.2824782058736623</v>
      </c>
      <c r="G61" s="48">
        <f t="shared" si="2"/>
        <v>3.2872083443615487</v>
      </c>
      <c r="H61" s="48">
        <f t="shared" si="2"/>
        <v>3.2836446939023385</v>
      </c>
      <c r="I61" s="48">
        <f t="shared" si="2"/>
        <v>3.3212329457941547</v>
      </c>
      <c r="J61" s="48">
        <f t="shared" si="2"/>
        <v>3.3042720153876757</v>
      </c>
      <c r="K61" s="48">
        <f t="shared" si="2"/>
        <v>3.3271292353390778</v>
      </c>
      <c r="L61" s="55">
        <f t="shared" si="2"/>
        <v>3.2854019814082607</v>
      </c>
      <c r="M61" s="55">
        <f t="shared" si="2"/>
        <v>3.3051562896932971</v>
      </c>
      <c r="N61" s="55">
        <f t="shared" si="2"/>
        <v>3.3264080097057303</v>
      </c>
      <c r="O61" s="55">
        <f t="shared" si="2"/>
        <v>3.280682265519363</v>
      </c>
      <c r="P61" s="55">
        <f t="shared" si="2"/>
        <v>3.3174061942762694</v>
      </c>
      <c r="Q61" s="55">
        <f t="shared" si="2"/>
        <v>3.2855595757397609</v>
      </c>
      <c r="R61" s="55">
        <f t="shared" si="2"/>
        <v>3.3219101245736655</v>
      </c>
      <c r="S61" s="55">
        <f t="shared" si="2"/>
        <v>3.3242081531095478</v>
      </c>
      <c r="T61" s="55">
        <f t="shared" si="2"/>
        <v>3.3285403093520354</v>
      </c>
    </row>
    <row r="62" spans="1:20" hidden="1" x14ac:dyDescent="0.15">
      <c r="A62" s="48" t="s">
        <v>677</v>
      </c>
      <c r="C62" s="49"/>
      <c r="D62" s="53" t="s">
        <v>308</v>
      </c>
      <c r="E62" s="54">
        <v>3.11</v>
      </c>
      <c r="F62" s="54">
        <v>3.11</v>
      </c>
      <c r="G62" s="54">
        <v>3.11</v>
      </c>
      <c r="H62" s="54">
        <v>3.11</v>
      </c>
      <c r="I62" s="54">
        <v>3.23</v>
      </c>
      <c r="J62" s="54">
        <v>3.23</v>
      </c>
      <c r="K62" s="54">
        <v>3.23</v>
      </c>
      <c r="L62" s="54">
        <v>3.11</v>
      </c>
      <c r="M62" s="54">
        <v>3.23</v>
      </c>
      <c r="N62" s="54">
        <v>3.23</v>
      </c>
      <c r="O62" s="54">
        <v>3.11</v>
      </c>
      <c r="P62" s="54">
        <v>3.23</v>
      </c>
      <c r="Q62" s="54">
        <v>3.11</v>
      </c>
      <c r="R62" s="54">
        <v>3.23</v>
      </c>
      <c r="S62" s="54">
        <v>3.23</v>
      </c>
      <c r="T62" s="54">
        <v>3.23</v>
      </c>
    </row>
    <row r="63" spans="1:20" hidden="1" x14ac:dyDescent="0.15">
      <c r="A63" s="48" t="s">
        <v>677</v>
      </c>
      <c r="C63" s="49"/>
      <c r="D63" s="53" t="s">
        <v>309</v>
      </c>
      <c r="E63" s="54">
        <v>3.38</v>
      </c>
      <c r="F63" s="54">
        <v>3.38</v>
      </c>
      <c r="G63" s="54">
        <v>3.38</v>
      </c>
      <c r="H63" s="54">
        <v>3.38</v>
      </c>
      <c r="I63" s="54">
        <v>3.38</v>
      </c>
      <c r="J63" s="54">
        <v>3.38</v>
      </c>
      <c r="K63" s="54">
        <v>3.38</v>
      </c>
      <c r="L63" s="54">
        <v>3.38</v>
      </c>
      <c r="M63" s="54">
        <v>3.38</v>
      </c>
      <c r="N63" s="54">
        <v>3.38</v>
      </c>
      <c r="O63" s="54">
        <v>3.38</v>
      </c>
      <c r="P63" s="54">
        <v>3.39</v>
      </c>
      <c r="Q63" s="54">
        <v>3.38</v>
      </c>
      <c r="R63" s="54">
        <v>3.38</v>
      </c>
      <c r="S63" s="54">
        <v>3.38</v>
      </c>
      <c r="T63" s="54">
        <v>3.38</v>
      </c>
    </row>
    <row r="64" spans="1:20" hidden="1" x14ac:dyDescent="0.15">
      <c r="A64" s="48" t="s">
        <v>677</v>
      </c>
      <c r="C64" s="49"/>
      <c r="D64" s="53" t="s">
        <v>310</v>
      </c>
      <c r="E64" s="54">
        <v>3.38</v>
      </c>
      <c r="F64" s="54">
        <v>3.38</v>
      </c>
      <c r="G64" s="54">
        <v>3.38</v>
      </c>
      <c r="H64" s="54">
        <v>3.38</v>
      </c>
      <c r="I64" s="54">
        <v>3.38</v>
      </c>
      <c r="J64" s="54">
        <v>3.38</v>
      </c>
      <c r="K64" s="54">
        <v>3.39</v>
      </c>
      <c r="L64" s="54">
        <v>3.38</v>
      </c>
      <c r="M64" s="54">
        <v>3.38</v>
      </c>
      <c r="N64" s="54">
        <v>3.38</v>
      </c>
      <c r="O64" s="54">
        <v>3.39</v>
      </c>
      <c r="P64" s="54">
        <v>3.39</v>
      </c>
      <c r="Q64" s="54">
        <v>3.39</v>
      </c>
      <c r="R64" s="54">
        <v>3.39</v>
      </c>
      <c r="S64" s="54">
        <v>3.39</v>
      </c>
      <c r="T64" s="54">
        <v>3.39</v>
      </c>
    </row>
    <row r="65" spans="1:20" hidden="1" x14ac:dyDescent="0.15">
      <c r="A65" s="48" t="s">
        <v>677</v>
      </c>
      <c r="C65" s="49"/>
      <c r="D65" s="53" t="s">
        <v>311</v>
      </c>
      <c r="E65" s="54">
        <v>3.38</v>
      </c>
      <c r="F65" s="54">
        <v>3.38</v>
      </c>
      <c r="G65" s="54">
        <v>3.38</v>
      </c>
      <c r="H65" s="54">
        <v>3.38</v>
      </c>
      <c r="I65" s="54">
        <v>3.39</v>
      </c>
      <c r="J65" s="54">
        <v>3.38</v>
      </c>
      <c r="K65" s="54">
        <v>3.39</v>
      </c>
      <c r="L65" s="54">
        <v>3.38</v>
      </c>
      <c r="M65" s="54">
        <v>3.39</v>
      </c>
      <c r="N65" s="54">
        <v>3.39</v>
      </c>
      <c r="O65" s="54">
        <v>3.38</v>
      </c>
      <c r="P65" s="54">
        <v>3.38</v>
      </c>
      <c r="Q65" s="54">
        <v>3.38</v>
      </c>
      <c r="R65" s="54">
        <v>3.38</v>
      </c>
      <c r="S65" s="54">
        <v>3.38</v>
      </c>
      <c r="T65" s="54">
        <v>3.38</v>
      </c>
    </row>
    <row r="66" spans="1:20" hidden="1" x14ac:dyDescent="0.15">
      <c r="A66" s="48" t="s">
        <v>677</v>
      </c>
      <c r="C66" s="49"/>
      <c r="D66" s="53" t="s">
        <v>312</v>
      </c>
      <c r="E66" s="54">
        <v>3.38</v>
      </c>
      <c r="F66" s="54">
        <v>3.38</v>
      </c>
      <c r="G66" s="54">
        <v>3.38</v>
      </c>
      <c r="H66" s="54">
        <v>3.38</v>
      </c>
      <c r="I66" s="54">
        <v>3.38</v>
      </c>
      <c r="J66" s="54">
        <v>3.38</v>
      </c>
      <c r="K66" s="54">
        <v>3.38</v>
      </c>
      <c r="L66" s="54">
        <v>3.38</v>
      </c>
      <c r="M66" s="54">
        <v>3.38</v>
      </c>
      <c r="N66" s="54">
        <v>3.38</v>
      </c>
      <c r="O66" s="54">
        <v>3.38</v>
      </c>
      <c r="P66" s="54">
        <v>3.38</v>
      </c>
      <c r="Q66" s="54">
        <v>3.38</v>
      </c>
      <c r="R66" s="54">
        <v>3.38</v>
      </c>
      <c r="S66" s="54">
        <v>3.39</v>
      </c>
      <c r="T66" s="54">
        <v>3.39</v>
      </c>
    </row>
    <row r="67" spans="1:20" hidden="1" x14ac:dyDescent="0.15">
      <c r="A67" s="48" t="s">
        <v>677</v>
      </c>
      <c r="C67" s="49"/>
      <c r="D67" s="53" t="s">
        <v>313</v>
      </c>
      <c r="E67" s="54">
        <v>3.11</v>
      </c>
      <c r="F67" s="54">
        <v>3.23</v>
      </c>
      <c r="G67" s="54">
        <v>3.23</v>
      </c>
      <c r="H67" s="54">
        <v>3.23</v>
      </c>
      <c r="I67" s="54">
        <v>3.23</v>
      </c>
      <c r="J67" s="54">
        <v>3.23</v>
      </c>
      <c r="K67" s="54">
        <v>3.23</v>
      </c>
      <c r="L67" s="54">
        <v>3.23</v>
      </c>
      <c r="M67" s="54">
        <v>3.23</v>
      </c>
      <c r="N67" s="54">
        <v>3.23</v>
      </c>
      <c r="O67" s="54">
        <v>3.23</v>
      </c>
      <c r="P67" s="54">
        <v>3.23</v>
      </c>
      <c r="Q67" s="54">
        <v>3.23</v>
      </c>
      <c r="R67" s="54">
        <v>3.23</v>
      </c>
      <c r="S67" s="54">
        <v>3.23</v>
      </c>
      <c r="T67" s="54">
        <v>3.23</v>
      </c>
    </row>
    <row r="68" spans="1:20" hidden="1" x14ac:dyDescent="0.15">
      <c r="A68" s="48" t="s">
        <v>677</v>
      </c>
      <c r="C68" s="49"/>
      <c r="D68" s="53" t="s">
        <v>314</v>
      </c>
      <c r="E68" s="54">
        <v>3.38</v>
      </c>
      <c r="F68" s="54">
        <v>3.38</v>
      </c>
      <c r="G68" s="54">
        <v>3.38</v>
      </c>
      <c r="H68" s="54">
        <v>3.38</v>
      </c>
      <c r="I68" s="54">
        <v>3.38</v>
      </c>
      <c r="J68" s="54">
        <v>3.38</v>
      </c>
      <c r="K68" s="54">
        <v>3.38</v>
      </c>
      <c r="L68" s="54">
        <v>3.38</v>
      </c>
      <c r="M68" s="54">
        <v>3.38</v>
      </c>
      <c r="N68" s="54">
        <v>3.38</v>
      </c>
      <c r="O68" s="54">
        <v>3.38</v>
      </c>
      <c r="P68" s="54">
        <v>3.38</v>
      </c>
      <c r="Q68" s="54">
        <v>3.38</v>
      </c>
      <c r="R68" s="54">
        <v>3.38</v>
      </c>
      <c r="S68" s="54">
        <v>3.38</v>
      </c>
      <c r="T68" s="54">
        <v>3.38</v>
      </c>
    </row>
    <row r="69" spans="1:20" hidden="1" x14ac:dyDescent="0.15">
      <c r="A69" s="48" t="s">
        <v>677</v>
      </c>
      <c r="C69" s="49"/>
      <c r="D69" s="53" t="s">
        <v>315</v>
      </c>
      <c r="E69" s="54">
        <v>3.38</v>
      </c>
      <c r="F69" s="54">
        <v>3.38</v>
      </c>
      <c r="G69" s="54">
        <v>3.38</v>
      </c>
      <c r="H69" s="54">
        <v>3.38</v>
      </c>
      <c r="I69" s="54">
        <v>3.38</v>
      </c>
      <c r="J69" s="54">
        <v>3.38</v>
      </c>
      <c r="K69" s="54">
        <v>3.38</v>
      </c>
      <c r="L69" s="54">
        <v>3.38</v>
      </c>
      <c r="M69" s="54">
        <v>3.38</v>
      </c>
      <c r="N69" s="54">
        <v>3.38</v>
      </c>
      <c r="O69" s="54">
        <v>3.38</v>
      </c>
      <c r="P69" s="54">
        <v>3.38</v>
      </c>
      <c r="Q69" s="54">
        <v>3.38</v>
      </c>
      <c r="R69" s="54">
        <v>3.39</v>
      </c>
      <c r="S69" s="54">
        <v>3.39</v>
      </c>
      <c r="T69" s="54">
        <v>3.39</v>
      </c>
    </row>
    <row r="70" spans="1:20" hidden="1" x14ac:dyDescent="0.15">
      <c r="A70" s="48" t="s">
        <v>677</v>
      </c>
      <c r="C70" s="49"/>
      <c r="D70" s="53" t="s">
        <v>316</v>
      </c>
      <c r="E70" s="54">
        <v>3.38</v>
      </c>
      <c r="F70" s="54">
        <v>3.38</v>
      </c>
      <c r="G70" s="54">
        <v>3.38</v>
      </c>
      <c r="H70" s="54">
        <v>3.38</v>
      </c>
      <c r="I70" s="54">
        <v>3.39</v>
      </c>
      <c r="J70" s="54">
        <v>3.38</v>
      </c>
      <c r="K70" s="54">
        <v>3.39</v>
      </c>
      <c r="L70" s="54">
        <v>3.38</v>
      </c>
      <c r="M70" s="54">
        <v>3.38</v>
      </c>
      <c r="N70" s="54">
        <v>3.39</v>
      </c>
      <c r="O70" s="54">
        <v>3.38</v>
      </c>
      <c r="P70" s="54">
        <v>3.38</v>
      </c>
      <c r="Q70" s="54">
        <v>3.38</v>
      </c>
      <c r="R70" s="54">
        <v>3.38</v>
      </c>
      <c r="S70" s="54">
        <v>3.38</v>
      </c>
      <c r="T70" s="54">
        <v>3.38</v>
      </c>
    </row>
    <row r="71" spans="1:20" hidden="1" x14ac:dyDescent="0.15">
      <c r="A71" s="48" t="s">
        <v>677</v>
      </c>
      <c r="C71" s="49"/>
      <c r="D71" s="53" t="s">
        <v>317</v>
      </c>
      <c r="E71" s="54">
        <v>3.38</v>
      </c>
      <c r="F71" s="54">
        <v>3.38</v>
      </c>
      <c r="G71" s="54">
        <v>3.38</v>
      </c>
      <c r="H71" s="54">
        <v>3.38</v>
      </c>
      <c r="I71" s="54">
        <v>3.38</v>
      </c>
      <c r="J71" s="54">
        <v>3.38</v>
      </c>
      <c r="K71" s="54">
        <v>3.38</v>
      </c>
      <c r="L71" s="54">
        <v>3.38</v>
      </c>
      <c r="M71" s="54">
        <v>3.38</v>
      </c>
      <c r="N71" s="54">
        <v>3.38</v>
      </c>
      <c r="O71" s="54">
        <v>3.38</v>
      </c>
      <c r="P71" s="54">
        <v>3.38</v>
      </c>
      <c r="Q71" s="54">
        <v>3.38</v>
      </c>
      <c r="R71" s="54">
        <v>3.38</v>
      </c>
      <c r="S71" s="54">
        <v>3.38</v>
      </c>
      <c r="T71" s="54">
        <v>3.38</v>
      </c>
    </row>
    <row r="72" spans="1:20" hidden="1" x14ac:dyDescent="0.15">
      <c r="A72" s="48" t="s">
        <v>677</v>
      </c>
      <c r="C72" s="49"/>
      <c r="D72" s="53" t="s">
        <v>318</v>
      </c>
      <c r="E72" s="54">
        <v>3.11</v>
      </c>
      <c r="F72" s="54">
        <v>3.11</v>
      </c>
      <c r="G72" s="54">
        <v>3.11</v>
      </c>
      <c r="H72" s="54">
        <v>3.11</v>
      </c>
      <c r="I72" s="54">
        <v>3.23</v>
      </c>
      <c r="J72" s="54">
        <v>3.11</v>
      </c>
      <c r="K72" s="54">
        <v>3.23</v>
      </c>
      <c r="L72" s="54">
        <v>3.11</v>
      </c>
      <c r="M72" s="54">
        <v>3.11</v>
      </c>
      <c r="N72" s="54">
        <v>3.23</v>
      </c>
      <c r="O72" s="54">
        <v>3.11</v>
      </c>
      <c r="P72" s="54">
        <v>3.23</v>
      </c>
      <c r="Q72" s="54">
        <v>3.11</v>
      </c>
      <c r="R72" s="54">
        <v>3.23</v>
      </c>
      <c r="S72" s="54">
        <v>3.23</v>
      </c>
      <c r="T72" s="54">
        <v>3.23</v>
      </c>
    </row>
    <row r="73" spans="1:20" hidden="1" x14ac:dyDescent="0.15">
      <c r="A73" s="48" t="s">
        <v>677</v>
      </c>
      <c r="C73" s="49"/>
      <c r="D73" s="53" t="s">
        <v>319</v>
      </c>
      <c r="E73" s="54">
        <v>3.38</v>
      </c>
      <c r="F73" s="54">
        <v>3.38</v>
      </c>
      <c r="G73" s="54">
        <v>3.38</v>
      </c>
      <c r="H73" s="54">
        <v>3.38</v>
      </c>
      <c r="I73" s="54">
        <v>3.38</v>
      </c>
      <c r="J73" s="54">
        <v>3.38</v>
      </c>
      <c r="K73" s="54">
        <v>3.38</v>
      </c>
      <c r="L73" s="54">
        <v>3.38</v>
      </c>
      <c r="M73" s="54">
        <v>3.38</v>
      </c>
      <c r="N73" s="54">
        <v>3.38</v>
      </c>
      <c r="O73" s="54">
        <v>3.38</v>
      </c>
      <c r="P73" s="54">
        <v>3.38</v>
      </c>
      <c r="Q73" s="54">
        <v>3.38</v>
      </c>
      <c r="R73" s="54">
        <v>3.38</v>
      </c>
      <c r="S73" s="54">
        <v>3.38</v>
      </c>
      <c r="T73" s="54">
        <v>3.38</v>
      </c>
    </row>
    <row r="74" spans="1:20" hidden="1" x14ac:dyDescent="0.15">
      <c r="A74" s="48" t="s">
        <v>677</v>
      </c>
      <c r="C74" s="49"/>
      <c r="D74" s="53" t="s">
        <v>320</v>
      </c>
      <c r="E74" s="54">
        <v>3.38</v>
      </c>
      <c r="F74" s="54">
        <v>3.38</v>
      </c>
      <c r="G74" s="54">
        <v>3.38</v>
      </c>
      <c r="H74" s="54">
        <v>3.38</v>
      </c>
      <c r="I74" s="54">
        <v>3.38</v>
      </c>
      <c r="J74" s="54">
        <v>3.38</v>
      </c>
      <c r="K74" s="54">
        <v>3.38</v>
      </c>
      <c r="L74" s="54">
        <v>3.38</v>
      </c>
      <c r="M74" s="54">
        <v>3.38</v>
      </c>
      <c r="N74" s="54">
        <v>3.38</v>
      </c>
      <c r="O74" s="54">
        <v>3.38</v>
      </c>
      <c r="P74" s="54">
        <v>3.39</v>
      </c>
      <c r="Q74" s="54">
        <v>3.38</v>
      </c>
      <c r="R74" s="54">
        <v>3.38</v>
      </c>
      <c r="S74" s="54">
        <v>3.38</v>
      </c>
      <c r="T74" s="54">
        <v>3.38</v>
      </c>
    </row>
    <row r="75" spans="1:20" hidden="1" x14ac:dyDescent="0.15">
      <c r="A75" s="48" t="s">
        <v>677</v>
      </c>
      <c r="C75" s="49"/>
      <c r="D75" s="53" t="s">
        <v>321</v>
      </c>
      <c r="E75" s="54">
        <v>3.38</v>
      </c>
      <c r="F75" s="54">
        <v>3.38</v>
      </c>
      <c r="G75" s="54">
        <v>3.38</v>
      </c>
      <c r="H75" s="54">
        <v>3.38</v>
      </c>
      <c r="I75" s="54">
        <v>3.39</v>
      </c>
      <c r="J75" s="54">
        <v>3.38</v>
      </c>
      <c r="K75" s="54">
        <v>3.39</v>
      </c>
      <c r="L75" s="54">
        <v>3.38</v>
      </c>
      <c r="M75" s="54">
        <v>3.38</v>
      </c>
      <c r="N75" s="54">
        <v>3.39</v>
      </c>
      <c r="O75" s="54">
        <v>3.38</v>
      </c>
      <c r="P75" s="54">
        <v>3.38</v>
      </c>
      <c r="Q75" s="54">
        <v>3.38</v>
      </c>
      <c r="R75" s="54">
        <v>3.38</v>
      </c>
      <c r="S75" s="54">
        <v>3.38</v>
      </c>
      <c r="T75" s="54">
        <v>3.38</v>
      </c>
    </row>
    <row r="76" spans="1:20" hidden="1" x14ac:dyDescent="0.15">
      <c r="A76" s="48" t="s">
        <v>677</v>
      </c>
      <c r="C76" s="49"/>
      <c r="D76" s="53" t="s">
        <v>322</v>
      </c>
      <c r="E76" s="54">
        <v>3.38</v>
      </c>
      <c r="F76" s="54">
        <v>3.38</v>
      </c>
      <c r="G76" s="54">
        <v>3.38</v>
      </c>
      <c r="H76" s="54">
        <v>3.38</v>
      </c>
      <c r="I76" s="54">
        <v>3.38</v>
      </c>
      <c r="J76" s="54">
        <v>3.38</v>
      </c>
      <c r="K76" s="54">
        <v>3.38</v>
      </c>
      <c r="L76" s="54">
        <v>3.38</v>
      </c>
      <c r="M76" s="54">
        <v>3.38</v>
      </c>
      <c r="N76" s="54">
        <v>3.38</v>
      </c>
      <c r="O76" s="54">
        <v>3.38</v>
      </c>
      <c r="P76" s="54">
        <v>3.38</v>
      </c>
      <c r="Q76" s="54">
        <v>3.38</v>
      </c>
      <c r="R76" s="54">
        <v>3.38</v>
      </c>
      <c r="S76" s="54">
        <v>3.38</v>
      </c>
      <c r="T76" s="54">
        <v>3.38</v>
      </c>
    </row>
    <row r="77" spans="1:20" hidden="1" x14ac:dyDescent="0.15">
      <c r="A77" s="48" t="s">
        <v>677</v>
      </c>
      <c r="C77" s="49"/>
      <c r="D77" s="53" t="s">
        <v>63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</row>
    <row r="78" spans="1:20" x14ac:dyDescent="0.15">
      <c r="A78" s="48" t="s">
        <v>677</v>
      </c>
      <c r="B78" s="84" t="s">
        <v>688</v>
      </c>
      <c r="C78" s="49"/>
      <c r="D78" s="53" t="s">
        <v>323</v>
      </c>
      <c r="E78" s="54">
        <v>0.78</v>
      </c>
      <c r="F78" s="54">
        <v>0.78</v>
      </c>
      <c r="G78" s="54">
        <v>0.78</v>
      </c>
      <c r="H78" s="54">
        <v>0.78</v>
      </c>
      <c r="I78" s="54">
        <v>0.78</v>
      </c>
      <c r="J78" s="54">
        <v>0.78</v>
      </c>
      <c r="K78" s="54">
        <v>0.78</v>
      </c>
      <c r="L78" s="54">
        <v>0.78</v>
      </c>
      <c r="M78" s="54">
        <v>0.78</v>
      </c>
      <c r="N78" s="54">
        <v>0.78</v>
      </c>
      <c r="O78" s="54">
        <v>0.78</v>
      </c>
      <c r="P78" s="54">
        <v>0.78</v>
      </c>
      <c r="Q78" s="54">
        <v>0.78</v>
      </c>
      <c r="R78" s="54">
        <v>0.78</v>
      </c>
      <c r="S78" s="54">
        <v>0.78</v>
      </c>
      <c r="T78" s="54">
        <v>0.78</v>
      </c>
    </row>
    <row r="79" spans="1:20" hidden="1" x14ac:dyDescent="0.15">
      <c r="A79" s="48" t="s">
        <v>677</v>
      </c>
      <c r="C79" s="49"/>
      <c r="D79" s="53" t="s">
        <v>324</v>
      </c>
      <c r="E79" s="54">
        <v>0.78</v>
      </c>
      <c r="F79" s="54">
        <v>0.78</v>
      </c>
      <c r="G79" s="54">
        <v>0.78</v>
      </c>
      <c r="H79" s="54">
        <v>0.78</v>
      </c>
      <c r="I79" s="54">
        <v>0.78</v>
      </c>
      <c r="J79" s="54">
        <v>0.78</v>
      </c>
      <c r="K79" s="54">
        <v>0.78</v>
      </c>
      <c r="L79" s="54">
        <v>0.78</v>
      </c>
      <c r="M79" s="54">
        <v>0.78</v>
      </c>
      <c r="N79" s="54">
        <v>0.78</v>
      </c>
      <c r="O79" s="54">
        <v>0.78</v>
      </c>
      <c r="P79" s="54">
        <v>0.78</v>
      </c>
      <c r="Q79" s="54">
        <v>0.78</v>
      </c>
      <c r="R79" s="54">
        <v>0.78</v>
      </c>
      <c r="S79" s="54">
        <v>0.78</v>
      </c>
      <c r="T79" s="54">
        <v>0.78</v>
      </c>
    </row>
    <row r="80" spans="1:20" hidden="1" x14ac:dyDescent="0.15">
      <c r="A80" s="48" t="s">
        <v>677</v>
      </c>
      <c r="C80" s="49"/>
      <c r="D80" s="53" t="s">
        <v>325</v>
      </c>
      <c r="E80" s="54">
        <v>0.78</v>
      </c>
      <c r="F80" s="54">
        <v>0.78</v>
      </c>
      <c r="G80" s="54">
        <v>0.78</v>
      </c>
      <c r="H80" s="54">
        <v>0.78</v>
      </c>
      <c r="I80" s="54">
        <v>0.78</v>
      </c>
      <c r="J80" s="54">
        <v>0.78</v>
      </c>
      <c r="K80" s="54">
        <v>0.78</v>
      </c>
      <c r="L80" s="54">
        <v>0.78</v>
      </c>
      <c r="M80" s="54">
        <v>0.78</v>
      </c>
      <c r="N80" s="54">
        <v>0.78</v>
      </c>
      <c r="O80" s="54">
        <v>0.78</v>
      </c>
      <c r="P80" s="54">
        <v>0.78</v>
      </c>
      <c r="Q80" s="54">
        <v>0.78</v>
      </c>
      <c r="R80" s="54">
        <v>0.78</v>
      </c>
      <c r="S80" s="54">
        <v>0.78</v>
      </c>
      <c r="T80" s="54">
        <v>0.78</v>
      </c>
    </row>
    <row r="81" spans="1:20" hidden="1" x14ac:dyDescent="0.15">
      <c r="A81" s="48" t="s">
        <v>677</v>
      </c>
      <c r="C81" s="49"/>
      <c r="D81" s="53" t="s">
        <v>326</v>
      </c>
      <c r="E81" s="54">
        <v>0.78</v>
      </c>
      <c r="F81" s="54">
        <v>0.78</v>
      </c>
      <c r="G81" s="54">
        <v>0.78</v>
      </c>
      <c r="H81" s="54">
        <v>0.78</v>
      </c>
      <c r="I81" s="54">
        <v>0.78</v>
      </c>
      <c r="J81" s="54">
        <v>0.78</v>
      </c>
      <c r="K81" s="54">
        <v>0.78</v>
      </c>
      <c r="L81" s="54">
        <v>0.78</v>
      </c>
      <c r="M81" s="54">
        <v>0.78</v>
      </c>
      <c r="N81" s="54">
        <v>0.78</v>
      </c>
      <c r="O81" s="54">
        <v>0.78</v>
      </c>
      <c r="P81" s="54">
        <v>0.78</v>
      </c>
      <c r="Q81" s="54">
        <v>0.78</v>
      </c>
      <c r="R81" s="54">
        <v>0.78</v>
      </c>
      <c r="S81" s="54">
        <v>0.78</v>
      </c>
      <c r="T81" s="54">
        <v>0.78</v>
      </c>
    </row>
    <row r="82" spans="1:20" hidden="1" x14ac:dyDescent="0.15">
      <c r="A82" s="48" t="s">
        <v>677</v>
      </c>
      <c r="C82" s="49"/>
      <c r="D82" s="53" t="s">
        <v>327</v>
      </c>
      <c r="E82" s="54">
        <v>0.78</v>
      </c>
      <c r="F82" s="54">
        <v>0.78</v>
      </c>
      <c r="G82" s="54">
        <v>0.78</v>
      </c>
      <c r="H82" s="54">
        <v>0.78</v>
      </c>
      <c r="I82" s="54">
        <v>0.78</v>
      </c>
      <c r="J82" s="54">
        <v>0.78</v>
      </c>
      <c r="K82" s="54">
        <v>0.78</v>
      </c>
      <c r="L82" s="54">
        <v>0.78</v>
      </c>
      <c r="M82" s="54">
        <v>0.78</v>
      </c>
      <c r="N82" s="54">
        <v>0.78</v>
      </c>
      <c r="O82" s="54">
        <v>0.78</v>
      </c>
      <c r="P82" s="54">
        <v>0.78</v>
      </c>
      <c r="Q82" s="54">
        <v>0.78</v>
      </c>
      <c r="R82" s="54">
        <v>0.78</v>
      </c>
      <c r="S82" s="54">
        <v>0.78</v>
      </c>
      <c r="T82" s="54">
        <v>0.78</v>
      </c>
    </row>
    <row r="83" spans="1:20" hidden="1" x14ac:dyDescent="0.15">
      <c r="A83" s="48" t="s">
        <v>677</v>
      </c>
      <c r="C83" s="49"/>
      <c r="D83" s="53" t="s">
        <v>328</v>
      </c>
      <c r="E83" s="54">
        <v>0.78</v>
      </c>
      <c r="F83" s="54">
        <v>0.78</v>
      </c>
      <c r="G83" s="54">
        <v>0.78</v>
      </c>
      <c r="H83" s="54">
        <v>0.78</v>
      </c>
      <c r="I83" s="54">
        <v>0.78</v>
      </c>
      <c r="J83" s="54">
        <v>0.78</v>
      </c>
      <c r="K83" s="54">
        <v>0.78</v>
      </c>
      <c r="L83" s="54">
        <v>0.78</v>
      </c>
      <c r="M83" s="54">
        <v>0.78</v>
      </c>
      <c r="N83" s="54">
        <v>0.78</v>
      </c>
      <c r="O83" s="54">
        <v>0.78</v>
      </c>
      <c r="P83" s="54">
        <v>0.78</v>
      </c>
      <c r="Q83" s="54">
        <v>0.78</v>
      </c>
      <c r="R83" s="54">
        <v>0.78</v>
      </c>
      <c r="S83" s="54">
        <v>0.78</v>
      </c>
      <c r="T83" s="54">
        <v>0.78</v>
      </c>
    </row>
    <row r="84" spans="1:20" hidden="1" x14ac:dyDescent="0.15">
      <c r="A84" s="48" t="s">
        <v>677</v>
      </c>
      <c r="C84" s="49"/>
      <c r="D84" s="53" t="s">
        <v>329</v>
      </c>
      <c r="E84" s="54">
        <v>0.78</v>
      </c>
      <c r="F84" s="54">
        <v>0.78</v>
      </c>
      <c r="G84" s="54">
        <v>0.78</v>
      </c>
      <c r="H84" s="54">
        <v>0.78</v>
      </c>
      <c r="I84" s="54">
        <v>0.78</v>
      </c>
      <c r="J84" s="54">
        <v>0.78</v>
      </c>
      <c r="K84" s="54">
        <v>0.78</v>
      </c>
      <c r="L84" s="54">
        <v>0.78</v>
      </c>
      <c r="M84" s="54">
        <v>0.78</v>
      </c>
      <c r="N84" s="54">
        <v>0.78</v>
      </c>
      <c r="O84" s="54">
        <v>0.78</v>
      </c>
      <c r="P84" s="54">
        <v>0.78</v>
      </c>
      <c r="Q84" s="54">
        <v>0.78</v>
      </c>
      <c r="R84" s="54">
        <v>0.78</v>
      </c>
      <c r="S84" s="54">
        <v>0.78</v>
      </c>
      <c r="T84" s="54">
        <v>0.78</v>
      </c>
    </row>
    <row r="85" spans="1:20" hidden="1" x14ac:dyDescent="0.15">
      <c r="A85" s="48" t="s">
        <v>677</v>
      </c>
      <c r="C85" s="49"/>
      <c r="D85" s="53" t="s">
        <v>330</v>
      </c>
      <c r="E85" s="54">
        <v>0.78</v>
      </c>
      <c r="F85" s="54">
        <v>0.78</v>
      </c>
      <c r="G85" s="54">
        <v>0.78</v>
      </c>
      <c r="H85" s="54">
        <v>0.78</v>
      </c>
      <c r="I85" s="54">
        <v>0.78</v>
      </c>
      <c r="J85" s="54">
        <v>0.78</v>
      </c>
      <c r="K85" s="54">
        <v>0.78</v>
      </c>
      <c r="L85" s="54">
        <v>0.78</v>
      </c>
      <c r="M85" s="54">
        <v>0.78</v>
      </c>
      <c r="N85" s="54">
        <v>0.78</v>
      </c>
      <c r="O85" s="54">
        <v>0.78</v>
      </c>
      <c r="P85" s="54">
        <v>0.78</v>
      </c>
      <c r="Q85" s="54">
        <v>0.78</v>
      </c>
      <c r="R85" s="54">
        <v>0.78</v>
      </c>
      <c r="S85" s="54">
        <v>0.78</v>
      </c>
      <c r="T85" s="54">
        <v>0.78</v>
      </c>
    </row>
    <row r="86" spans="1:20" hidden="1" x14ac:dyDescent="0.15">
      <c r="A86" s="48" t="s">
        <v>677</v>
      </c>
      <c r="C86" s="49"/>
      <c r="D86" s="53" t="s">
        <v>331</v>
      </c>
      <c r="E86" s="54">
        <v>0.78</v>
      </c>
      <c r="F86" s="54">
        <v>0.78</v>
      </c>
      <c r="G86" s="54">
        <v>0.78</v>
      </c>
      <c r="H86" s="54">
        <v>0.78</v>
      </c>
      <c r="I86" s="54">
        <v>0.78</v>
      </c>
      <c r="J86" s="54">
        <v>0.78</v>
      </c>
      <c r="K86" s="54">
        <v>0.78</v>
      </c>
      <c r="L86" s="54">
        <v>0.78</v>
      </c>
      <c r="M86" s="54">
        <v>0.78</v>
      </c>
      <c r="N86" s="54">
        <v>0.78</v>
      </c>
      <c r="O86" s="54">
        <v>0.78</v>
      </c>
      <c r="P86" s="54">
        <v>0.78</v>
      </c>
      <c r="Q86" s="54">
        <v>0.78</v>
      </c>
      <c r="R86" s="54">
        <v>0.78</v>
      </c>
      <c r="S86" s="54">
        <v>0.78</v>
      </c>
      <c r="T86" s="54">
        <v>0.78</v>
      </c>
    </row>
    <row r="87" spans="1:20" hidden="1" x14ac:dyDescent="0.15">
      <c r="A87" s="48" t="s">
        <v>677</v>
      </c>
      <c r="C87" s="49"/>
      <c r="D87" s="53" t="s">
        <v>332</v>
      </c>
      <c r="E87" s="54">
        <v>0.78</v>
      </c>
      <c r="F87" s="54">
        <v>0.78</v>
      </c>
      <c r="G87" s="54">
        <v>0.78</v>
      </c>
      <c r="H87" s="54">
        <v>0.78</v>
      </c>
      <c r="I87" s="54">
        <v>0.78</v>
      </c>
      <c r="J87" s="54">
        <v>0.78</v>
      </c>
      <c r="K87" s="54">
        <v>0.78</v>
      </c>
      <c r="L87" s="54">
        <v>0.78</v>
      </c>
      <c r="M87" s="54">
        <v>0.78</v>
      </c>
      <c r="N87" s="54">
        <v>0.78</v>
      </c>
      <c r="O87" s="54">
        <v>0.78</v>
      </c>
      <c r="P87" s="54">
        <v>0.78</v>
      </c>
      <c r="Q87" s="54">
        <v>0.78</v>
      </c>
      <c r="R87" s="54">
        <v>0.78</v>
      </c>
      <c r="S87" s="54">
        <v>0.78</v>
      </c>
      <c r="T87" s="54">
        <v>0.78</v>
      </c>
    </row>
    <row r="88" spans="1:20" hidden="1" x14ac:dyDescent="0.15">
      <c r="A88" s="48" t="s">
        <v>677</v>
      </c>
      <c r="C88" s="49"/>
      <c r="D88" s="53" t="s">
        <v>333</v>
      </c>
      <c r="E88" s="54">
        <v>0.78</v>
      </c>
      <c r="F88" s="54">
        <v>0.78</v>
      </c>
      <c r="G88" s="54">
        <v>0.78</v>
      </c>
      <c r="H88" s="54">
        <v>0.78</v>
      </c>
      <c r="I88" s="54">
        <v>0.78</v>
      </c>
      <c r="J88" s="54">
        <v>0.78</v>
      </c>
      <c r="K88" s="54">
        <v>0.78</v>
      </c>
      <c r="L88" s="54">
        <v>0.78</v>
      </c>
      <c r="M88" s="54">
        <v>0.78</v>
      </c>
      <c r="N88" s="54">
        <v>0.78</v>
      </c>
      <c r="O88" s="54">
        <v>0.78</v>
      </c>
      <c r="P88" s="54">
        <v>0.78</v>
      </c>
      <c r="Q88" s="54">
        <v>0.78</v>
      </c>
      <c r="R88" s="54">
        <v>0.78</v>
      </c>
      <c r="S88" s="54">
        <v>0.78</v>
      </c>
      <c r="T88" s="54">
        <v>0.78</v>
      </c>
    </row>
    <row r="89" spans="1:20" hidden="1" x14ac:dyDescent="0.15">
      <c r="A89" s="48" t="s">
        <v>677</v>
      </c>
      <c r="C89" s="49"/>
      <c r="D89" s="53" t="s">
        <v>334</v>
      </c>
      <c r="E89" s="54">
        <v>0.78</v>
      </c>
      <c r="F89" s="54">
        <v>0.78</v>
      </c>
      <c r="G89" s="54">
        <v>0.78</v>
      </c>
      <c r="H89" s="54">
        <v>0.78</v>
      </c>
      <c r="I89" s="54">
        <v>0.78</v>
      </c>
      <c r="J89" s="54">
        <v>0.78</v>
      </c>
      <c r="K89" s="54">
        <v>0.78</v>
      </c>
      <c r="L89" s="54">
        <v>0.78</v>
      </c>
      <c r="M89" s="54">
        <v>0.78</v>
      </c>
      <c r="N89" s="54">
        <v>0.78</v>
      </c>
      <c r="O89" s="54">
        <v>0.78</v>
      </c>
      <c r="P89" s="54">
        <v>0.78</v>
      </c>
      <c r="Q89" s="54">
        <v>0.78</v>
      </c>
      <c r="R89" s="54">
        <v>0.78</v>
      </c>
      <c r="S89" s="54">
        <v>0.78</v>
      </c>
      <c r="T89" s="54">
        <v>0.78</v>
      </c>
    </row>
    <row r="90" spans="1:20" hidden="1" x14ac:dyDescent="0.15">
      <c r="A90" s="48" t="s">
        <v>677</v>
      </c>
      <c r="C90" s="49"/>
      <c r="D90" s="53" t="s">
        <v>335</v>
      </c>
      <c r="E90" s="54">
        <v>0.78</v>
      </c>
      <c r="F90" s="54">
        <v>0.78</v>
      </c>
      <c r="G90" s="54">
        <v>0.78</v>
      </c>
      <c r="H90" s="54">
        <v>0.78</v>
      </c>
      <c r="I90" s="54">
        <v>0.78</v>
      </c>
      <c r="J90" s="54">
        <v>0.78</v>
      </c>
      <c r="K90" s="54">
        <v>0.78</v>
      </c>
      <c r="L90" s="54">
        <v>0.78</v>
      </c>
      <c r="M90" s="54">
        <v>0.78</v>
      </c>
      <c r="N90" s="54">
        <v>0.78</v>
      </c>
      <c r="O90" s="54">
        <v>0.78</v>
      </c>
      <c r="P90" s="54">
        <v>0.78</v>
      </c>
      <c r="Q90" s="54">
        <v>0.78</v>
      </c>
      <c r="R90" s="54">
        <v>0.78</v>
      </c>
      <c r="S90" s="54">
        <v>0.78</v>
      </c>
      <c r="T90" s="54">
        <v>0.78</v>
      </c>
    </row>
    <row r="91" spans="1:20" hidden="1" x14ac:dyDescent="0.15">
      <c r="A91" s="48" t="s">
        <v>677</v>
      </c>
      <c r="C91" s="49"/>
      <c r="D91" s="53" t="s">
        <v>336</v>
      </c>
      <c r="E91" s="54">
        <v>0.78</v>
      </c>
      <c r="F91" s="54">
        <v>0.78</v>
      </c>
      <c r="G91" s="54">
        <v>0.78</v>
      </c>
      <c r="H91" s="54">
        <v>0.78</v>
      </c>
      <c r="I91" s="54">
        <v>0.78</v>
      </c>
      <c r="J91" s="54">
        <v>0.78</v>
      </c>
      <c r="K91" s="54">
        <v>0.78</v>
      </c>
      <c r="L91" s="54">
        <v>0.78</v>
      </c>
      <c r="M91" s="54">
        <v>0.78</v>
      </c>
      <c r="N91" s="54">
        <v>0.78</v>
      </c>
      <c r="O91" s="54">
        <v>0.78</v>
      </c>
      <c r="P91" s="54">
        <v>0.78</v>
      </c>
      <c r="Q91" s="54">
        <v>0.78</v>
      </c>
      <c r="R91" s="54">
        <v>0.78</v>
      </c>
      <c r="S91" s="54">
        <v>0.78</v>
      </c>
      <c r="T91" s="54">
        <v>0.78</v>
      </c>
    </row>
    <row r="92" spans="1:20" hidden="1" x14ac:dyDescent="0.15">
      <c r="A92" s="48" t="s">
        <v>677</v>
      </c>
      <c r="C92" s="49"/>
      <c r="D92" s="53" t="s">
        <v>337</v>
      </c>
      <c r="E92" s="54">
        <v>0.78</v>
      </c>
      <c r="F92" s="54">
        <v>0.78</v>
      </c>
      <c r="G92" s="54">
        <v>0.78</v>
      </c>
      <c r="H92" s="54">
        <v>0.78</v>
      </c>
      <c r="I92" s="54">
        <v>0.78</v>
      </c>
      <c r="J92" s="54">
        <v>0.78</v>
      </c>
      <c r="K92" s="54">
        <v>0.78</v>
      </c>
      <c r="L92" s="54">
        <v>0.78</v>
      </c>
      <c r="M92" s="54">
        <v>0.78</v>
      </c>
      <c r="N92" s="54">
        <v>0.78</v>
      </c>
      <c r="O92" s="54">
        <v>0.78</v>
      </c>
      <c r="P92" s="54">
        <v>0.78</v>
      </c>
      <c r="Q92" s="54">
        <v>0.78</v>
      </c>
      <c r="R92" s="54">
        <v>0.78</v>
      </c>
      <c r="S92" s="54">
        <v>0.78</v>
      </c>
      <c r="T92" s="54">
        <v>0.78</v>
      </c>
    </row>
    <row r="93" spans="1:20" hidden="1" x14ac:dyDescent="0.15">
      <c r="A93" s="48" t="s">
        <v>677</v>
      </c>
      <c r="C93" s="49"/>
      <c r="D93" s="52" t="s">
        <v>281</v>
      </c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 hidden="1" x14ac:dyDescent="0.15">
      <c r="A94" s="48" t="s">
        <v>677</v>
      </c>
      <c r="C94" s="49"/>
      <c r="D94" s="53" t="s">
        <v>367</v>
      </c>
      <c r="E94" s="61" t="s">
        <v>282</v>
      </c>
      <c r="F94" s="61" t="s">
        <v>282</v>
      </c>
      <c r="G94" s="61" t="s">
        <v>459</v>
      </c>
      <c r="H94" s="61" t="s">
        <v>282</v>
      </c>
      <c r="I94" s="61" t="s">
        <v>459</v>
      </c>
      <c r="J94" s="61" t="s">
        <v>459</v>
      </c>
      <c r="K94" s="61" t="s">
        <v>459</v>
      </c>
      <c r="L94" s="61" t="s">
        <v>282</v>
      </c>
      <c r="M94" s="61" t="s">
        <v>459</v>
      </c>
      <c r="N94" s="61" t="s">
        <v>459</v>
      </c>
      <c r="O94" s="61" t="s">
        <v>459</v>
      </c>
      <c r="P94" s="61" t="s">
        <v>459</v>
      </c>
      <c r="Q94" s="61" t="s">
        <v>459</v>
      </c>
      <c r="R94" s="61" t="s">
        <v>459</v>
      </c>
      <c r="S94" s="61" t="s">
        <v>459</v>
      </c>
      <c r="T94" s="61" t="s">
        <v>459</v>
      </c>
    </row>
    <row r="95" spans="1:20" hidden="1" x14ac:dyDescent="0.15">
      <c r="A95" s="48" t="s">
        <v>677</v>
      </c>
      <c r="C95" s="49"/>
      <c r="D95" s="53" t="s">
        <v>368</v>
      </c>
      <c r="E95" s="61" t="s">
        <v>282</v>
      </c>
      <c r="F95" s="61" t="s">
        <v>282</v>
      </c>
      <c r="G95" s="61" t="s">
        <v>282</v>
      </c>
      <c r="H95" s="61" t="s">
        <v>282</v>
      </c>
      <c r="I95" s="61" t="s">
        <v>459</v>
      </c>
      <c r="J95" s="61" t="s">
        <v>459</v>
      </c>
      <c r="K95" s="61" t="s">
        <v>459</v>
      </c>
      <c r="L95" s="61" t="s">
        <v>282</v>
      </c>
      <c r="M95" s="61" t="s">
        <v>459</v>
      </c>
      <c r="N95" s="61" t="s">
        <v>459</v>
      </c>
      <c r="O95" s="61" t="s">
        <v>282</v>
      </c>
      <c r="P95" s="61" t="s">
        <v>282</v>
      </c>
      <c r="Q95" s="61" t="s">
        <v>282</v>
      </c>
      <c r="R95" s="61" t="s">
        <v>459</v>
      </c>
      <c r="S95" s="61" t="s">
        <v>282</v>
      </c>
      <c r="T95" s="61" t="s">
        <v>282</v>
      </c>
    </row>
    <row r="96" spans="1:20" hidden="1" x14ac:dyDescent="0.15">
      <c r="A96" s="48" t="s">
        <v>677</v>
      </c>
      <c r="C96" s="49"/>
      <c r="D96" s="53" t="s">
        <v>369</v>
      </c>
      <c r="E96" s="61" t="s">
        <v>282</v>
      </c>
      <c r="F96" s="61" t="s">
        <v>282</v>
      </c>
      <c r="G96" s="61" t="s">
        <v>282</v>
      </c>
      <c r="H96" s="61" t="s">
        <v>282</v>
      </c>
      <c r="I96" s="61" t="s">
        <v>459</v>
      </c>
      <c r="J96" s="61" t="s">
        <v>459</v>
      </c>
      <c r="K96" s="61" t="s">
        <v>282</v>
      </c>
      <c r="L96" s="61" t="s">
        <v>282</v>
      </c>
      <c r="M96" s="61" t="s">
        <v>459</v>
      </c>
      <c r="N96" s="61" t="s">
        <v>459</v>
      </c>
      <c r="O96" s="61" t="s">
        <v>282</v>
      </c>
      <c r="P96" s="61" t="s">
        <v>282</v>
      </c>
      <c r="Q96" s="61" t="s">
        <v>282</v>
      </c>
      <c r="R96" s="61" t="s">
        <v>282</v>
      </c>
      <c r="S96" s="61" t="s">
        <v>282</v>
      </c>
      <c r="T96" s="61" t="s">
        <v>282</v>
      </c>
    </row>
    <row r="97" spans="1:20" hidden="1" x14ac:dyDescent="0.15">
      <c r="A97" s="48" t="s">
        <v>677</v>
      </c>
      <c r="C97" s="49"/>
      <c r="D97" s="53" t="s">
        <v>371</v>
      </c>
      <c r="E97" s="61" t="s">
        <v>282</v>
      </c>
      <c r="F97" s="61" t="s">
        <v>282</v>
      </c>
      <c r="G97" s="61" t="s">
        <v>282</v>
      </c>
      <c r="H97" s="61" t="s">
        <v>282</v>
      </c>
      <c r="I97" s="61" t="s">
        <v>282</v>
      </c>
      <c r="J97" s="61" t="s">
        <v>459</v>
      </c>
      <c r="K97" s="61" t="s">
        <v>282</v>
      </c>
      <c r="L97" s="61" t="s">
        <v>282</v>
      </c>
      <c r="M97" s="61" t="s">
        <v>282</v>
      </c>
      <c r="N97" s="61" t="s">
        <v>282</v>
      </c>
      <c r="O97" s="61" t="s">
        <v>282</v>
      </c>
      <c r="P97" s="61" t="s">
        <v>459</v>
      </c>
      <c r="Q97" s="61" t="s">
        <v>282</v>
      </c>
      <c r="R97" s="61" t="s">
        <v>459</v>
      </c>
      <c r="S97" s="61" t="s">
        <v>282</v>
      </c>
      <c r="T97" s="61" t="s">
        <v>282</v>
      </c>
    </row>
    <row r="98" spans="1:20" hidden="1" x14ac:dyDescent="0.15">
      <c r="A98" s="48" t="s">
        <v>677</v>
      </c>
      <c r="C98" s="49"/>
      <c r="D98" s="53" t="s">
        <v>370</v>
      </c>
      <c r="E98" s="61" t="s">
        <v>282</v>
      </c>
      <c r="F98" s="61" t="s">
        <v>282</v>
      </c>
      <c r="G98" s="61" t="s">
        <v>282</v>
      </c>
      <c r="H98" s="61" t="s">
        <v>282</v>
      </c>
      <c r="I98" s="61" t="s">
        <v>459</v>
      </c>
      <c r="J98" s="61" t="s">
        <v>459</v>
      </c>
      <c r="K98" s="61" t="s">
        <v>459</v>
      </c>
      <c r="L98" s="61" t="s">
        <v>282</v>
      </c>
      <c r="M98" s="61" t="s">
        <v>459</v>
      </c>
      <c r="N98" s="61" t="s">
        <v>459</v>
      </c>
      <c r="O98" s="61" t="s">
        <v>282</v>
      </c>
      <c r="P98" s="61" t="s">
        <v>459</v>
      </c>
      <c r="Q98" s="61" t="s">
        <v>282</v>
      </c>
      <c r="R98" s="61" t="s">
        <v>459</v>
      </c>
      <c r="S98" s="61" t="s">
        <v>282</v>
      </c>
      <c r="T98" s="61" t="s">
        <v>282</v>
      </c>
    </row>
    <row r="99" spans="1:20" hidden="1" x14ac:dyDescent="0.15">
      <c r="A99" s="48" t="s">
        <v>677</v>
      </c>
      <c r="C99" s="49"/>
      <c r="D99" s="53" t="s">
        <v>372</v>
      </c>
      <c r="E99" s="61" t="s">
        <v>282</v>
      </c>
      <c r="F99" s="61" t="s">
        <v>282</v>
      </c>
      <c r="G99" s="61" t="s">
        <v>459</v>
      </c>
      <c r="H99" s="61" t="s">
        <v>282</v>
      </c>
      <c r="I99" s="61" t="s">
        <v>459</v>
      </c>
      <c r="J99" s="61" t="s">
        <v>459</v>
      </c>
      <c r="K99" s="61" t="s">
        <v>459</v>
      </c>
      <c r="L99" s="61" t="s">
        <v>282</v>
      </c>
      <c r="M99" s="61" t="s">
        <v>459</v>
      </c>
      <c r="N99" s="61" t="s">
        <v>459</v>
      </c>
      <c r="O99" s="61" t="s">
        <v>459</v>
      </c>
      <c r="P99" s="61" t="s">
        <v>459</v>
      </c>
      <c r="Q99" s="61" t="s">
        <v>459</v>
      </c>
      <c r="R99" s="61" t="s">
        <v>459</v>
      </c>
      <c r="S99" s="61" t="s">
        <v>459</v>
      </c>
      <c r="T99" s="61" t="s">
        <v>459</v>
      </c>
    </row>
    <row r="100" spans="1:20" hidden="1" x14ac:dyDescent="0.15">
      <c r="A100" s="48" t="s">
        <v>677</v>
      </c>
      <c r="C100" s="49"/>
      <c r="D100" s="53" t="s">
        <v>373</v>
      </c>
      <c r="E100" s="61" t="s">
        <v>282</v>
      </c>
      <c r="F100" s="61" t="s">
        <v>282</v>
      </c>
      <c r="G100" s="61" t="s">
        <v>282</v>
      </c>
      <c r="H100" s="61" t="s">
        <v>282</v>
      </c>
      <c r="I100" s="61" t="s">
        <v>459</v>
      </c>
      <c r="J100" s="61" t="s">
        <v>459</v>
      </c>
      <c r="K100" s="61" t="s">
        <v>459</v>
      </c>
      <c r="L100" s="61" t="s">
        <v>282</v>
      </c>
      <c r="M100" s="61" t="s">
        <v>459</v>
      </c>
      <c r="N100" s="61" t="s">
        <v>459</v>
      </c>
      <c r="O100" s="61" t="s">
        <v>282</v>
      </c>
      <c r="P100" s="61" t="s">
        <v>459</v>
      </c>
      <c r="Q100" s="61" t="s">
        <v>282</v>
      </c>
      <c r="R100" s="61" t="s">
        <v>459</v>
      </c>
      <c r="S100" s="61" t="s">
        <v>282</v>
      </c>
      <c r="T100" s="61" t="s">
        <v>282</v>
      </c>
    </row>
    <row r="101" spans="1:20" hidden="1" x14ac:dyDescent="0.15">
      <c r="A101" s="48" t="s">
        <v>677</v>
      </c>
      <c r="C101" s="49"/>
      <c r="D101" s="53" t="s">
        <v>374</v>
      </c>
      <c r="E101" s="61" t="s">
        <v>282</v>
      </c>
      <c r="F101" s="61" t="s">
        <v>282</v>
      </c>
      <c r="G101" s="61" t="s">
        <v>282</v>
      </c>
      <c r="H101" s="61" t="s">
        <v>282</v>
      </c>
      <c r="I101" s="61" t="s">
        <v>459</v>
      </c>
      <c r="J101" s="61" t="s">
        <v>459</v>
      </c>
      <c r="K101" s="61" t="s">
        <v>459</v>
      </c>
      <c r="L101" s="61" t="s">
        <v>282</v>
      </c>
      <c r="M101" s="61" t="s">
        <v>459</v>
      </c>
      <c r="N101" s="61" t="s">
        <v>459</v>
      </c>
      <c r="O101" s="61" t="s">
        <v>282</v>
      </c>
      <c r="P101" s="61" t="s">
        <v>459</v>
      </c>
      <c r="Q101" s="61" t="s">
        <v>282</v>
      </c>
      <c r="R101" s="61" t="s">
        <v>282</v>
      </c>
      <c r="S101" s="61" t="s">
        <v>282</v>
      </c>
      <c r="T101" s="61" t="s">
        <v>282</v>
      </c>
    </row>
    <row r="102" spans="1:20" hidden="1" x14ac:dyDescent="0.15">
      <c r="A102" s="48" t="s">
        <v>677</v>
      </c>
      <c r="C102" s="49"/>
      <c r="D102" s="53" t="s">
        <v>375</v>
      </c>
      <c r="E102" s="61" t="s">
        <v>282</v>
      </c>
      <c r="F102" s="61" t="s">
        <v>282</v>
      </c>
      <c r="G102" s="61" t="s">
        <v>282</v>
      </c>
      <c r="H102" s="61" t="s">
        <v>282</v>
      </c>
      <c r="I102" s="61" t="s">
        <v>282</v>
      </c>
      <c r="J102" s="61" t="s">
        <v>459</v>
      </c>
      <c r="K102" s="61" t="s">
        <v>282</v>
      </c>
      <c r="L102" s="61" t="s">
        <v>282</v>
      </c>
      <c r="M102" s="61" t="s">
        <v>459</v>
      </c>
      <c r="N102" s="61" t="s">
        <v>282</v>
      </c>
      <c r="O102" s="61" t="s">
        <v>282</v>
      </c>
      <c r="P102" s="61" t="s">
        <v>459</v>
      </c>
      <c r="Q102" s="61" t="s">
        <v>282</v>
      </c>
      <c r="R102" s="61" t="s">
        <v>459</v>
      </c>
      <c r="S102" s="61" t="s">
        <v>282</v>
      </c>
      <c r="T102" s="61" t="s">
        <v>282</v>
      </c>
    </row>
    <row r="103" spans="1:20" hidden="1" x14ac:dyDescent="0.15">
      <c r="A103" s="48" t="s">
        <v>677</v>
      </c>
      <c r="C103" s="49"/>
      <c r="D103" s="53" t="s">
        <v>376</v>
      </c>
      <c r="E103" s="61" t="s">
        <v>282</v>
      </c>
      <c r="F103" s="61" t="s">
        <v>282</v>
      </c>
      <c r="G103" s="61" t="s">
        <v>282</v>
      </c>
      <c r="H103" s="61" t="s">
        <v>282</v>
      </c>
      <c r="I103" s="61" t="s">
        <v>459</v>
      </c>
      <c r="J103" s="61" t="s">
        <v>459</v>
      </c>
      <c r="K103" s="61" t="s">
        <v>459</v>
      </c>
      <c r="L103" s="61" t="s">
        <v>282</v>
      </c>
      <c r="M103" s="61" t="s">
        <v>459</v>
      </c>
      <c r="N103" s="61" t="s">
        <v>459</v>
      </c>
      <c r="O103" s="61" t="s">
        <v>282</v>
      </c>
      <c r="P103" s="61" t="s">
        <v>459</v>
      </c>
      <c r="Q103" s="61" t="s">
        <v>282</v>
      </c>
      <c r="R103" s="61" t="s">
        <v>459</v>
      </c>
      <c r="S103" s="61" t="s">
        <v>282</v>
      </c>
      <c r="T103" s="61" t="s">
        <v>282</v>
      </c>
    </row>
    <row r="104" spans="1:20" hidden="1" x14ac:dyDescent="0.15">
      <c r="A104" s="48" t="s">
        <v>677</v>
      </c>
      <c r="C104" s="49"/>
      <c r="D104" s="53" t="s">
        <v>377</v>
      </c>
      <c r="E104" s="61" t="s">
        <v>282</v>
      </c>
      <c r="F104" s="61" t="s">
        <v>282</v>
      </c>
      <c r="G104" s="61" t="s">
        <v>459</v>
      </c>
      <c r="H104" s="61" t="s">
        <v>282</v>
      </c>
      <c r="I104" s="61" t="s">
        <v>459</v>
      </c>
      <c r="J104" s="61" t="s">
        <v>459</v>
      </c>
      <c r="K104" s="61" t="s">
        <v>459</v>
      </c>
      <c r="L104" s="61" t="s">
        <v>282</v>
      </c>
      <c r="M104" s="61" t="s">
        <v>459</v>
      </c>
      <c r="N104" s="61" t="s">
        <v>459</v>
      </c>
      <c r="O104" s="61" t="s">
        <v>459</v>
      </c>
      <c r="P104" s="61" t="s">
        <v>459</v>
      </c>
      <c r="Q104" s="61" t="s">
        <v>459</v>
      </c>
      <c r="R104" s="61" t="s">
        <v>459</v>
      </c>
      <c r="S104" s="61" t="s">
        <v>459</v>
      </c>
      <c r="T104" s="61" t="s">
        <v>459</v>
      </c>
    </row>
    <row r="105" spans="1:20" hidden="1" x14ac:dyDescent="0.15">
      <c r="A105" s="48" t="s">
        <v>677</v>
      </c>
      <c r="C105" s="49"/>
      <c r="D105" s="53" t="s">
        <v>378</v>
      </c>
      <c r="E105" s="61" t="s">
        <v>282</v>
      </c>
      <c r="F105" s="61" t="s">
        <v>282</v>
      </c>
      <c r="G105" s="61" t="s">
        <v>282</v>
      </c>
      <c r="H105" s="61" t="s">
        <v>282</v>
      </c>
      <c r="I105" s="61" t="s">
        <v>459</v>
      </c>
      <c r="J105" s="61" t="s">
        <v>459</v>
      </c>
      <c r="K105" s="61" t="s">
        <v>459</v>
      </c>
      <c r="L105" s="61" t="s">
        <v>282</v>
      </c>
      <c r="M105" s="61" t="s">
        <v>459</v>
      </c>
      <c r="N105" s="61" t="s">
        <v>459</v>
      </c>
      <c r="O105" s="61" t="s">
        <v>282</v>
      </c>
      <c r="P105" s="61" t="s">
        <v>459</v>
      </c>
      <c r="Q105" s="61" t="s">
        <v>282</v>
      </c>
      <c r="R105" s="61" t="s">
        <v>459</v>
      </c>
      <c r="S105" s="61" t="s">
        <v>282</v>
      </c>
      <c r="T105" s="61" t="s">
        <v>282</v>
      </c>
    </row>
    <row r="106" spans="1:20" hidden="1" x14ac:dyDescent="0.15">
      <c r="A106" s="48" t="s">
        <v>677</v>
      </c>
      <c r="C106" s="49"/>
      <c r="D106" s="53" t="s">
        <v>379</v>
      </c>
      <c r="E106" s="61" t="s">
        <v>282</v>
      </c>
      <c r="F106" s="61" t="s">
        <v>282</v>
      </c>
      <c r="G106" s="61" t="s">
        <v>282</v>
      </c>
      <c r="H106" s="61" t="s">
        <v>282</v>
      </c>
      <c r="I106" s="61" t="s">
        <v>459</v>
      </c>
      <c r="J106" s="61" t="s">
        <v>459</v>
      </c>
      <c r="K106" s="61" t="s">
        <v>459</v>
      </c>
      <c r="L106" s="61" t="s">
        <v>282</v>
      </c>
      <c r="M106" s="61" t="s">
        <v>459</v>
      </c>
      <c r="N106" s="61" t="s">
        <v>459</v>
      </c>
      <c r="O106" s="61" t="s">
        <v>282</v>
      </c>
      <c r="P106" s="61" t="s">
        <v>282</v>
      </c>
      <c r="Q106" s="61" t="s">
        <v>282</v>
      </c>
      <c r="R106" s="61" t="s">
        <v>459</v>
      </c>
      <c r="S106" s="61" t="s">
        <v>282</v>
      </c>
      <c r="T106" s="61" t="s">
        <v>282</v>
      </c>
    </row>
    <row r="107" spans="1:20" hidden="1" x14ac:dyDescent="0.15">
      <c r="A107" s="48" t="s">
        <v>677</v>
      </c>
      <c r="C107" s="49"/>
      <c r="D107" s="53" t="s">
        <v>380</v>
      </c>
      <c r="E107" s="61" t="s">
        <v>282</v>
      </c>
      <c r="F107" s="61" t="s">
        <v>282</v>
      </c>
      <c r="G107" s="61" t="s">
        <v>282</v>
      </c>
      <c r="H107" s="61" t="s">
        <v>282</v>
      </c>
      <c r="I107" s="61" t="s">
        <v>282</v>
      </c>
      <c r="J107" s="61" t="s">
        <v>459</v>
      </c>
      <c r="K107" s="61" t="s">
        <v>282</v>
      </c>
      <c r="L107" s="61" t="s">
        <v>282</v>
      </c>
      <c r="M107" s="61" t="s">
        <v>459</v>
      </c>
      <c r="N107" s="61" t="s">
        <v>282</v>
      </c>
      <c r="O107" s="61" t="s">
        <v>282</v>
      </c>
      <c r="P107" s="61" t="s">
        <v>459</v>
      </c>
      <c r="Q107" s="61" t="s">
        <v>282</v>
      </c>
      <c r="R107" s="61" t="s">
        <v>459</v>
      </c>
      <c r="S107" s="61" t="s">
        <v>282</v>
      </c>
      <c r="T107" s="61" t="s">
        <v>282</v>
      </c>
    </row>
    <row r="108" spans="1:20" hidden="1" x14ac:dyDescent="0.15">
      <c r="A108" s="48" t="s">
        <v>677</v>
      </c>
      <c r="C108" s="49"/>
      <c r="D108" s="53" t="s">
        <v>381</v>
      </c>
      <c r="E108" s="61" t="s">
        <v>282</v>
      </c>
      <c r="F108" s="61" t="s">
        <v>282</v>
      </c>
      <c r="G108" s="61" t="s">
        <v>282</v>
      </c>
      <c r="H108" s="61" t="s">
        <v>282</v>
      </c>
      <c r="I108" s="61" t="s">
        <v>459</v>
      </c>
      <c r="J108" s="61" t="s">
        <v>459</v>
      </c>
      <c r="K108" s="61" t="s">
        <v>459</v>
      </c>
      <c r="L108" s="61" t="s">
        <v>282</v>
      </c>
      <c r="M108" s="61" t="s">
        <v>459</v>
      </c>
      <c r="N108" s="61" t="s">
        <v>459</v>
      </c>
      <c r="O108" s="61" t="s">
        <v>282</v>
      </c>
      <c r="P108" s="61" t="s">
        <v>459</v>
      </c>
      <c r="Q108" s="61" t="s">
        <v>282</v>
      </c>
      <c r="R108" s="61" t="s">
        <v>459</v>
      </c>
      <c r="S108" s="61" t="s">
        <v>282</v>
      </c>
      <c r="T108" s="61" t="s">
        <v>282</v>
      </c>
    </row>
    <row r="109" spans="1:20" x14ac:dyDescent="0.15">
      <c r="A109" s="48" t="s">
        <v>677</v>
      </c>
      <c r="B109" s="48" t="s">
        <v>711</v>
      </c>
      <c r="C109" s="49"/>
      <c r="D109" s="52" t="s">
        <v>227</v>
      </c>
      <c r="E109" s="48">
        <f>SUM(E110:E124)</f>
        <v>28.47</v>
      </c>
      <c r="F109" s="48">
        <f t="shared" ref="F109:T109" si="3">SUM(F110:F124)</f>
        <v>29.330000000000005</v>
      </c>
      <c r="G109" s="48">
        <f t="shared" si="3"/>
        <v>31.94</v>
      </c>
      <c r="H109" s="48">
        <f t="shared" si="3"/>
        <v>30.330000000000005</v>
      </c>
      <c r="I109" s="48">
        <f t="shared" si="3"/>
        <v>27.419999999999995</v>
      </c>
      <c r="J109" s="48">
        <f t="shared" si="3"/>
        <v>31.900000000000002</v>
      </c>
      <c r="K109" s="48">
        <f t="shared" si="3"/>
        <v>26.63</v>
      </c>
      <c r="L109" s="48">
        <f t="shared" si="3"/>
        <v>29.1</v>
      </c>
      <c r="M109" s="48">
        <f t="shared" si="3"/>
        <v>30.909999999999997</v>
      </c>
      <c r="N109" s="48">
        <f t="shared" si="3"/>
        <v>28.299999999999997</v>
      </c>
      <c r="O109" s="48">
        <f t="shared" si="3"/>
        <v>25.32</v>
      </c>
      <c r="P109" s="48">
        <f t="shared" si="3"/>
        <v>26.699999999999996</v>
      </c>
      <c r="Q109" s="48">
        <f t="shared" si="3"/>
        <v>26.04</v>
      </c>
      <c r="R109" s="48">
        <f t="shared" si="3"/>
        <v>27.180000000000003</v>
      </c>
      <c r="S109" s="48">
        <f t="shared" si="3"/>
        <v>25.870000000000005</v>
      </c>
      <c r="T109" s="48">
        <f t="shared" si="3"/>
        <v>29.059999999999995</v>
      </c>
    </row>
    <row r="110" spans="1:20" hidden="1" x14ac:dyDescent="0.15">
      <c r="A110" s="48" t="s">
        <v>677</v>
      </c>
      <c r="C110" s="49"/>
      <c r="D110" s="53" t="s">
        <v>338</v>
      </c>
      <c r="E110" s="54">
        <v>3.69</v>
      </c>
      <c r="F110" s="54">
        <v>3.65</v>
      </c>
      <c r="G110" s="54">
        <v>3.45</v>
      </c>
      <c r="H110" s="54">
        <v>3.71</v>
      </c>
      <c r="I110" s="54">
        <v>3.54</v>
      </c>
      <c r="J110" s="54">
        <v>3.49</v>
      </c>
      <c r="K110" s="54">
        <v>3.08</v>
      </c>
      <c r="L110" s="54">
        <v>3.56</v>
      </c>
      <c r="M110" s="54">
        <v>3.91</v>
      </c>
      <c r="N110" s="54">
        <v>3.25</v>
      </c>
      <c r="O110" s="54">
        <v>3.53</v>
      </c>
      <c r="P110" s="54">
        <v>3.84</v>
      </c>
      <c r="Q110" s="54">
        <v>3.53</v>
      </c>
      <c r="R110" s="54">
        <v>3.61</v>
      </c>
      <c r="S110" s="54">
        <v>3.27</v>
      </c>
      <c r="T110" s="54">
        <v>2.91</v>
      </c>
    </row>
    <row r="111" spans="1:20" hidden="1" x14ac:dyDescent="0.15">
      <c r="A111" s="48" t="s">
        <v>677</v>
      </c>
      <c r="C111" s="49"/>
      <c r="D111" s="53" t="s">
        <v>339</v>
      </c>
      <c r="E111" s="54">
        <v>0.96</v>
      </c>
      <c r="F111" s="54">
        <v>1.1399999999999999</v>
      </c>
      <c r="G111" s="54">
        <v>1.38</v>
      </c>
      <c r="H111" s="54">
        <v>1.3</v>
      </c>
      <c r="I111" s="54">
        <v>1.47</v>
      </c>
      <c r="J111" s="54">
        <v>1.44</v>
      </c>
      <c r="K111" s="54">
        <v>1.93</v>
      </c>
      <c r="L111" s="54">
        <v>1.45</v>
      </c>
      <c r="M111" s="54">
        <v>1.31</v>
      </c>
      <c r="N111" s="54">
        <v>1.93</v>
      </c>
      <c r="O111" s="54">
        <v>1.05</v>
      </c>
      <c r="P111" s="54">
        <v>1.08</v>
      </c>
      <c r="Q111" s="54">
        <v>1.2</v>
      </c>
      <c r="R111" s="54">
        <v>1.29</v>
      </c>
      <c r="S111" s="54">
        <v>1.29</v>
      </c>
      <c r="T111" s="54">
        <v>1.63</v>
      </c>
    </row>
    <row r="112" spans="1:20" hidden="1" x14ac:dyDescent="0.15">
      <c r="A112" s="48" t="s">
        <v>677</v>
      </c>
      <c r="C112" s="49"/>
      <c r="D112" s="53" t="s">
        <v>340</v>
      </c>
      <c r="E112" s="54">
        <v>1.46</v>
      </c>
      <c r="F112" s="54">
        <v>1.46</v>
      </c>
      <c r="G112" s="54">
        <v>1.53</v>
      </c>
      <c r="H112" s="54">
        <v>1.5</v>
      </c>
      <c r="I112" s="54">
        <v>1.34</v>
      </c>
      <c r="J112" s="54">
        <v>1.47</v>
      </c>
      <c r="K112" s="54">
        <v>1.1200000000000001</v>
      </c>
      <c r="L112" s="54">
        <v>1.39</v>
      </c>
      <c r="M112" s="54">
        <v>1.45</v>
      </c>
      <c r="N112" s="54">
        <v>1.25</v>
      </c>
      <c r="O112" s="54">
        <v>0.99</v>
      </c>
      <c r="P112" s="54">
        <v>1</v>
      </c>
      <c r="Q112" s="54">
        <v>0.99</v>
      </c>
      <c r="R112" s="54">
        <v>0.96</v>
      </c>
      <c r="S112" s="54">
        <v>0.89</v>
      </c>
      <c r="T112" s="54">
        <v>1.08</v>
      </c>
    </row>
    <row r="113" spans="1:20" hidden="1" x14ac:dyDescent="0.15">
      <c r="A113" s="48" t="s">
        <v>677</v>
      </c>
      <c r="C113" s="49"/>
      <c r="D113" s="53" t="s">
        <v>341</v>
      </c>
      <c r="E113" s="54">
        <v>1.07</v>
      </c>
      <c r="F113" s="54">
        <v>1.06</v>
      </c>
      <c r="G113" s="54">
        <v>1.1000000000000001</v>
      </c>
      <c r="H113" s="54">
        <v>1.03</v>
      </c>
      <c r="I113" s="54">
        <v>0.7</v>
      </c>
      <c r="J113" s="54">
        <v>1.08</v>
      </c>
      <c r="K113" s="54">
        <v>0.56000000000000005</v>
      </c>
      <c r="L113" s="54">
        <v>0.96</v>
      </c>
      <c r="M113" s="54">
        <v>0.98</v>
      </c>
      <c r="N113" s="54">
        <v>0.72</v>
      </c>
      <c r="O113" s="54">
        <v>1.04</v>
      </c>
      <c r="P113" s="54">
        <v>1.08</v>
      </c>
      <c r="Q113" s="54">
        <v>1.18</v>
      </c>
      <c r="R113" s="54">
        <v>1.27</v>
      </c>
      <c r="S113" s="54">
        <v>1.27</v>
      </c>
      <c r="T113" s="54">
        <v>1.62</v>
      </c>
    </row>
    <row r="114" spans="1:20" hidden="1" x14ac:dyDescent="0.15">
      <c r="A114" s="48" t="s">
        <v>677</v>
      </c>
      <c r="C114" s="49"/>
      <c r="D114" s="53" t="s">
        <v>342</v>
      </c>
      <c r="E114" s="54">
        <v>1.75</v>
      </c>
      <c r="F114" s="54">
        <v>1.8</v>
      </c>
      <c r="G114" s="54">
        <v>1.9</v>
      </c>
      <c r="H114" s="54">
        <v>1.83</v>
      </c>
      <c r="I114" s="54">
        <v>1.67</v>
      </c>
      <c r="J114" s="54">
        <v>1.92</v>
      </c>
      <c r="K114" s="54">
        <v>1.51</v>
      </c>
      <c r="L114" s="54">
        <v>1.72</v>
      </c>
      <c r="M114" s="54">
        <v>1.92</v>
      </c>
      <c r="N114" s="54">
        <v>1.59</v>
      </c>
      <c r="O114" s="54">
        <v>1.25</v>
      </c>
      <c r="P114" s="54">
        <v>1.35</v>
      </c>
      <c r="Q114" s="54">
        <v>1.22</v>
      </c>
      <c r="R114" s="54">
        <v>1.27</v>
      </c>
      <c r="S114" s="54">
        <v>1.1399999999999999</v>
      </c>
      <c r="T114" s="54">
        <v>1.08</v>
      </c>
    </row>
    <row r="115" spans="1:20" hidden="1" x14ac:dyDescent="0.15">
      <c r="A115" s="48" t="s">
        <v>677</v>
      </c>
      <c r="C115" s="49"/>
      <c r="D115" s="53" t="s">
        <v>343</v>
      </c>
      <c r="E115" s="54">
        <v>3.45</v>
      </c>
      <c r="F115" s="54">
        <v>3.44</v>
      </c>
      <c r="G115" s="54">
        <v>3.67</v>
      </c>
      <c r="H115" s="54">
        <v>3.55</v>
      </c>
      <c r="I115" s="54">
        <v>3.3</v>
      </c>
      <c r="J115" s="54">
        <v>3.74</v>
      </c>
      <c r="K115" s="54">
        <v>3.08</v>
      </c>
      <c r="L115" s="54">
        <v>3.48</v>
      </c>
      <c r="M115" s="54">
        <v>3.78</v>
      </c>
      <c r="N115" s="54">
        <v>3.31</v>
      </c>
      <c r="O115" s="54">
        <v>3.47</v>
      </c>
      <c r="P115" s="54">
        <v>3.68</v>
      </c>
      <c r="Q115" s="54">
        <v>3.49</v>
      </c>
      <c r="R115" s="54">
        <v>3.56</v>
      </c>
      <c r="S115" s="54">
        <v>3.37</v>
      </c>
      <c r="T115" s="54">
        <v>3.28</v>
      </c>
    </row>
    <row r="116" spans="1:20" hidden="1" x14ac:dyDescent="0.15">
      <c r="A116" s="48" t="s">
        <v>677</v>
      </c>
      <c r="C116" s="49"/>
      <c r="D116" s="53" t="s">
        <v>344</v>
      </c>
      <c r="E116" s="54">
        <v>1.1200000000000001</v>
      </c>
      <c r="F116" s="54">
        <v>1.31</v>
      </c>
      <c r="G116" s="54">
        <v>1.65</v>
      </c>
      <c r="H116" s="54">
        <v>1.49</v>
      </c>
      <c r="I116" s="54">
        <v>1.63</v>
      </c>
      <c r="J116" s="54">
        <v>1.72</v>
      </c>
      <c r="K116" s="54">
        <v>2.19</v>
      </c>
      <c r="L116" s="54">
        <v>1.64</v>
      </c>
      <c r="M116" s="54">
        <v>1.55</v>
      </c>
      <c r="N116" s="54">
        <v>2.1800000000000002</v>
      </c>
      <c r="O116" s="54">
        <v>1.1299999999999999</v>
      </c>
      <c r="P116" s="54">
        <v>1.1599999999999999</v>
      </c>
      <c r="Q116" s="54">
        <v>1.28</v>
      </c>
      <c r="R116" s="54">
        <v>1.37</v>
      </c>
      <c r="S116" s="54">
        <v>1.37</v>
      </c>
      <c r="T116" s="54">
        <v>1.71</v>
      </c>
    </row>
    <row r="117" spans="1:20" hidden="1" x14ac:dyDescent="0.15">
      <c r="A117" s="48" t="s">
        <v>677</v>
      </c>
      <c r="C117" s="49"/>
      <c r="D117" s="53" t="s">
        <v>345</v>
      </c>
      <c r="E117" s="54">
        <v>1.56</v>
      </c>
      <c r="F117" s="54">
        <v>1.58</v>
      </c>
      <c r="G117" s="54">
        <v>1.71</v>
      </c>
      <c r="H117" s="54">
        <v>1.63</v>
      </c>
      <c r="I117" s="54">
        <v>1.45</v>
      </c>
      <c r="J117" s="54">
        <v>1.66</v>
      </c>
      <c r="K117" s="54">
        <v>1.29</v>
      </c>
      <c r="L117" s="54">
        <v>1.52</v>
      </c>
      <c r="M117" s="54">
        <v>1.62</v>
      </c>
      <c r="N117" s="54">
        <v>1.41</v>
      </c>
      <c r="O117" s="54">
        <v>1.1399999999999999</v>
      </c>
      <c r="P117" s="54">
        <v>1.17</v>
      </c>
      <c r="Q117" s="54">
        <v>1.1399999999999999</v>
      </c>
      <c r="R117" s="54">
        <v>1.1399999999999999</v>
      </c>
      <c r="S117" s="54">
        <v>1.07</v>
      </c>
      <c r="T117" s="54">
        <v>1.1299999999999999</v>
      </c>
    </row>
    <row r="118" spans="1:20" hidden="1" x14ac:dyDescent="0.15">
      <c r="A118" s="48" t="s">
        <v>677</v>
      </c>
      <c r="C118" s="49"/>
      <c r="D118" s="53" t="s">
        <v>346</v>
      </c>
      <c r="E118" s="54">
        <v>1.23</v>
      </c>
      <c r="F118" s="54">
        <v>1.23</v>
      </c>
      <c r="G118" s="54">
        <v>1.38</v>
      </c>
      <c r="H118" s="54">
        <v>1.23</v>
      </c>
      <c r="I118" s="54">
        <v>0.86</v>
      </c>
      <c r="J118" s="54">
        <v>1.37</v>
      </c>
      <c r="K118" s="54">
        <v>0.79</v>
      </c>
      <c r="L118" s="54">
        <v>1.1499999999999999</v>
      </c>
      <c r="M118" s="54">
        <v>1.22</v>
      </c>
      <c r="N118" s="54">
        <v>0.91</v>
      </c>
      <c r="O118" s="54">
        <v>1.1200000000000001</v>
      </c>
      <c r="P118" s="54">
        <v>1.1499999999999999</v>
      </c>
      <c r="Q118" s="54">
        <v>1.27</v>
      </c>
      <c r="R118" s="54">
        <v>1.35</v>
      </c>
      <c r="S118" s="54">
        <v>1.36</v>
      </c>
      <c r="T118" s="54">
        <v>1.7</v>
      </c>
    </row>
    <row r="119" spans="1:20" hidden="1" x14ac:dyDescent="0.15">
      <c r="A119" s="48" t="s">
        <v>677</v>
      </c>
      <c r="C119" s="49"/>
      <c r="D119" s="53" t="s">
        <v>347</v>
      </c>
      <c r="E119" s="54">
        <v>1.86</v>
      </c>
      <c r="F119" s="54">
        <v>1.92</v>
      </c>
      <c r="G119" s="54">
        <v>2.08</v>
      </c>
      <c r="H119" s="54">
        <v>1.96</v>
      </c>
      <c r="I119" s="54">
        <v>1.78</v>
      </c>
      <c r="J119" s="54">
        <v>2.1</v>
      </c>
      <c r="K119" s="54">
        <v>1.66</v>
      </c>
      <c r="L119" s="54">
        <v>1.85</v>
      </c>
      <c r="M119" s="54">
        <v>2.09</v>
      </c>
      <c r="N119" s="54">
        <v>1.74</v>
      </c>
      <c r="O119" s="54">
        <v>1.38</v>
      </c>
      <c r="P119" s="54">
        <v>1.51</v>
      </c>
      <c r="Q119" s="54">
        <v>1.36</v>
      </c>
      <c r="R119" s="54">
        <v>1.43</v>
      </c>
      <c r="S119" s="54">
        <v>1.31</v>
      </c>
      <c r="T119" s="54">
        <v>1.2</v>
      </c>
    </row>
    <row r="120" spans="1:20" hidden="1" x14ac:dyDescent="0.15">
      <c r="A120" s="48" t="s">
        <v>677</v>
      </c>
      <c r="C120" s="49"/>
      <c r="D120" s="53" t="s">
        <v>348</v>
      </c>
      <c r="E120" s="54">
        <v>4.04</v>
      </c>
      <c r="F120" s="54">
        <v>4.17</v>
      </c>
      <c r="G120" s="54">
        <v>4.59</v>
      </c>
      <c r="H120" s="54">
        <v>4.26</v>
      </c>
      <c r="I120" s="54">
        <v>3.68</v>
      </c>
      <c r="J120" s="54">
        <v>4.5</v>
      </c>
      <c r="K120" s="54">
        <v>3.39</v>
      </c>
      <c r="L120" s="54">
        <v>3.88</v>
      </c>
      <c r="M120" s="54">
        <v>4.33</v>
      </c>
      <c r="N120" s="54">
        <v>3.59</v>
      </c>
      <c r="O120" s="54">
        <v>3.61</v>
      </c>
      <c r="P120" s="54">
        <v>3.88</v>
      </c>
      <c r="Q120" s="54">
        <v>3.41</v>
      </c>
      <c r="R120" s="54">
        <v>3.52</v>
      </c>
      <c r="S120" s="54">
        <v>3.27</v>
      </c>
      <c r="T120" s="54">
        <v>4</v>
      </c>
    </row>
    <row r="121" spans="1:20" hidden="1" x14ac:dyDescent="0.15">
      <c r="A121" s="48" t="s">
        <v>677</v>
      </c>
      <c r="C121" s="49"/>
      <c r="D121" s="53" t="s">
        <v>349</v>
      </c>
      <c r="E121" s="54">
        <v>1.3</v>
      </c>
      <c r="F121" s="54">
        <v>1.49</v>
      </c>
      <c r="G121" s="54">
        <v>1.87</v>
      </c>
      <c r="H121" s="54">
        <v>1.67</v>
      </c>
      <c r="I121" s="54">
        <v>1.72</v>
      </c>
      <c r="J121" s="54">
        <v>1.9</v>
      </c>
      <c r="K121" s="54">
        <v>2.23</v>
      </c>
      <c r="L121" s="54">
        <v>1.74</v>
      </c>
      <c r="M121" s="54">
        <v>1.63</v>
      </c>
      <c r="N121" s="54">
        <v>2.2400000000000002</v>
      </c>
      <c r="O121" s="54">
        <v>1.52</v>
      </c>
      <c r="P121" s="54">
        <v>1.58</v>
      </c>
      <c r="Q121" s="54">
        <v>1.72</v>
      </c>
      <c r="R121" s="54">
        <v>1.86</v>
      </c>
      <c r="S121" s="54">
        <v>1.85</v>
      </c>
      <c r="T121" s="54">
        <v>2.33</v>
      </c>
    </row>
    <row r="122" spans="1:20" hidden="1" x14ac:dyDescent="0.15">
      <c r="A122" s="48" t="s">
        <v>677</v>
      </c>
      <c r="C122" s="49"/>
      <c r="D122" s="53" t="s">
        <v>350</v>
      </c>
      <c r="E122" s="54">
        <v>1.53</v>
      </c>
      <c r="F122" s="54">
        <v>1.53</v>
      </c>
      <c r="G122" s="54">
        <v>1.7</v>
      </c>
      <c r="H122" s="54">
        <v>1.59</v>
      </c>
      <c r="I122" s="54">
        <v>1.38</v>
      </c>
      <c r="J122" s="54">
        <v>1.62</v>
      </c>
      <c r="K122" s="54">
        <v>1.19</v>
      </c>
      <c r="L122" s="54">
        <v>1.47</v>
      </c>
      <c r="M122" s="54">
        <v>1.5</v>
      </c>
      <c r="N122" s="54">
        <v>1.33</v>
      </c>
      <c r="O122" s="54">
        <v>1.1000000000000001</v>
      </c>
      <c r="P122" s="54">
        <v>1.04</v>
      </c>
      <c r="Q122" s="54">
        <v>1.1200000000000001</v>
      </c>
      <c r="R122" s="54">
        <v>1.22</v>
      </c>
      <c r="S122" s="54">
        <v>1.21</v>
      </c>
      <c r="T122" s="54">
        <v>1.53</v>
      </c>
    </row>
    <row r="123" spans="1:20" hidden="1" x14ac:dyDescent="0.15">
      <c r="A123" s="48" t="s">
        <v>677</v>
      </c>
      <c r="C123" s="49"/>
      <c r="D123" s="53" t="s">
        <v>351</v>
      </c>
      <c r="E123" s="54">
        <v>1.45</v>
      </c>
      <c r="F123" s="54">
        <v>1.47</v>
      </c>
      <c r="G123" s="54">
        <v>1.66</v>
      </c>
      <c r="H123" s="54">
        <v>1.46</v>
      </c>
      <c r="I123" s="54">
        <v>1.02</v>
      </c>
      <c r="J123" s="54">
        <v>1.62</v>
      </c>
      <c r="K123" s="54">
        <v>0.89</v>
      </c>
      <c r="L123" s="54">
        <v>1.33</v>
      </c>
      <c r="M123" s="54">
        <v>1.41</v>
      </c>
      <c r="N123" s="54">
        <v>1.02</v>
      </c>
      <c r="O123" s="54">
        <v>1.52</v>
      </c>
      <c r="P123" s="54">
        <v>1.58</v>
      </c>
      <c r="Q123" s="54">
        <v>1.71</v>
      </c>
      <c r="R123" s="54">
        <v>1.85</v>
      </c>
      <c r="S123" s="54">
        <v>1.85</v>
      </c>
      <c r="T123" s="54">
        <v>2.33</v>
      </c>
    </row>
    <row r="124" spans="1:20" hidden="1" x14ac:dyDescent="0.15">
      <c r="A124" s="48" t="s">
        <v>677</v>
      </c>
      <c r="C124" s="49"/>
      <c r="D124" s="53" t="s">
        <v>352</v>
      </c>
      <c r="E124" s="54">
        <v>2</v>
      </c>
      <c r="F124" s="54">
        <v>2.08</v>
      </c>
      <c r="G124" s="54">
        <v>2.27</v>
      </c>
      <c r="H124" s="54">
        <v>2.12</v>
      </c>
      <c r="I124" s="54">
        <v>1.88</v>
      </c>
      <c r="J124" s="54">
        <v>2.27</v>
      </c>
      <c r="K124" s="54">
        <v>1.72</v>
      </c>
      <c r="L124" s="54">
        <v>1.96</v>
      </c>
      <c r="M124" s="54">
        <v>2.21</v>
      </c>
      <c r="N124" s="54">
        <v>1.83</v>
      </c>
      <c r="O124" s="54">
        <v>1.47</v>
      </c>
      <c r="P124" s="54">
        <v>1.6</v>
      </c>
      <c r="Q124" s="54">
        <v>1.42</v>
      </c>
      <c r="R124" s="54">
        <v>1.48</v>
      </c>
      <c r="S124" s="54">
        <v>1.35</v>
      </c>
      <c r="T124" s="54">
        <v>1.53</v>
      </c>
    </row>
    <row r="125" spans="1:20" hidden="1" x14ac:dyDescent="0.15">
      <c r="A125" s="48" t="s">
        <v>677</v>
      </c>
      <c r="C125" s="52" t="s">
        <v>73</v>
      </c>
      <c r="D125" s="46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</row>
    <row r="126" spans="1:20" hidden="1" x14ac:dyDescent="0.15">
      <c r="A126" s="48" t="s">
        <v>677</v>
      </c>
      <c r="C126" s="49"/>
      <c r="D126" s="52" t="s">
        <v>74</v>
      </c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</row>
    <row r="127" spans="1:20" hidden="1" x14ac:dyDescent="0.15">
      <c r="A127" s="48" t="s">
        <v>677</v>
      </c>
      <c r="C127" s="49"/>
      <c r="D127" s="53" t="s">
        <v>219</v>
      </c>
      <c r="E127" s="68">
        <v>8.5900117481431129E-2</v>
      </c>
      <c r="F127" s="68">
        <v>0.1177938077972234</v>
      </c>
      <c r="G127" s="68">
        <v>9.0225816300568223E-2</v>
      </c>
      <c r="H127" s="68">
        <v>9.8462067613914739E-2</v>
      </c>
      <c r="I127" s="68">
        <v>0.13108600406852866</v>
      </c>
      <c r="J127" s="68">
        <v>9.9262805493174094E-2</v>
      </c>
      <c r="K127" s="68">
        <v>0.14863228132321768</v>
      </c>
      <c r="L127" s="68">
        <v>7.5400076818001982E-2</v>
      </c>
      <c r="M127" s="68">
        <v>3.7125785172112472E-2</v>
      </c>
      <c r="N127" s="68">
        <v>7.5253249052338891E-2</v>
      </c>
      <c r="O127" s="68">
        <v>9.1257078997783708E-2</v>
      </c>
      <c r="P127" s="68">
        <v>3.7142281243909905E-2</v>
      </c>
      <c r="Q127" s="68">
        <v>5.9734711574353228E-2</v>
      </c>
      <c r="R127" s="68">
        <v>7.6273426493690774E-2</v>
      </c>
      <c r="S127" s="68">
        <v>5.9057944867885327E-2</v>
      </c>
      <c r="T127" s="68">
        <v>9.6738293576801901E-2</v>
      </c>
    </row>
    <row r="128" spans="1:20" hidden="1" x14ac:dyDescent="0.15">
      <c r="A128" s="48" t="s">
        <v>677</v>
      </c>
      <c r="C128" s="49"/>
      <c r="D128" s="53" t="s">
        <v>228</v>
      </c>
      <c r="E128" s="54">
        <v>19.73</v>
      </c>
      <c r="F128" s="54">
        <v>25.3</v>
      </c>
      <c r="G128" s="54">
        <v>21.35</v>
      </c>
      <c r="H128" s="54">
        <v>20.170000000000002</v>
      </c>
      <c r="I128" s="54">
        <v>22.74</v>
      </c>
      <c r="J128" s="54">
        <v>21.83</v>
      </c>
      <c r="K128" s="54">
        <v>23.77</v>
      </c>
      <c r="L128" s="54">
        <v>14.56</v>
      </c>
      <c r="M128" s="54">
        <v>7.25</v>
      </c>
      <c r="N128" s="54">
        <v>12.58</v>
      </c>
      <c r="O128" s="54">
        <v>16.25</v>
      </c>
      <c r="P128" s="54">
        <v>6.69</v>
      </c>
      <c r="Q128" s="54">
        <v>10.44</v>
      </c>
      <c r="R128" s="54">
        <v>13.43</v>
      </c>
      <c r="S128" s="54">
        <v>9.7899999999999991</v>
      </c>
      <c r="T128" s="54">
        <v>16.78</v>
      </c>
    </row>
    <row r="129" spans="1:20" hidden="1" x14ac:dyDescent="0.15">
      <c r="A129" s="48" t="s">
        <v>677</v>
      </c>
      <c r="C129" s="49"/>
      <c r="D129" s="52" t="s">
        <v>75</v>
      </c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</row>
    <row r="130" spans="1:20" hidden="1" x14ac:dyDescent="0.15">
      <c r="A130" s="48" t="s">
        <v>677</v>
      </c>
      <c r="C130" s="49"/>
      <c r="D130" s="53" t="s">
        <v>220</v>
      </c>
      <c r="E130" s="68">
        <v>1.1453920776071141E-2</v>
      </c>
      <c r="F130" s="68">
        <v>8.0871595946801784E-3</v>
      </c>
      <c r="G130" s="68">
        <v>8.291115311909264E-3</v>
      </c>
      <c r="H130" s="68">
        <v>9.5313178855901525E-3</v>
      </c>
      <c r="I130" s="68">
        <v>8.5703242430749411E-3</v>
      </c>
      <c r="J130" s="68">
        <v>7.6995922905856197E-3</v>
      </c>
      <c r="K130" s="68">
        <v>8.703555487147914E-3</v>
      </c>
      <c r="L130" s="68">
        <v>9.6561070289754615E-3</v>
      </c>
      <c r="M130" s="68">
        <v>6.8577767240211359E-3</v>
      </c>
      <c r="N130" s="68">
        <v>8.4644350528834331E-3</v>
      </c>
      <c r="O130" s="68">
        <v>8.2331904426427224E-3</v>
      </c>
      <c r="P130" s="68">
        <v>6.852077924651697E-3</v>
      </c>
      <c r="Q130" s="68">
        <v>7.9186725046200088E-3</v>
      </c>
      <c r="R130" s="68">
        <v>7.9279328917925135E-3</v>
      </c>
      <c r="S130" s="68">
        <v>7.8816423278436527E-3</v>
      </c>
      <c r="T130" s="68">
        <v>4.0987635253889659E-3</v>
      </c>
    </row>
    <row r="131" spans="1:20" hidden="1" x14ac:dyDescent="0.15">
      <c r="A131" s="48" t="s">
        <v>677</v>
      </c>
      <c r="C131" s="49"/>
      <c r="D131" s="53" t="s">
        <v>228</v>
      </c>
      <c r="E131" s="54">
        <v>0.06</v>
      </c>
      <c r="F131" s="54">
        <v>0.21</v>
      </c>
      <c r="G131" s="54">
        <v>0.11</v>
      </c>
      <c r="H131" s="54">
        <v>0.53</v>
      </c>
      <c r="I131" s="54">
        <v>0.08</v>
      </c>
      <c r="J131" s="54">
        <v>0.17</v>
      </c>
      <c r="K131" s="54">
        <v>0.23</v>
      </c>
      <c r="L131" s="54">
        <v>1.1200000000000001</v>
      </c>
      <c r="M131" s="54">
        <v>0.41</v>
      </c>
      <c r="N131" s="54">
        <v>0.76</v>
      </c>
      <c r="O131" s="54">
        <v>1.38</v>
      </c>
      <c r="P131" s="54">
        <v>0.69</v>
      </c>
      <c r="Q131" s="54">
        <v>2.0699999999999998</v>
      </c>
      <c r="R131" s="54">
        <v>1.42</v>
      </c>
      <c r="S131" s="54">
        <v>2.7</v>
      </c>
      <c r="T131" s="54">
        <v>2.66</v>
      </c>
    </row>
    <row r="132" spans="1:20" hidden="1" x14ac:dyDescent="0.15">
      <c r="A132" s="48" t="s">
        <v>677</v>
      </c>
      <c r="C132" s="49"/>
      <c r="D132" s="52" t="s">
        <v>76</v>
      </c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</row>
    <row r="133" spans="1:20" hidden="1" x14ac:dyDescent="0.15">
      <c r="A133" s="48" t="s">
        <v>677</v>
      </c>
      <c r="C133" s="49"/>
      <c r="D133" s="53" t="s">
        <v>229</v>
      </c>
      <c r="E133" s="54">
        <v>19.79</v>
      </c>
      <c r="F133" s="54">
        <v>25.51</v>
      </c>
      <c r="G133" s="54">
        <v>21.46</v>
      </c>
      <c r="H133" s="54">
        <v>20.7</v>
      </c>
      <c r="I133" s="54">
        <v>22.82</v>
      </c>
      <c r="J133" s="54">
        <v>22</v>
      </c>
      <c r="K133" s="54">
        <v>24</v>
      </c>
      <c r="L133" s="54">
        <v>15.68</v>
      </c>
      <c r="M133" s="54">
        <v>7.65</v>
      </c>
      <c r="N133" s="54">
        <v>13.34</v>
      </c>
      <c r="O133" s="54">
        <v>17.64</v>
      </c>
      <c r="P133" s="54">
        <v>7.39</v>
      </c>
      <c r="Q133" s="54">
        <v>12.51</v>
      </c>
      <c r="R133" s="54">
        <v>14.84</v>
      </c>
      <c r="S133" s="54">
        <v>12.49</v>
      </c>
      <c r="T133" s="54">
        <v>19.440000000000001</v>
      </c>
    </row>
    <row r="134" spans="1:20" hidden="1" x14ac:dyDescent="0.15">
      <c r="A134" s="48" t="s">
        <v>677</v>
      </c>
      <c r="C134" s="52" t="s">
        <v>77</v>
      </c>
      <c r="D134" s="46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</row>
    <row r="135" spans="1:20" hidden="1" x14ac:dyDescent="0.15">
      <c r="A135" s="48" t="s">
        <v>677</v>
      </c>
      <c r="C135" s="49"/>
      <c r="D135" s="52" t="s">
        <v>78</v>
      </c>
    </row>
    <row r="136" spans="1:20" hidden="1" x14ac:dyDescent="0.15">
      <c r="A136" s="48" t="s">
        <v>677</v>
      </c>
      <c r="C136" s="49"/>
      <c r="D136" s="53" t="s">
        <v>70</v>
      </c>
      <c r="E136" s="55">
        <v>0</v>
      </c>
      <c r="F136" s="55">
        <v>0</v>
      </c>
      <c r="G136" s="55">
        <v>0</v>
      </c>
      <c r="H136" s="55">
        <v>0</v>
      </c>
      <c r="I136" s="55">
        <v>0</v>
      </c>
      <c r="J136" s="55">
        <v>0</v>
      </c>
      <c r="K136" s="55">
        <v>0</v>
      </c>
      <c r="L136" s="55">
        <v>0</v>
      </c>
      <c r="M136" s="55">
        <v>0</v>
      </c>
      <c r="N136" s="55">
        <v>0</v>
      </c>
      <c r="O136" s="55">
        <v>0</v>
      </c>
      <c r="P136" s="55">
        <v>0</v>
      </c>
      <c r="Q136" s="55">
        <v>0</v>
      </c>
      <c r="R136" s="55">
        <v>0</v>
      </c>
      <c r="S136" s="55">
        <v>0</v>
      </c>
      <c r="T136" s="55">
        <v>0</v>
      </c>
    </row>
    <row r="137" spans="1:20" hidden="1" x14ac:dyDescent="0.15">
      <c r="A137" s="48" t="s">
        <v>677</v>
      </c>
      <c r="C137" s="49"/>
      <c r="D137" s="53" t="s">
        <v>71</v>
      </c>
      <c r="E137" s="55">
        <v>301736.11111111112</v>
      </c>
      <c r="F137" s="55">
        <v>230636.11111111112</v>
      </c>
      <c r="G137" s="55">
        <v>305011.11111111112</v>
      </c>
      <c r="H137" s="55">
        <v>163450</v>
      </c>
      <c r="I137" s="55">
        <v>54647.222222222219</v>
      </c>
      <c r="J137" s="55">
        <v>230033.33333333334</v>
      </c>
      <c r="K137" s="55">
        <v>18325</v>
      </c>
      <c r="L137" s="55">
        <v>122377.77777777778</v>
      </c>
      <c r="M137" s="55">
        <v>108294.44444444444</v>
      </c>
      <c r="N137" s="55">
        <v>20133.333333333332</v>
      </c>
      <c r="O137" s="55">
        <v>70130.555555555562</v>
      </c>
      <c r="P137" s="55">
        <v>61588.888888888891</v>
      </c>
      <c r="Q137" s="55">
        <v>59969.444444444445</v>
      </c>
      <c r="R137" s="55">
        <v>36013.888888888891</v>
      </c>
      <c r="S137" s="55">
        <v>26550</v>
      </c>
      <c r="T137" s="55">
        <v>18738.888888888891</v>
      </c>
    </row>
    <row r="138" spans="1:20" hidden="1" x14ac:dyDescent="0.15">
      <c r="A138" s="48" t="s">
        <v>677</v>
      </c>
      <c r="C138" s="49"/>
      <c r="D138" s="53" t="s">
        <v>79</v>
      </c>
      <c r="E138" s="55">
        <v>264338.88888888888</v>
      </c>
      <c r="F138" s="55">
        <v>264338.88888888888</v>
      </c>
      <c r="G138" s="55">
        <v>264338.88888888888</v>
      </c>
      <c r="H138" s="55">
        <v>264338.88888888888</v>
      </c>
      <c r="I138" s="55">
        <v>264338.88888888888</v>
      </c>
      <c r="J138" s="55">
        <v>264338.88888888888</v>
      </c>
      <c r="K138" s="55">
        <v>264338.88888888888</v>
      </c>
      <c r="L138" s="55">
        <v>264338.88888888888</v>
      </c>
      <c r="M138" s="55">
        <v>264338.88888888888</v>
      </c>
      <c r="N138" s="55">
        <v>264338.88888888888</v>
      </c>
      <c r="O138" s="55">
        <v>264338.88888888888</v>
      </c>
      <c r="P138" s="55">
        <v>264338.88888888888</v>
      </c>
      <c r="Q138" s="55">
        <v>264338.88888888888</v>
      </c>
      <c r="R138" s="55">
        <v>264338.88888888888</v>
      </c>
      <c r="S138" s="55">
        <v>264338.88888888888</v>
      </c>
      <c r="T138" s="55">
        <v>264338.88888888888</v>
      </c>
    </row>
    <row r="139" spans="1:20" hidden="1" x14ac:dyDescent="0.15">
      <c r="A139" s="48" t="s">
        <v>677</v>
      </c>
      <c r="C139" s="49"/>
      <c r="D139" s="53" t="s">
        <v>80</v>
      </c>
      <c r="E139" s="55">
        <v>77844.444444444438</v>
      </c>
      <c r="F139" s="55">
        <v>77813.888888888891</v>
      </c>
      <c r="G139" s="55">
        <v>77800</v>
      </c>
      <c r="H139" s="55">
        <v>77786.111111111109</v>
      </c>
      <c r="I139" s="55">
        <v>77727.777777777781</v>
      </c>
      <c r="J139" s="55">
        <v>77708.333333333328</v>
      </c>
      <c r="K139" s="55">
        <v>77750</v>
      </c>
      <c r="L139" s="55">
        <v>77702.777777777781</v>
      </c>
      <c r="M139" s="55">
        <v>77733.333333333328</v>
      </c>
      <c r="N139" s="55">
        <v>77577.777777777781</v>
      </c>
      <c r="O139" s="55">
        <v>77716.666666666672</v>
      </c>
      <c r="P139" s="55">
        <v>77672.222222222219</v>
      </c>
      <c r="Q139" s="55">
        <v>77663.888888888891</v>
      </c>
      <c r="R139" s="55">
        <v>77647.222222222219</v>
      </c>
      <c r="S139" s="55">
        <v>77602.777777777781</v>
      </c>
      <c r="T139" s="55">
        <v>77127.777777777781</v>
      </c>
    </row>
    <row r="140" spans="1:20" hidden="1" x14ac:dyDescent="0.15">
      <c r="A140" s="48" t="s">
        <v>677</v>
      </c>
      <c r="C140" s="49"/>
      <c r="D140" s="53" t="s">
        <v>81</v>
      </c>
      <c r="E140" s="55">
        <v>296255.55555555556</v>
      </c>
      <c r="F140" s="55">
        <v>296255.55555555556</v>
      </c>
      <c r="G140" s="55">
        <v>296255.55555555556</v>
      </c>
      <c r="H140" s="55">
        <v>296255.55555555556</v>
      </c>
      <c r="I140" s="55">
        <v>296255.55555555556</v>
      </c>
      <c r="J140" s="55">
        <v>296255.55555555556</v>
      </c>
      <c r="K140" s="55">
        <v>296255.55555555556</v>
      </c>
      <c r="L140" s="55">
        <v>296255.55555555556</v>
      </c>
      <c r="M140" s="55">
        <v>296255.55555555556</v>
      </c>
      <c r="N140" s="55">
        <v>296255.55555555556</v>
      </c>
      <c r="O140" s="55">
        <v>296255.55555555556</v>
      </c>
      <c r="P140" s="55">
        <v>296255.55555555556</v>
      </c>
      <c r="Q140" s="55">
        <v>296255.55555555556</v>
      </c>
      <c r="R140" s="55">
        <v>296255.55555555556</v>
      </c>
      <c r="S140" s="55">
        <v>296255.55555555556</v>
      </c>
      <c r="T140" s="55">
        <v>296255.55555555556</v>
      </c>
    </row>
    <row r="141" spans="1:20" hidden="1" x14ac:dyDescent="0.15">
      <c r="A141" s="48" t="s">
        <v>677</v>
      </c>
      <c r="C141" s="49"/>
      <c r="D141" s="53" t="s">
        <v>82</v>
      </c>
      <c r="E141" s="55">
        <v>0</v>
      </c>
      <c r="F141" s="55">
        <v>0</v>
      </c>
      <c r="G141" s="55">
        <v>0</v>
      </c>
      <c r="H141" s="55">
        <v>0</v>
      </c>
      <c r="I141" s="55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0</v>
      </c>
      <c r="O141" s="55">
        <v>0</v>
      </c>
      <c r="P141" s="55">
        <v>0</v>
      </c>
      <c r="Q141" s="55">
        <v>0</v>
      </c>
      <c r="R141" s="55">
        <v>0</v>
      </c>
      <c r="S141" s="55">
        <v>0</v>
      </c>
      <c r="T141" s="55">
        <v>0</v>
      </c>
    </row>
    <row r="142" spans="1:20" hidden="1" x14ac:dyDescent="0.15">
      <c r="A142" s="48" t="s">
        <v>677</v>
      </c>
      <c r="C142" s="49"/>
      <c r="D142" s="53" t="s">
        <v>83</v>
      </c>
      <c r="E142" s="55">
        <v>204141.66666666666</v>
      </c>
      <c r="F142" s="55">
        <v>201133.33333333334</v>
      </c>
      <c r="G142" s="55">
        <v>235619.44444444444</v>
      </c>
      <c r="H142" s="55">
        <v>218597.22222222222</v>
      </c>
      <c r="I142" s="55">
        <v>171313.88888888888</v>
      </c>
      <c r="J142" s="55">
        <v>227494.44444444444</v>
      </c>
      <c r="K142" s="55">
        <v>139966.66666666666</v>
      </c>
      <c r="L142" s="55">
        <v>201122.22222222222</v>
      </c>
      <c r="M142" s="55">
        <v>226022.22222222222</v>
      </c>
      <c r="N142" s="55">
        <v>174811.11111111112</v>
      </c>
      <c r="O142" s="55">
        <v>178850</v>
      </c>
      <c r="P142" s="55">
        <v>198047.22222222222</v>
      </c>
      <c r="Q142" s="55">
        <v>172372.22222222222</v>
      </c>
      <c r="R142" s="55">
        <v>202691.66666666666</v>
      </c>
      <c r="S142" s="55">
        <v>161377.77777777778</v>
      </c>
      <c r="T142" s="55">
        <v>207522.22222222222</v>
      </c>
    </row>
    <row r="143" spans="1:20" hidden="1" x14ac:dyDescent="0.15">
      <c r="A143" s="48" t="s">
        <v>677</v>
      </c>
      <c r="C143" s="49"/>
      <c r="D143" s="53" t="s">
        <v>84</v>
      </c>
      <c r="E143" s="55">
        <v>75</v>
      </c>
      <c r="F143" s="55">
        <v>75</v>
      </c>
      <c r="G143" s="55">
        <v>75</v>
      </c>
      <c r="H143" s="55">
        <v>75</v>
      </c>
      <c r="I143" s="55">
        <v>75</v>
      </c>
      <c r="J143" s="55">
        <v>75</v>
      </c>
      <c r="K143" s="55">
        <v>75</v>
      </c>
      <c r="L143" s="55">
        <v>75</v>
      </c>
      <c r="M143" s="55">
        <v>75</v>
      </c>
      <c r="N143" s="55">
        <v>75</v>
      </c>
      <c r="O143" s="55">
        <v>75</v>
      </c>
      <c r="P143" s="55">
        <v>75</v>
      </c>
      <c r="Q143" s="55">
        <v>75</v>
      </c>
      <c r="R143" s="55">
        <v>75</v>
      </c>
      <c r="S143" s="55">
        <v>75</v>
      </c>
      <c r="T143" s="55">
        <v>75</v>
      </c>
    </row>
    <row r="144" spans="1:20" hidden="1" x14ac:dyDescent="0.15">
      <c r="A144" s="48" t="s">
        <v>677</v>
      </c>
      <c r="C144" s="49"/>
      <c r="D144" s="53" t="s">
        <v>85</v>
      </c>
      <c r="E144" s="55">
        <v>0</v>
      </c>
      <c r="F144" s="55">
        <v>0</v>
      </c>
      <c r="G144" s="55">
        <v>0</v>
      </c>
      <c r="H144" s="55">
        <v>0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55">
        <v>0</v>
      </c>
      <c r="Q144" s="55">
        <v>0</v>
      </c>
      <c r="R144" s="55">
        <v>0</v>
      </c>
      <c r="S144" s="55">
        <v>0</v>
      </c>
      <c r="T144" s="55">
        <v>0</v>
      </c>
    </row>
    <row r="145" spans="1:20" hidden="1" x14ac:dyDescent="0.15">
      <c r="A145" s="48" t="s">
        <v>677</v>
      </c>
      <c r="C145" s="49"/>
      <c r="D145" s="53" t="s">
        <v>86</v>
      </c>
      <c r="E145" s="55">
        <v>0</v>
      </c>
      <c r="F145" s="55">
        <v>0</v>
      </c>
      <c r="G145" s="55">
        <v>0</v>
      </c>
      <c r="H145" s="55">
        <v>0</v>
      </c>
      <c r="I145" s="55">
        <v>0</v>
      </c>
      <c r="J145" s="55">
        <v>0</v>
      </c>
      <c r="K145" s="55">
        <v>0</v>
      </c>
      <c r="L145" s="55">
        <v>0</v>
      </c>
      <c r="M145" s="55">
        <v>0</v>
      </c>
      <c r="N145" s="55">
        <v>0</v>
      </c>
      <c r="O145" s="55">
        <v>0</v>
      </c>
      <c r="P145" s="55">
        <v>0</v>
      </c>
      <c r="Q145" s="55">
        <v>0</v>
      </c>
      <c r="R145" s="55">
        <v>0</v>
      </c>
      <c r="S145" s="55">
        <v>0</v>
      </c>
      <c r="T145" s="55">
        <v>0</v>
      </c>
    </row>
    <row r="146" spans="1:20" hidden="1" x14ac:dyDescent="0.15">
      <c r="A146" s="48" t="s">
        <v>677</v>
      </c>
      <c r="C146" s="49"/>
      <c r="D146" s="53" t="s">
        <v>65</v>
      </c>
      <c r="E146" s="55">
        <v>0</v>
      </c>
      <c r="F146" s="55">
        <v>0</v>
      </c>
      <c r="G146" s="55">
        <v>0</v>
      </c>
      <c r="H146" s="55">
        <v>0</v>
      </c>
      <c r="I146" s="55">
        <v>0</v>
      </c>
      <c r="J146" s="55">
        <v>0</v>
      </c>
      <c r="K146" s="55">
        <v>0</v>
      </c>
      <c r="L146" s="55">
        <v>0</v>
      </c>
      <c r="M146" s="55">
        <v>0</v>
      </c>
      <c r="N146" s="55">
        <v>0</v>
      </c>
      <c r="O146" s="55">
        <v>0</v>
      </c>
      <c r="P146" s="55">
        <v>0</v>
      </c>
      <c r="Q146" s="55">
        <v>0</v>
      </c>
      <c r="R146" s="55">
        <v>0</v>
      </c>
      <c r="S146" s="55">
        <v>0</v>
      </c>
      <c r="T146" s="55">
        <v>0</v>
      </c>
    </row>
    <row r="147" spans="1:20" hidden="1" x14ac:dyDescent="0.15">
      <c r="A147" s="48" t="s">
        <v>677</v>
      </c>
      <c r="C147" s="49"/>
      <c r="D147" s="53" t="s">
        <v>87</v>
      </c>
      <c r="E147" s="55">
        <v>0</v>
      </c>
      <c r="F147" s="55">
        <v>0</v>
      </c>
      <c r="G147" s="55">
        <v>0</v>
      </c>
      <c r="H147" s="55">
        <v>0</v>
      </c>
      <c r="I147" s="55">
        <v>0</v>
      </c>
      <c r="J147" s="55">
        <v>0</v>
      </c>
      <c r="K147" s="55">
        <v>0</v>
      </c>
      <c r="L147" s="55">
        <v>0</v>
      </c>
      <c r="M147" s="55">
        <v>0</v>
      </c>
      <c r="N147" s="55">
        <v>0</v>
      </c>
      <c r="O147" s="55">
        <v>0</v>
      </c>
      <c r="P147" s="55">
        <v>0</v>
      </c>
      <c r="Q147" s="55">
        <v>0</v>
      </c>
      <c r="R147" s="55">
        <v>0</v>
      </c>
      <c r="S147" s="55">
        <v>0</v>
      </c>
      <c r="T147" s="55">
        <v>0</v>
      </c>
    </row>
    <row r="148" spans="1:20" hidden="1" x14ac:dyDescent="0.15">
      <c r="A148" s="48" t="s">
        <v>677</v>
      </c>
      <c r="C148" s="49"/>
      <c r="D148" s="53" t="s">
        <v>88</v>
      </c>
      <c r="E148" s="55">
        <v>0</v>
      </c>
      <c r="F148" s="55">
        <v>0</v>
      </c>
      <c r="G148" s="55">
        <v>0</v>
      </c>
      <c r="H148" s="55">
        <v>0</v>
      </c>
      <c r="I148" s="55">
        <v>0</v>
      </c>
      <c r="J148" s="55">
        <v>0</v>
      </c>
      <c r="K148" s="55">
        <v>0</v>
      </c>
      <c r="L148" s="55">
        <v>0</v>
      </c>
      <c r="M148" s="55">
        <v>0</v>
      </c>
      <c r="N148" s="55">
        <v>0</v>
      </c>
      <c r="O148" s="55">
        <v>0</v>
      </c>
      <c r="P148" s="55">
        <v>0</v>
      </c>
      <c r="Q148" s="55">
        <v>0</v>
      </c>
      <c r="R148" s="55">
        <v>0</v>
      </c>
      <c r="S148" s="55">
        <v>0</v>
      </c>
      <c r="T148" s="55">
        <v>0</v>
      </c>
    </row>
    <row r="149" spans="1:20" hidden="1" x14ac:dyDescent="0.15">
      <c r="A149" s="48" t="s">
        <v>677</v>
      </c>
      <c r="C149" s="49"/>
      <c r="D149" s="53" t="s">
        <v>89</v>
      </c>
      <c r="E149" s="55">
        <v>0</v>
      </c>
      <c r="F149" s="55">
        <v>0</v>
      </c>
      <c r="G149" s="55">
        <v>0</v>
      </c>
      <c r="H149" s="55">
        <v>0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5">
        <v>0</v>
      </c>
      <c r="P149" s="55">
        <v>0</v>
      </c>
      <c r="Q149" s="55">
        <v>0</v>
      </c>
      <c r="R149" s="55">
        <v>0</v>
      </c>
      <c r="S149" s="55">
        <v>0</v>
      </c>
      <c r="T149" s="55">
        <v>0</v>
      </c>
    </row>
    <row r="150" spans="1:20" hidden="1" x14ac:dyDescent="0.15">
      <c r="A150" s="48" t="s">
        <v>677</v>
      </c>
      <c r="C150" s="49"/>
      <c r="D150" s="53" t="s">
        <v>90</v>
      </c>
      <c r="E150" s="55">
        <v>1144388.888888889</v>
      </c>
      <c r="F150" s="55">
        <v>1070252.7777777778</v>
      </c>
      <c r="G150" s="55">
        <v>1179100</v>
      </c>
      <c r="H150" s="55">
        <v>1020500</v>
      </c>
      <c r="I150" s="55">
        <v>864358.33333333337</v>
      </c>
      <c r="J150" s="55">
        <v>1095905.5555555555</v>
      </c>
      <c r="K150" s="55">
        <v>796711.11111111112</v>
      </c>
      <c r="L150" s="55">
        <v>961869.4444444445</v>
      </c>
      <c r="M150" s="55">
        <v>972716.66666666663</v>
      </c>
      <c r="N150" s="55">
        <v>833191.66666666663</v>
      </c>
      <c r="O150" s="55">
        <v>887366.66666666663</v>
      </c>
      <c r="P150" s="55">
        <v>897975</v>
      </c>
      <c r="Q150" s="55">
        <v>870675</v>
      </c>
      <c r="R150" s="55">
        <v>877022.22222222225</v>
      </c>
      <c r="S150" s="55">
        <v>826197.22222222225</v>
      </c>
      <c r="T150" s="55">
        <v>864055.5555555555</v>
      </c>
    </row>
    <row r="151" spans="1:20" hidden="1" x14ac:dyDescent="0.15">
      <c r="A151" s="48" t="s">
        <v>677</v>
      </c>
      <c r="C151" s="49"/>
      <c r="D151" s="52" t="s">
        <v>221</v>
      </c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</row>
    <row r="152" spans="1:20" hidden="1" x14ac:dyDescent="0.15">
      <c r="A152" s="48" t="s">
        <v>677</v>
      </c>
      <c r="C152" s="49"/>
      <c r="D152" s="53" t="s">
        <v>70</v>
      </c>
      <c r="E152" s="55">
        <v>2020</v>
      </c>
      <c r="F152" s="55">
        <v>99670</v>
      </c>
      <c r="G152" s="55">
        <v>39100</v>
      </c>
      <c r="H152" s="55">
        <v>245750</v>
      </c>
      <c r="I152" s="55">
        <v>16850</v>
      </c>
      <c r="J152" s="55">
        <v>80810</v>
      </c>
      <c r="K152" s="55">
        <v>96970</v>
      </c>
      <c r="L152" s="55">
        <v>543600</v>
      </c>
      <c r="M152" s="55">
        <v>262370</v>
      </c>
      <c r="N152" s="55">
        <v>412210</v>
      </c>
      <c r="O152" s="55">
        <v>801410</v>
      </c>
      <c r="P152" s="55">
        <v>468670</v>
      </c>
      <c r="Q152" s="55">
        <v>1265780</v>
      </c>
      <c r="R152" s="55">
        <v>850570</v>
      </c>
      <c r="S152" s="55">
        <v>1662340</v>
      </c>
      <c r="T152" s="55">
        <v>3190850</v>
      </c>
    </row>
    <row r="153" spans="1:20" hidden="1" x14ac:dyDescent="0.15">
      <c r="A153" s="48" t="s">
        <v>677</v>
      </c>
      <c r="C153" s="49"/>
      <c r="D153" s="53" t="s">
        <v>71</v>
      </c>
      <c r="E153" s="55">
        <v>0</v>
      </c>
      <c r="F153" s="55">
        <v>0</v>
      </c>
      <c r="G153" s="55">
        <v>0</v>
      </c>
      <c r="H153" s="55">
        <v>0</v>
      </c>
      <c r="I153" s="55">
        <v>0</v>
      </c>
      <c r="J153" s="55">
        <v>0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5">
        <v>0</v>
      </c>
      <c r="Q153" s="55">
        <v>0</v>
      </c>
      <c r="R153" s="55">
        <v>0</v>
      </c>
      <c r="S153" s="55">
        <v>0</v>
      </c>
      <c r="T153" s="55">
        <v>0</v>
      </c>
    </row>
    <row r="154" spans="1:20" hidden="1" x14ac:dyDescent="0.15">
      <c r="A154" s="48" t="s">
        <v>677</v>
      </c>
      <c r="C154" s="49"/>
      <c r="D154" s="53" t="s">
        <v>79</v>
      </c>
      <c r="E154" s="55">
        <v>0</v>
      </c>
      <c r="F154" s="55">
        <v>0</v>
      </c>
      <c r="G154" s="55">
        <v>0</v>
      </c>
      <c r="H154" s="55">
        <v>0</v>
      </c>
      <c r="I154" s="55">
        <v>0</v>
      </c>
      <c r="J154" s="55">
        <v>0</v>
      </c>
      <c r="K154" s="55">
        <v>0</v>
      </c>
      <c r="L154" s="55">
        <v>0</v>
      </c>
      <c r="M154" s="55">
        <v>0</v>
      </c>
      <c r="N154" s="55">
        <v>0</v>
      </c>
      <c r="O154" s="55">
        <v>0</v>
      </c>
      <c r="P154" s="55">
        <v>0</v>
      </c>
      <c r="Q154" s="55">
        <v>0</v>
      </c>
      <c r="R154" s="55">
        <v>0</v>
      </c>
      <c r="S154" s="55">
        <v>0</v>
      </c>
      <c r="T154" s="55">
        <v>0</v>
      </c>
    </row>
    <row r="155" spans="1:20" hidden="1" x14ac:dyDescent="0.15">
      <c r="A155" s="48" t="s">
        <v>677</v>
      </c>
      <c r="C155" s="49"/>
      <c r="D155" s="53" t="s">
        <v>80</v>
      </c>
      <c r="E155" s="55">
        <v>0</v>
      </c>
      <c r="F155" s="55">
        <v>0</v>
      </c>
      <c r="G155" s="55">
        <v>0</v>
      </c>
      <c r="H155" s="55">
        <v>0</v>
      </c>
      <c r="I155" s="55">
        <v>0</v>
      </c>
      <c r="J155" s="55">
        <v>0</v>
      </c>
      <c r="K155" s="55">
        <v>0</v>
      </c>
      <c r="L155" s="55">
        <v>0</v>
      </c>
      <c r="M155" s="55">
        <v>0</v>
      </c>
      <c r="N155" s="55">
        <v>0</v>
      </c>
      <c r="O155" s="55">
        <v>0</v>
      </c>
      <c r="P155" s="55">
        <v>0</v>
      </c>
      <c r="Q155" s="55">
        <v>0</v>
      </c>
      <c r="R155" s="55">
        <v>0</v>
      </c>
      <c r="S155" s="55">
        <v>0</v>
      </c>
      <c r="T155" s="55">
        <v>0</v>
      </c>
    </row>
    <row r="156" spans="1:20" hidden="1" x14ac:dyDescent="0.15">
      <c r="A156" s="48" t="s">
        <v>677</v>
      </c>
      <c r="C156" s="49"/>
      <c r="D156" s="53" t="s">
        <v>81</v>
      </c>
      <c r="E156" s="55">
        <v>0</v>
      </c>
      <c r="F156" s="55">
        <v>0</v>
      </c>
      <c r="G156" s="55">
        <v>0</v>
      </c>
      <c r="H156" s="55">
        <v>0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  <c r="N156" s="55">
        <v>0</v>
      </c>
      <c r="O156" s="55">
        <v>0</v>
      </c>
      <c r="P156" s="55">
        <v>0</v>
      </c>
      <c r="Q156" s="55">
        <v>0</v>
      </c>
      <c r="R156" s="55">
        <v>0</v>
      </c>
      <c r="S156" s="55">
        <v>0</v>
      </c>
      <c r="T156" s="55">
        <v>0</v>
      </c>
    </row>
    <row r="157" spans="1:20" hidden="1" x14ac:dyDescent="0.15">
      <c r="A157" s="48" t="s">
        <v>677</v>
      </c>
      <c r="C157" s="49"/>
      <c r="D157" s="53" t="s">
        <v>82</v>
      </c>
      <c r="E157" s="55">
        <v>0</v>
      </c>
      <c r="F157" s="55">
        <v>0</v>
      </c>
      <c r="G157" s="55">
        <v>0</v>
      </c>
      <c r="H157" s="55">
        <v>0</v>
      </c>
      <c r="I157" s="55">
        <v>0</v>
      </c>
      <c r="J157" s="55">
        <v>0</v>
      </c>
      <c r="K157" s="55">
        <v>0</v>
      </c>
      <c r="L157" s="55">
        <v>0</v>
      </c>
      <c r="M157" s="55">
        <v>0</v>
      </c>
      <c r="N157" s="55">
        <v>0</v>
      </c>
      <c r="O157" s="55">
        <v>0</v>
      </c>
      <c r="P157" s="55">
        <v>0</v>
      </c>
      <c r="Q157" s="55">
        <v>0</v>
      </c>
      <c r="R157" s="55">
        <v>0</v>
      </c>
      <c r="S157" s="55">
        <v>0</v>
      </c>
      <c r="T157" s="55">
        <v>0</v>
      </c>
    </row>
    <row r="158" spans="1:20" hidden="1" x14ac:dyDescent="0.15">
      <c r="A158" s="48" t="s">
        <v>677</v>
      </c>
      <c r="C158" s="49"/>
      <c r="D158" s="53" t="s">
        <v>83</v>
      </c>
      <c r="E158" s="55">
        <v>0</v>
      </c>
      <c r="F158" s="55">
        <v>0</v>
      </c>
      <c r="G158" s="55">
        <v>0</v>
      </c>
      <c r="H158" s="55">
        <v>0</v>
      </c>
      <c r="I158" s="55">
        <v>0</v>
      </c>
      <c r="J158" s="55">
        <v>0</v>
      </c>
      <c r="K158" s="55">
        <v>0</v>
      </c>
      <c r="L158" s="55">
        <v>0</v>
      </c>
      <c r="M158" s="55">
        <v>0</v>
      </c>
      <c r="N158" s="55">
        <v>0</v>
      </c>
      <c r="O158" s="55">
        <v>0</v>
      </c>
      <c r="P158" s="55">
        <v>0</v>
      </c>
      <c r="Q158" s="55">
        <v>0</v>
      </c>
      <c r="R158" s="55">
        <v>0</v>
      </c>
      <c r="S158" s="55">
        <v>0</v>
      </c>
      <c r="T158" s="55">
        <v>0</v>
      </c>
    </row>
    <row r="159" spans="1:20" hidden="1" x14ac:dyDescent="0.15">
      <c r="A159" s="48" t="s">
        <v>677</v>
      </c>
      <c r="C159" s="49"/>
      <c r="D159" s="53" t="s">
        <v>84</v>
      </c>
      <c r="E159" s="55">
        <v>0</v>
      </c>
      <c r="F159" s="55">
        <v>0</v>
      </c>
      <c r="G159" s="55">
        <v>0</v>
      </c>
      <c r="H159" s="55">
        <v>0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>
        <v>0</v>
      </c>
      <c r="P159" s="55">
        <v>0</v>
      </c>
      <c r="Q159" s="55">
        <v>0</v>
      </c>
      <c r="R159" s="55">
        <v>0</v>
      </c>
      <c r="S159" s="55">
        <v>0</v>
      </c>
      <c r="T159" s="55">
        <v>0</v>
      </c>
    </row>
    <row r="160" spans="1:20" hidden="1" x14ac:dyDescent="0.15">
      <c r="A160" s="48" t="s">
        <v>677</v>
      </c>
      <c r="C160" s="49"/>
      <c r="D160" s="53" t="s">
        <v>85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0</v>
      </c>
      <c r="S160" s="55">
        <v>0</v>
      </c>
      <c r="T160" s="55">
        <v>0</v>
      </c>
    </row>
    <row r="161" spans="1:20" hidden="1" x14ac:dyDescent="0.15">
      <c r="A161" s="48" t="s">
        <v>677</v>
      </c>
      <c r="C161" s="49"/>
      <c r="D161" s="53" t="s">
        <v>86</v>
      </c>
      <c r="E161" s="55">
        <v>0</v>
      </c>
      <c r="F161" s="55">
        <v>0</v>
      </c>
      <c r="G161" s="55">
        <v>0</v>
      </c>
      <c r="H161" s="55">
        <v>0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  <c r="N161" s="55">
        <v>0</v>
      </c>
      <c r="O161" s="55">
        <v>0</v>
      </c>
      <c r="P161" s="55">
        <v>0</v>
      </c>
      <c r="Q161" s="55">
        <v>0</v>
      </c>
      <c r="R161" s="55">
        <v>0</v>
      </c>
      <c r="S161" s="55">
        <v>0</v>
      </c>
      <c r="T161" s="55">
        <v>0</v>
      </c>
    </row>
    <row r="162" spans="1:20" hidden="1" x14ac:dyDescent="0.15">
      <c r="A162" s="48" t="s">
        <v>677</v>
      </c>
      <c r="C162" s="49"/>
      <c r="D162" s="53" t="s">
        <v>65</v>
      </c>
      <c r="E162" s="55">
        <v>0</v>
      </c>
      <c r="F162" s="55">
        <v>0</v>
      </c>
      <c r="G162" s="55">
        <v>0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  <c r="M162" s="55">
        <v>0</v>
      </c>
      <c r="N162" s="55">
        <v>0</v>
      </c>
      <c r="O162" s="55">
        <v>0</v>
      </c>
      <c r="P162" s="55">
        <v>0</v>
      </c>
      <c r="Q162" s="55">
        <v>0</v>
      </c>
      <c r="R162" s="55">
        <v>0</v>
      </c>
      <c r="S162" s="55">
        <v>0</v>
      </c>
      <c r="T162" s="55">
        <v>0</v>
      </c>
    </row>
    <row r="163" spans="1:20" hidden="1" x14ac:dyDescent="0.15">
      <c r="A163" s="48" t="s">
        <v>677</v>
      </c>
      <c r="C163" s="49"/>
      <c r="D163" s="53" t="s">
        <v>87</v>
      </c>
      <c r="E163" s="55">
        <v>22720</v>
      </c>
      <c r="F163" s="55">
        <v>26650</v>
      </c>
      <c r="G163" s="55">
        <v>24380</v>
      </c>
      <c r="H163" s="55">
        <v>30450</v>
      </c>
      <c r="I163" s="55">
        <v>29720</v>
      </c>
      <c r="J163" s="55">
        <v>27110</v>
      </c>
      <c r="K163" s="55">
        <v>32970</v>
      </c>
      <c r="L163" s="55">
        <v>33440</v>
      </c>
      <c r="M163" s="55">
        <v>32870</v>
      </c>
      <c r="N163" s="55">
        <v>35000</v>
      </c>
      <c r="O163" s="55">
        <v>36060</v>
      </c>
      <c r="P163" s="55">
        <v>35920</v>
      </c>
      <c r="Q163" s="55">
        <v>38330</v>
      </c>
      <c r="R163" s="55">
        <v>38740</v>
      </c>
      <c r="S163" s="55">
        <v>42060</v>
      </c>
      <c r="T163" s="55">
        <v>46580</v>
      </c>
    </row>
    <row r="164" spans="1:20" hidden="1" x14ac:dyDescent="0.15">
      <c r="A164" s="48" t="s">
        <v>677</v>
      </c>
      <c r="C164" s="49"/>
      <c r="D164" s="53" t="s">
        <v>88</v>
      </c>
      <c r="E164" s="55">
        <v>0</v>
      </c>
      <c r="F164" s="55">
        <v>0</v>
      </c>
      <c r="G164" s="55">
        <v>0</v>
      </c>
      <c r="H164" s="55">
        <v>0</v>
      </c>
      <c r="I164" s="55">
        <v>0</v>
      </c>
      <c r="J164" s="55">
        <v>0</v>
      </c>
      <c r="K164" s="55">
        <v>0</v>
      </c>
      <c r="L164" s="55">
        <v>0</v>
      </c>
      <c r="M164" s="55">
        <v>0</v>
      </c>
      <c r="N164" s="55">
        <v>0</v>
      </c>
      <c r="O164" s="55">
        <v>0</v>
      </c>
      <c r="P164" s="55">
        <v>0</v>
      </c>
      <c r="Q164" s="55">
        <v>0</v>
      </c>
      <c r="R164" s="55">
        <v>0</v>
      </c>
      <c r="S164" s="55">
        <v>0</v>
      </c>
      <c r="T164" s="55">
        <v>0</v>
      </c>
    </row>
    <row r="165" spans="1:20" hidden="1" x14ac:dyDescent="0.15">
      <c r="A165" s="48" t="s">
        <v>677</v>
      </c>
      <c r="C165" s="49"/>
      <c r="D165" s="53" t="s">
        <v>89</v>
      </c>
      <c r="E165" s="55">
        <v>0</v>
      </c>
      <c r="F165" s="55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0</v>
      </c>
      <c r="O165" s="55">
        <v>0</v>
      </c>
      <c r="P165" s="55">
        <v>0</v>
      </c>
      <c r="Q165" s="55">
        <v>0</v>
      </c>
      <c r="R165" s="55">
        <v>0</v>
      </c>
      <c r="S165" s="55">
        <v>0</v>
      </c>
      <c r="T165" s="55">
        <v>0</v>
      </c>
    </row>
    <row r="166" spans="1:20" hidden="1" x14ac:dyDescent="0.15">
      <c r="A166" s="48" t="s">
        <v>677</v>
      </c>
      <c r="C166" s="49"/>
      <c r="D166" s="53" t="s">
        <v>90</v>
      </c>
      <c r="E166" s="55">
        <v>24740</v>
      </c>
      <c r="F166" s="55">
        <v>126320</v>
      </c>
      <c r="G166" s="55">
        <v>63480</v>
      </c>
      <c r="H166" s="55">
        <v>276200</v>
      </c>
      <c r="I166" s="55">
        <v>46570</v>
      </c>
      <c r="J166" s="55">
        <v>107920</v>
      </c>
      <c r="K166" s="55">
        <v>129940</v>
      </c>
      <c r="L166" s="55">
        <v>577040</v>
      </c>
      <c r="M166" s="55">
        <v>295240</v>
      </c>
      <c r="N166" s="55">
        <v>447210</v>
      </c>
      <c r="O166" s="55">
        <v>837470</v>
      </c>
      <c r="P166" s="55">
        <v>504590</v>
      </c>
      <c r="Q166" s="55">
        <v>1304110</v>
      </c>
      <c r="R166" s="55">
        <v>889310</v>
      </c>
      <c r="S166" s="55">
        <v>1704410</v>
      </c>
      <c r="T166" s="55">
        <v>3237430</v>
      </c>
    </row>
    <row r="167" spans="1:20" hidden="1" x14ac:dyDescent="0.15">
      <c r="A167" s="48" t="s">
        <v>677</v>
      </c>
      <c r="C167" s="49"/>
      <c r="D167" s="52" t="s">
        <v>222</v>
      </c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</row>
    <row r="168" spans="1:20" hidden="1" x14ac:dyDescent="0.15">
      <c r="A168" s="48" t="s">
        <v>677</v>
      </c>
      <c r="C168" s="49"/>
      <c r="D168" s="53" t="s">
        <v>70</v>
      </c>
      <c r="E168" s="55">
        <v>0</v>
      </c>
      <c r="F168" s="55">
        <v>0</v>
      </c>
      <c r="G168" s="55">
        <v>0</v>
      </c>
      <c r="H168" s="55">
        <v>0</v>
      </c>
      <c r="I168" s="55">
        <v>0</v>
      </c>
      <c r="J168" s="55">
        <v>0</v>
      </c>
      <c r="K168" s="55">
        <v>0</v>
      </c>
      <c r="L168" s="55">
        <v>0</v>
      </c>
      <c r="M168" s="55">
        <v>0</v>
      </c>
      <c r="N168" s="55">
        <v>0</v>
      </c>
      <c r="O168" s="55">
        <v>0</v>
      </c>
      <c r="P168" s="55">
        <v>0</v>
      </c>
      <c r="Q168" s="55">
        <v>0</v>
      </c>
      <c r="R168" s="55">
        <v>0</v>
      </c>
      <c r="S168" s="55">
        <v>0</v>
      </c>
      <c r="T168" s="55">
        <v>0</v>
      </c>
    </row>
    <row r="169" spans="1:20" hidden="1" x14ac:dyDescent="0.15">
      <c r="A169" s="48" t="s">
        <v>677</v>
      </c>
      <c r="C169" s="49"/>
      <c r="D169" s="53" t="s">
        <v>71</v>
      </c>
      <c r="E169" s="55">
        <v>0</v>
      </c>
      <c r="F169" s="55">
        <v>0</v>
      </c>
      <c r="G169" s="55">
        <v>0</v>
      </c>
      <c r="H169" s="55">
        <v>0</v>
      </c>
      <c r="I169" s="55">
        <v>0</v>
      </c>
      <c r="J169" s="55">
        <v>0</v>
      </c>
      <c r="K169" s="55">
        <v>0</v>
      </c>
      <c r="L169" s="55">
        <v>0</v>
      </c>
      <c r="M169" s="55">
        <v>0</v>
      </c>
      <c r="N169" s="55">
        <v>0</v>
      </c>
      <c r="O169" s="55">
        <v>0</v>
      </c>
      <c r="P169" s="55">
        <v>0</v>
      </c>
      <c r="Q169" s="55">
        <v>0</v>
      </c>
      <c r="R169" s="55">
        <v>0</v>
      </c>
      <c r="S169" s="55">
        <v>0</v>
      </c>
      <c r="T169" s="55">
        <v>0</v>
      </c>
    </row>
    <row r="170" spans="1:20" hidden="1" x14ac:dyDescent="0.15">
      <c r="A170" s="48" t="s">
        <v>677</v>
      </c>
      <c r="C170" s="49"/>
      <c r="D170" s="53" t="s">
        <v>79</v>
      </c>
      <c r="E170" s="55">
        <v>0</v>
      </c>
      <c r="F170" s="55">
        <v>0</v>
      </c>
      <c r="G170" s="55">
        <v>0</v>
      </c>
      <c r="H170" s="55">
        <v>0</v>
      </c>
      <c r="I170" s="55">
        <v>0</v>
      </c>
      <c r="J170" s="55">
        <v>0</v>
      </c>
      <c r="K170" s="55">
        <v>0</v>
      </c>
      <c r="L170" s="55">
        <v>0</v>
      </c>
      <c r="M170" s="55">
        <v>0</v>
      </c>
      <c r="N170" s="55">
        <v>0</v>
      </c>
      <c r="O170" s="55">
        <v>0</v>
      </c>
      <c r="P170" s="55">
        <v>0</v>
      </c>
      <c r="Q170" s="55">
        <v>0</v>
      </c>
      <c r="R170" s="55">
        <v>0</v>
      </c>
      <c r="S170" s="55">
        <v>0</v>
      </c>
      <c r="T170" s="55">
        <v>0</v>
      </c>
    </row>
    <row r="171" spans="1:20" hidden="1" x14ac:dyDescent="0.15">
      <c r="A171" s="48" t="s">
        <v>677</v>
      </c>
      <c r="C171" s="49"/>
      <c r="D171" s="53" t="s">
        <v>80</v>
      </c>
      <c r="E171" s="55">
        <v>0</v>
      </c>
      <c r="F171" s="55">
        <v>0</v>
      </c>
      <c r="G171" s="55">
        <v>0</v>
      </c>
      <c r="H171" s="55">
        <v>0</v>
      </c>
      <c r="I171" s="55">
        <v>0</v>
      </c>
      <c r="J171" s="55">
        <v>0</v>
      </c>
      <c r="K171" s="55">
        <v>0</v>
      </c>
      <c r="L171" s="55">
        <v>0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0</v>
      </c>
      <c r="S171" s="55">
        <v>0</v>
      </c>
      <c r="T171" s="55">
        <v>0</v>
      </c>
    </row>
    <row r="172" spans="1:20" hidden="1" x14ac:dyDescent="0.15">
      <c r="A172" s="48" t="s">
        <v>677</v>
      </c>
      <c r="C172" s="49"/>
      <c r="D172" s="53" t="s">
        <v>81</v>
      </c>
      <c r="E172" s="55">
        <v>0</v>
      </c>
      <c r="F172" s="55">
        <v>0</v>
      </c>
      <c r="G172" s="55">
        <v>0</v>
      </c>
      <c r="H172" s="55">
        <v>0</v>
      </c>
      <c r="I172" s="55">
        <v>0</v>
      </c>
      <c r="J172" s="55">
        <v>0</v>
      </c>
      <c r="K172" s="55">
        <v>0</v>
      </c>
      <c r="L172" s="55">
        <v>0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0</v>
      </c>
      <c r="S172" s="55">
        <v>0</v>
      </c>
      <c r="T172" s="55">
        <v>0</v>
      </c>
    </row>
    <row r="173" spans="1:20" hidden="1" x14ac:dyDescent="0.15">
      <c r="A173" s="48" t="s">
        <v>677</v>
      </c>
      <c r="C173" s="49"/>
      <c r="D173" s="53" t="s">
        <v>82</v>
      </c>
      <c r="E173" s="55">
        <v>0</v>
      </c>
      <c r="F173" s="55">
        <v>0</v>
      </c>
      <c r="G173" s="55">
        <v>0</v>
      </c>
      <c r="H173" s="55">
        <v>0</v>
      </c>
      <c r="I173" s="55">
        <v>0</v>
      </c>
      <c r="J173" s="55">
        <v>0</v>
      </c>
      <c r="K173" s="55">
        <v>0</v>
      </c>
      <c r="L173" s="55">
        <v>0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</v>
      </c>
      <c r="S173" s="55">
        <v>0</v>
      </c>
      <c r="T173" s="55">
        <v>0</v>
      </c>
    </row>
    <row r="174" spans="1:20" hidden="1" x14ac:dyDescent="0.15">
      <c r="A174" s="48" t="s">
        <v>677</v>
      </c>
      <c r="C174" s="49"/>
      <c r="D174" s="53" t="s">
        <v>83</v>
      </c>
      <c r="E174" s="55">
        <v>0</v>
      </c>
      <c r="F174" s="55">
        <v>0</v>
      </c>
      <c r="G174" s="55">
        <v>0</v>
      </c>
      <c r="H174" s="55">
        <v>0</v>
      </c>
      <c r="I174" s="55">
        <v>0</v>
      </c>
      <c r="J174" s="55">
        <v>0</v>
      </c>
      <c r="K174" s="55">
        <v>0</v>
      </c>
      <c r="L174" s="55">
        <v>0</v>
      </c>
      <c r="M174" s="55">
        <v>0</v>
      </c>
      <c r="N174" s="55">
        <v>0</v>
      </c>
      <c r="O174" s="55">
        <v>0</v>
      </c>
      <c r="P174" s="55">
        <v>0</v>
      </c>
      <c r="Q174" s="55">
        <v>0</v>
      </c>
      <c r="R174" s="55">
        <v>0</v>
      </c>
      <c r="S174" s="55">
        <v>0</v>
      </c>
      <c r="T174" s="55">
        <v>0</v>
      </c>
    </row>
    <row r="175" spans="1:20" hidden="1" x14ac:dyDescent="0.15">
      <c r="A175" s="48" t="s">
        <v>677</v>
      </c>
      <c r="C175" s="49"/>
      <c r="D175" s="53" t="s">
        <v>84</v>
      </c>
      <c r="E175" s="55">
        <v>0</v>
      </c>
      <c r="F175" s="55">
        <v>0</v>
      </c>
      <c r="G175" s="55">
        <v>0</v>
      </c>
      <c r="H175" s="55">
        <v>0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0</v>
      </c>
      <c r="S175" s="55">
        <v>0</v>
      </c>
      <c r="T175" s="55">
        <v>0</v>
      </c>
    </row>
    <row r="176" spans="1:20" hidden="1" x14ac:dyDescent="0.15">
      <c r="A176" s="48" t="s">
        <v>677</v>
      </c>
      <c r="C176" s="49"/>
      <c r="D176" s="53" t="s">
        <v>85</v>
      </c>
      <c r="E176" s="55">
        <v>0</v>
      </c>
      <c r="F176" s="55">
        <v>0</v>
      </c>
      <c r="G176" s="55">
        <v>0</v>
      </c>
      <c r="H176" s="55">
        <v>0</v>
      </c>
      <c r="I176" s="55">
        <v>0</v>
      </c>
      <c r="J176" s="55">
        <v>0</v>
      </c>
      <c r="K176" s="55">
        <v>0</v>
      </c>
      <c r="L176" s="55">
        <v>0</v>
      </c>
      <c r="M176" s="55">
        <v>0</v>
      </c>
      <c r="N176" s="55">
        <v>0</v>
      </c>
      <c r="O176" s="55">
        <v>0</v>
      </c>
      <c r="P176" s="55">
        <v>0</v>
      </c>
      <c r="Q176" s="55">
        <v>0</v>
      </c>
      <c r="R176" s="55">
        <v>0</v>
      </c>
      <c r="S176" s="55">
        <v>0</v>
      </c>
      <c r="T176" s="55">
        <v>0</v>
      </c>
    </row>
    <row r="177" spans="1:20" hidden="1" x14ac:dyDescent="0.15">
      <c r="A177" s="48" t="s">
        <v>677</v>
      </c>
      <c r="C177" s="49"/>
      <c r="D177" s="53" t="s">
        <v>86</v>
      </c>
      <c r="E177" s="55">
        <v>0</v>
      </c>
      <c r="F177" s="55">
        <v>0</v>
      </c>
      <c r="G177" s="55">
        <v>0</v>
      </c>
      <c r="H177" s="55">
        <v>0</v>
      </c>
      <c r="I177" s="55">
        <v>0</v>
      </c>
      <c r="J177" s="55">
        <v>0</v>
      </c>
      <c r="K177" s="55">
        <v>0</v>
      </c>
      <c r="L177" s="55">
        <v>0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0</v>
      </c>
      <c r="S177" s="55">
        <v>0</v>
      </c>
      <c r="T177" s="55">
        <v>0</v>
      </c>
    </row>
    <row r="178" spans="1:20" hidden="1" x14ac:dyDescent="0.15">
      <c r="A178" s="48" t="s">
        <v>677</v>
      </c>
      <c r="C178" s="49"/>
      <c r="D178" s="53" t="s">
        <v>65</v>
      </c>
      <c r="E178" s="55">
        <v>0</v>
      </c>
      <c r="F178" s="55">
        <v>0</v>
      </c>
      <c r="G178" s="55">
        <v>0</v>
      </c>
      <c r="H178" s="55">
        <v>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5">
        <v>0</v>
      </c>
      <c r="Q178" s="55">
        <v>0</v>
      </c>
      <c r="R178" s="55">
        <v>0</v>
      </c>
      <c r="S178" s="55">
        <v>0</v>
      </c>
      <c r="T178" s="55">
        <v>0</v>
      </c>
    </row>
    <row r="179" spans="1:20" hidden="1" x14ac:dyDescent="0.15">
      <c r="A179" s="48" t="s">
        <v>677</v>
      </c>
      <c r="C179" s="49"/>
      <c r="D179" s="53" t="s">
        <v>87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</v>
      </c>
      <c r="S179" s="55">
        <v>0</v>
      </c>
      <c r="T179" s="55">
        <v>0</v>
      </c>
    </row>
    <row r="180" spans="1:20" hidden="1" x14ac:dyDescent="0.15">
      <c r="A180" s="48" t="s">
        <v>677</v>
      </c>
      <c r="C180" s="49"/>
      <c r="D180" s="53" t="s">
        <v>88</v>
      </c>
      <c r="E180" s="55">
        <v>0</v>
      </c>
      <c r="F180" s="55">
        <v>0</v>
      </c>
      <c r="G180" s="55">
        <v>0</v>
      </c>
      <c r="H180" s="55">
        <v>0</v>
      </c>
      <c r="I180" s="55">
        <v>0</v>
      </c>
      <c r="J180" s="55">
        <v>0</v>
      </c>
      <c r="K180" s="55">
        <v>0</v>
      </c>
      <c r="L180" s="55">
        <v>0</v>
      </c>
      <c r="M180" s="55">
        <v>0</v>
      </c>
      <c r="N180" s="55">
        <v>0</v>
      </c>
      <c r="O180" s="55">
        <v>0</v>
      </c>
      <c r="P180" s="55">
        <v>0</v>
      </c>
      <c r="Q180" s="55">
        <v>0</v>
      </c>
      <c r="R180" s="55">
        <v>0</v>
      </c>
      <c r="S180" s="55">
        <v>0</v>
      </c>
      <c r="T180" s="55">
        <v>0</v>
      </c>
    </row>
    <row r="181" spans="1:20" hidden="1" x14ac:dyDescent="0.15">
      <c r="A181" s="48" t="s">
        <v>677</v>
      </c>
      <c r="C181" s="49"/>
      <c r="D181" s="53" t="s">
        <v>89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0</v>
      </c>
      <c r="S181" s="55">
        <v>0</v>
      </c>
      <c r="T181" s="55">
        <v>0</v>
      </c>
    </row>
    <row r="182" spans="1:20" hidden="1" x14ac:dyDescent="0.15">
      <c r="A182" s="48" t="s">
        <v>677</v>
      </c>
      <c r="C182" s="49"/>
      <c r="D182" s="53" t="s">
        <v>90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</v>
      </c>
      <c r="S182" s="55">
        <v>0</v>
      </c>
      <c r="T182" s="55">
        <v>0</v>
      </c>
    </row>
    <row r="183" spans="1:20" hidden="1" x14ac:dyDescent="0.15">
      <c r="A183" s="48" t="s">
        <v>677</v>
      </c>
      <c r="C183" s="49"/>
      <c r="D183" s="52" t="s">
        <v>223</v>
      </c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</row>
    <row r="184" spans="1:20" hidden="1" x14ac:dyDescent="0.15">
      <c r="A184" s="48" t="s">
        <v>677</v>
      </c>
      <c r="C184" s="49"/>
      <c r="D184" s="53" t="s">
        <v>70</v>
      </c>
      <c r="E184" s="55">
        <v>0</v>
      </c>
      <c r="F184" s="55">
        <v>0</v>
      </c>
      <c r="G184" s="55">
        <v>0</v>
      </c>
      <c r="H184" s="55">
        <v>0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0</v>
      </c>
      <c r="S184" s="55">
        <v>0</v>
      </c>
      <c r="T184" s="55">
        <v>0</v>
      </c>
    </row>
    <row r="185" spans="1:20" hidden="1" x14ac:dyDescent="0.15">
      <c r="A185" s="48" t="s">
        <v>677</v>
      </c>
      <c r="C185" s="49"/>
      <c r="D185" s="53" t="s">
        <v>71</v>
      </c>
      <c r="E185" s="55">
        <v>0</v>
      </c>
      <c r="F185" s="55">
        <v>0</v>
      </c>
      <c r="G185" s="55">
        <v>0</v>
      </c>
      <c r="H185" s="55">
        <v>0</v>
      </c>
      <c r="I185" s="55">
        <v>0</v>
      </c>
      <c r="J185" s="55">
        <v>0</v>
      </c>
      <c r="K185" s="55">
        <v>0</v>
      </c>
      <c r="L185" s="55">
        <v>0</v>
      </c>
      <c r="M185" s="55">
        <v>0</v>
      </c>
      <c r="N185" s="55">
        <v>0</v>
      </c>
      <c r="O185" s="55">
        <v>0</v>
      </c>
      <c r="P185" s="55">
        <v>0</v>
      </c>
      <c r="Q185" s="55">
        <v>0</v>
      </c>
      <c r="R185" s="55">
        <v>0</v>
      </c>
      <c r="S185" s="55">
        <v>0</v>
      </c>
      <c r="T185" s="55">
        <v>0</v>
      </c>
    </row>
    <row r="186" spans="1:20" hidden="1" x14ac:dyDescent="0.15">
      <c r="A186" s="48" t="s">
        <v>677</v>
      </c>
      <c r="C186" s="49"/>
      <c r="D186" s="53" t="s">
        <v>79</v>
      </c>
      <c r="E186" s="55">
        <v>0</v>
      </c>
      <c r="F186" s="55">
        <v>0</v>
      </c>
      <c r="G186" s="55">
        <v>0</v>
      </c>
      <c r="H186" s="55">
        <v>0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P186" s="55">
        <v>0</v>
      </c>
      <c r="Q186" s="55">
        <v>0</v>
      </c>
      <c r="R186" s="55">
        <v>0</v>
      </c>
      <c r="S186" s="55">
        <v>0</v>
      </c>
      <c r="T186" s="55">
        <v>0</v>
      </c>
    </row>
    <row r="187" spans="1:20" hidden="1" x14ac:dyDescent="0.15">
      <c r="A187" s="48" t="s">
        <v>677</v>
      </c>
      <c r="C187" s="49"/>
      <c r="D187" s="53" t="s">
        <v>80</v>
      </c>
      <c r="E187" s="55">
        <v>0</v>
      </c>
      <c r="F187" s="55">
        <v>0</v>
      </c>
      <c r="G187" s="55">
        <v>0</v>
      </c>
      <c r="H187" s="55">
        <v>0</v>
      </c>
      <c r="I187" s="55">
        <v>0</v>
      </c>
      <c r="J187" s="55">
        <v>0</v>
      </c>
      <c r="K187" s="55">
        <v>0</v>
      </c>
      <c r="L187" s="55">
        <v>0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0</v>
      </c>
      <c r="S187" s="55">
        <v>0</v>
      </c>
      <c r="T187" s="55">
        <v>0</v>
      </c>
    </row>
    <row r="188" spans="1:20" hidden="1" x14ac:dyDescent="0.15">
      <c r="A188" s="48" t="s">
        <v>677</v>
      </c>
      <c r="C188" s="49"/>
      <c r="D188" s="53" t="s">
        <v>81</v>
      </c>
      <c r="E188" s="55">
        <v>0</v>
      </c>
      <c r="F188" s="55">
        <v>0</v>
      </c>
      <c r="G188" s="55">
        <v>0</v>
      </c>
      <c r="H188" s="55">
        <v>0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0</v>
      </c>
      <c r="S188" s="55">
        <v>0</v>
      </c>
      <c r="T188" s="55">
        <v>0</v>
      </c>
    </row>
    <row r="189" spans="1:20" hidden="1" x14ac:dyDescent="0.15">
      <c r="A189" s="48" t="s">
        <v>677</v>
      </c>
      <c r="C189" s="49"/>
      <c r="D189" s="53" t="s">
        <v>82</v>
      </c>
      <c r="E189" s="55">
        <v>0</v>
      </c>
      <c r="F189" s="55">
        <v>0</v>
      </c>
      <c r="G189" s="55">
        <v>0</v>
      </c>
      <c r="H189" s="55">
        <v>0</v>
      </c>
      <c r="I189" s="55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0</v>
      </c>
      <c r="S189" s="55">
        <v>0</v>
      </c>
      <c r="T189" s="55">
        <v>0</v>
      </c>
    </row>
    <row r="190" spans="1:20" hidden="1" x14ac:dyDescent="0.15">
      <c r="A190" s="48" t="s">
        <v>677</v>
      </c>
      <c r="C190" s="49"/>
      <c r="D190" s="53" t="s">
        <v>83</v>
      </c>
      <c r="E190" s="55">
        <v>0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</v>
      </c>
      <c r="S190" s="55">
        <v>0</v>
      </c>
      <c r="T190" s="55">
        <v>0</v>
      </c>
    </row>
    <row r="191" spans="1:20" hidden="1" x14ac:dyDescent="0.15">
      <c r="A191" s="48" t="s">
        <v>677</v>
      </c>
      <c r="C191" s="49"/>
      <c r="D191" s="53" t="s">
        <v>84</v>
      </c>
      <c r="E191" s="55">
        <v>0</v>
      </c>
      <c r="F191" s="55">
        <v>0</v>
      </c>
      <c r="G191" s="55">
        <v>0</v>
      </c>
      <c r="H191" s="55">
        <v>0</v>
      </c>
      <c r="I191" s="55">
        <v>0</v>
      </c>
      <c r="J191" s="55">
        <v>0</v>
      </c>
      <c r="K191" s="55">
        <v>0</v>
      </c>
      <c r="L191" s="55">
        <v>0</v>
      </c>
      <c r="M191" s="55">
        <v>0</v>
      </c>
      <c r="N191" s="55">
        <v>0</v>
      </c>
      <c r="O191" s="55">
        <v>0</v>
      </c>
      <c r="P191" s="55">
        <v>0</v>
      </c>
      <c r="Q191" s="55">
        <v>0</v>
      </c>
      <c r="R191" s="55">
        <v>0</v>
      </c>
      <c r="S191" s="55">
        <v>0</v>
      </c>
      <c r="T191" s="55">
        <v>0</v>
      </c>
    </row>
    <row r="192" spans="1:20" hidden="1" x14ac:dyDescent="0.15">
      <c r="A192" s="48" t="s">
        <v>677</v>
      </c>
      <c r="C192" s="49"/>
      <c r="D192" s="53" t="s">
        <v>85</v>
      </c>
      <c r="E192" s="55">
        <v>0</v>
      </c>
      <c r="F192" s="55">
        <v>0</v>
      </c>
      <c r="G192" s="55">
        <v>0</v>
      </c>
      <c r="H192" s="55">
        <v>0</v>
      </c>
      <c r="I192" s="55">
        <v>0</v>
      </c>
      <c r="J192" s="55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0</v>
      </c>
      <c r="P192" s="55">
        <v>0</v>
      </c>
      <c r="Q192" s="55">
        <v>0</v>
      </c>
      <c r="R192" s="55">
        <v>0</v>
      </c>
      <c r="S192" s="55">
        <v>0</v>
      </c>
      <c r="T192" s="55">
        <v>0</v>
      </c>
    </row>
    <row r="193" spans="1:20" hidden="1" x14ac:dyDescent="0.15">
      <c r="A193" s="48" t="s">
        <v>677</v>
      </c>
      <c r="C193" s="49"/>
      <c r="D193" s="53" t="s">
        <v>86</v>
      </c>
      <c r="E193" s="55">
        <v>0</v>
      </c>
      <c r="F193" s="55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</v>
      </c>
      <c r="S193" s="55">
        <v>0</v>
      </c>
      <c r="T193" s="55">
        <v>0</v>
      </c>
    </row>
    <row r="194" spans="1:20" hidden="1" x14ac:dyDescent="0.15">
      <c r="A194" s="48" t="s">
        <v>677</v>
      </c>
      <c r="C194" s="49"/>
      <c r="D194" s="53" t="s">
        <v>65</v>
      </c>
      <c r="E194" s="55">
        <v>0</v>
      </c>
      <c r="F194" s="55">
        <v>0</v>
      </c>
      <c r="G194" s="55">
        <v>0</v>
      </c>
      <c r="H194" s="55">
        <v>0</v>
      </c>
      <c r="I194" s="55">
        <v>0</v>
      </c>
      <c r="J194" s="55">
        <v>0</v>
      </c>
      <c r="K194" s="55">
        <v>0</v>
      </c>
      <c r="L194" s="55">
        <v>0</v>
      </c>
      <c r="M194" s="55">
        <v>0</v>
      </c>
      <c r="N194" s="55">
        <v>0</v>
      </c>
      <c r="O194" s="55">
        <v>0</v>
      </c>
      <c r="P194" s="55">
        <v>0</v>
      </c>
      <c r="Q194" s="55">
        <v>0</v>
      </c>
      <c r="R194" s="55">
        <v>0</v>
      </c>
      <c r="S194" s="55">
        <v>0</v>
      </c>
      <c r="T194" s="55">
        <v>0</v>
      </c>
    </row>
    <row r="195" spans="1:20" hidden="1" x14ac:dyDescent="0.15">
      <c r="A195" s="48" t="s">
        <v>677</v>
      </c>
      <c r="C195" s="49"/>
      <c r="D195" s="53" t="s">
        <v>87</v>
      </c>
      <c r="E195" s="55">
        <v>0</v>
      </c>
      <c r="F195" s="55">
        <v>0</v>
      </c>
      <c r="G195" s="55">
        <v>0</v>
      </c>
      <c r="H195" s="55">
        <v>0</v>
      </c>
      <c r="I195" s="55">
        <v>0</v>
      </c>
      <c r="J195" s="55">
        <v>0</v>
      </c>
      <c r="K195" s="55">
        <v>0</v>
      </c>
      <c r="L195" s="55">
        <v>0</v>
      </c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55">
        <v>0</v>
      </c>
      <c r="S195" s="55">
        <v>0</v>
      </c>
      <c r="T195" s="55">
        <v>0</v>
      </c>
    </row>
    <row r="196" spans="1:20" hidden="1" x14ac:dyDescent="0.15">
      <c r="A196" s="48" t="s">
        <v>677</v>
      </c>
      <c r="C196" s="49"/>
      <c r="D196" s="53" t="s">
        <v>88</v>
      </c>
      <c r="E196" s="55">
        <v>0</v>
      </c>
      <c r="F196" s="55">
        <v>0</v>
      </c>
      <c r="G196" s="55">
        <v>0</v>
      </c>
      <c r="H196" s="55">
        <v>0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  <c r="N196" s="55">
        <v>0</v>
      </c>
      <c r="O196" s="55">
        <v>0</v>
      </c>
      <c r="P196" s="55">
        <v>0</v>
      </c>
      <c r="Q196" s="55">
        <v>0</v>
      </c>
      <c r="R196" s="55">
        <v>0</v>
      </c>
      <c r="S196" s="55">
        <v>0</v>
      </c>
      <c r="T196" s="55">
        <v>0</v>
      </c>
    </row>
    <row r="197" spans="1:20" hidden="1" x14ac:dyDescent="0.15">
      <c r="A197" s="48" t="s">
        <v>677</v>
      </c>
      <c r="C197" s="49"/>
      <c r="D197" s="53" t="s">
        <v>89</v>
      </c>
      <c r="E197" s="55">
        <v>0</v>
      </c>
      <c r="F197" s="55">
        <v>0</v>
      </c>
      <c r="G197" s="55">
        <v>0</v>
      </c>
      <c r="H197" s="55">
        <v>0</v>
      </c>
      <c r="I197" s="55">
        <v>0</v>
      </c>
      <c r="J197" s="55">
        <v>0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55">
        <v>0</v>
      </c>
      <c r="Q197" s="55">
        <v>0</v>
      </c>
      <c r="R197" s="55">
        <v>0</v>
      </c>
      <c r="S197" s="55">
        <v>0</v>
      </c>
      <c r="T197" s="55">
        <v>0</v>
      </c>
    </row>
    <row r="198" spans="1:20" hidden="1" x14ac:dyDescent="0.15">
      <c r="A198" s="48" t="s">
        <v>677</v>
      </c>
      <c r="C198" s="49"/>
      <c r="D198" s="53" t="s">
        <v>90</v>
      </c>
      <c r="E198" s="55">
        <v>0</v>
      </c>
      <c r="F198" s="55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0</v>
      </c>
      <c r="S198" s="55">
        <v>0</v>
      </c>
      <c r="T198" s="55">
        <v>0</v>
      </c>
    </row>
    <row r="199" spans="1:20" hidden="1" x14ac:dyDescent="0.15">
      <c r="A199" s="48" t="s">
        <v>677</v>
      </c>
      <c r="C199" s="49"/>
      <c r="D199" s="52" t="s">
        <v>224</v>
      </c>
      <c r="E199" s="70">
        <v>4144529.9999999995</v>
      </c>
      <c r="F199" s="70">
        <v>3979230</v>
      </c>
      <c r="G199" s="70">
        <v>4308230</v>
      </c>
      <c r="H199" s="70">
        <v>3950000</v>
      </c>
      <c r="I199" s="70">
        <v>3158260</v>
      </c>
      <c r="J199" s="70">
        <v>4053180</v>
      </c>
      <c r="K199" s="70">
        <v>2998100</v>
      </c>
      <c r="L199" s="70">
        <v>4039770</v>
      </c>
      <c r="M199" s="70">
        <v>3797030</v>
      </c>
      <c r="N199" s="70">
        <v>3446700</v>
      </c>
      <c r="O199" s="70">
        <v>4031980</v>
      </c>
      <c r="P199" s="70">
        <v>3737310</v>
      </c>
      <c r="Q199" s="70">
        <v>4438540</v>
      </c>
      <c r="R199" s="70">
        <v>4046580</v>
      </c>
      <c r="S199" s="70">
        <v>4678720</v>
      </c>
      <c r="T199" s="70">
        <v>6348030</v>
      </c>
    </row>
    <row r="200" spans="1:20" hidden="1" x14ac:dyDescent="0.15">
      <c r="A200" s="48" t="s">
        <v>677</v>
      </c>
      <c r="C200" s="52" t="s">
        <v>91</v>
      </c>
      <c r="D200" s="46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</row>
    <row r="201" spans="1:20" hidden="1" x14ac:dyDescent="0.15">
      <c r="A201" s="48" t="s">
        <v>677</v>
      </c>
      <c r="C201" s="49"/>
      <c r="D201" s="52" t="s">
        <v>230</v>
      </c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</row>
    <row r="202" spans="1:20" hidden="1" x14ac:dyDescent="0.15">
      <c r="A202" s="48" t="s">
        <v>677</v>
      </c>
      <c r="C202" s="49"/>
      <c r="D202" s="53" t="s">
        <v>150</v>
      </c>
      <c r="E202" s="71">
        <v>0</v>
      </c>
      <c r="F202" s="71">
        <v>0</v>
      </c>
      <c r="G202" s="71">
        <v>0</v>
      </c>
      <c r="H202" s="71">
        <v>0</v>
      </c>
      <c r="I202" s="71">
        <v>0</v>
      </c>
      <c r="J202" s="71">
        <v>0</v>
      </c>
      <c r="K202" s="71">
        <v>0</v>
      </c>
      <c r="L202" s="71">
        <v>0</v>
      </c>
      <c r="M202" s="71">
        <v>0</v>
      </c>
      <c r="N202" s="71">
        <v>0</v>
      </c>
      <c r="O202" s="71">
        <v>0</v>
      </c>
      <c r="P202" s="71">
        <v>0</v>
      </c>
      <c r="Q202" s="71">
        <v>0</v>
      </c>
      <c r="R202" s="71">
        <v>0</v>
      </c>
      <c r="S202" s="71">
        <v>0</v>
      </c>
      <c r="T202" s="71">
        <v>0</v>
      </c>
    </row>
    <row r="203" spans="1:20" hidden="1" x14ac:dyDescent="0.15">
      <c r="A203" s="48" t="s">
        <v>677</v>
      </c>
      <c r="C203" s="49"/>
      <c r="D203" s="53" t="s">
        <v>149</v>
      </c>
      <c r="E203" s="71">
        <v>218.02661078762554</v>
      </c>
      <c r="F203" s="71">
        <v>166.65161304566868</v>
      </c>
      <c r="G203" s="71">
        <v>220.39304000851033</v>
      </c>
      <c r="H203" s="71">
        <v>118.10468890186847</v>
      </c>
      <c r="I203" s="71">
        <v>39.486651452473716</v>
      </c>
      <c r="J203" s="71">
        <v>166.21606161146002</v>
      </c>
      <c r="K203" s="71">
        <v>13.241165029836278</v>
      </c>
      <c r="L203" s="71">
        <v>88.426976891688199</v>
      </c>
      <c r="M203" s="71">
        <v>78.250729097043674</v>
      </c>
      <c r="N203" s="71">
        <v>14.547819332462232</v>
      </c>
      <c r="O203" s="71">
        <v>50.674502578183493</v>
      </c>
      <c r="P203" s="71">
        <v>44.502517969005602</v>
      </c>
      <c r="Q203" s="71">
        <v>43.332349830094799</v>
      </c>
      <c r="R203" s="71">
        <v>26.022692831867111</v>
      </c>
      <c r="S203" s="71">
        <v>19.184334599844647</v>
      </c>
      <c r="T203" s="71">
        <v>13.540230300329776</v>
      </c>
    </row>
    <row r="204" spans="1:20" hidden="1" x14ac:dyDescent="0.15">
      <c r="A204" s="48" t="s">
        <v>677</v>
      </c>
      <c r="C204" s="49"/>
      <c r="D204" s="53" t="s">
        <v>151</v>
      </c>
      <c r="E204" s="71">
        <v>191.00435752149156</v>
      </c>
      <c r="F204" s="71">
        <v>191.00435752149156</v>
      </c>
      <c r="G204" s="71">
        <v>191.00435752149156</v>
      </c>
      <c r="H204" s="71">
        <v>191.00435752149156</v>
      </c>
      <c r="I204" s="71">
        <v>191.00435752149156</v>
      </c>
      <c r="J204" s="71">
        <v>191.00435752149156</v>
      </c>
      <c r="K204" s="71">
        <v>191.00435752149156</v>
      </c>
      <c r="L204" s="71">
        <v>191.00435752149156</v>
      </c>
      <c r="M204" s="71">
        <v>191.00435752149156</v>
      </c>
      <c r="N204" s="71">
        <v>191.00435752149156</v>
      </c>
      <c r="O204" s="71">
        <v>191.00435752149156</v>
      </c>
      <c r="P204" s="71">
        <v>191.00435752149156</v>
      </c>
      <c r="Q204" s="71">
        <v>191.00435752149156</v>
      </c>
      <c r="R204" s="71">
        <v>191.00435752149156</v>
      </c>
      <c r="S204" s="71">
        <v>191.00435752149156</v>
      </c>
      <c r="T204" s="71">
        <v>191.00435752149156</v>
      </c>
    </row>
    <row r="205" spans="1:20" hidden="1" x14ac:dyDescent="0.15">
      <c r="A205" s="48" t="s">
        <v>677</v>
      </c>
      <c r="C205" s="49"/>
      <c r="D205" s="53" t="s">
        <v>157</v>
      </c>
      <c r="E205" s="71">
        <v>56.24835664637439</v>
      </c>
      <c r="F205" s="71">
        <v>56.226278002243994</v>
      </c>
      <c r="G205" s="71">
        <v>56.216242254912004</v>
      </c>
      <c r="H205" s="71">
        <v>56.206206507580006</v>
      </c>
      <c r="I205" s="71">
        <v>56.164056368785616</v>
      </c>
      <c r="J205" s="71">
        <v>56.150006322520824</v>
      </c>
      <c r="K205" s="71">
        <v>56.180113564516816</v>
      </c>
      <c r="L205" s="71">
        <v>56.145992023588022</v>
      </c>
      <c r="M205" s="71">
        <v>56.168070667718418</v>
      </c>
      <c r="N205" s="71">
        <v>56.055670297600059</v>
      </c>
      <c r="O205" s="71">
        <v>56.156027770920019</v>
      </c>
      <c r="P205" s="71">
        <v>56.123913379457633</v>
      </c>
      <c r="Q205" s="71">
        <v>56.117891931058438</v>
      </c>
      <c r="R205" s="71">
        <v>56.105849034260039</v>
      </c>
      <c r="S205" s="71">
        <v>56.073734642797646</v>
      </c>
      <c r="T205" s="71">
        <v>55.730512084043369</v>
      </c>
    </row>
    <row r="206" spans="1:20" hidden="1" x14ac:dyDescent="0.15">
      <c r="A206" s="48" t="s">
        <v>677</v>
      </c>
      <c r="C206" s="49"/>
      <c r="D206" s="53" t="s">
        <v>152</v>
      </c>
      <c r="E206" s="71">
        <v>214.06650489041968</v>
      </c>
      <c r="F206" s="71">
        <v>214.06650489041968</v>
      </c>
      <c r="G206" s="71">
        <v>214.06650489041968</v>
      </c>
      <c r="H206" s="71">
        <v>214.06650489041968</v>
      </c>
      <c r="I206" s="71">
        <v>214.06650489041968</v>
      </c>
      <c r="J206" s="71">
        <v>214.06650489041968</v>
      </c>
      <c r="K206" s="71">
        <v>214.06650489041968</v>
      </c>
      <c r="L206" s="71">
        <v>214.06650489041968</v>
      </c>
      <c r="M206" s="71">
        <v>214.06650489041968</v>
      </c>
      <c r="N206" s="71">
        <v>214.06650489041968</v>
      </c>
      <c r="O206" s="71">
        <v>214.06650489041968</v>
      </c>
      <c r="P206" s="71">
        <v>214.06650489041968</v>
      </c>
      <c r="Q206" s="71">
        <v>214.06650489041968</v>
      </c>
      <c r="R206" s="71">
        <v>214.06650489041968</v>
      </c>
      <c r="S206" s="71">
        <v>214.06650489041968</v>
      </c>
      <c r="T206" s="71">
        <v>214.06650489041968</v>
      </c>
    </row>
    <row r="207" spans="1:20" hidden="1" x14ac:dyDescent="0.15">
      <c r="A207" s="48" t="s">
        <v>677</v>
      </c>
      <c r="C207" s="49"/>
      <c r="D207" s="53" t="s">
        <v>158</v>
      </c>
      <c r="E207" s="71">
        <v>0</v>
      </c>
      <c r="F207" s="71">
        <v>0</v>
      </c>
      <c r="G207" s="71">
        <v>0</v>
      </c>
      <c r="H207" s="71">
        <v>0</v>
      </c>
      <c r="I207" s="71">
        <v>0</v>
      </c>
      <c r="J207" s="71">
        <v>0</v>
      </c>
      <c r="K207" s="71">
        <v>0</v>
      </c>
      <c r="L207" s="71">
        <v>0</v>
      </c>
      <c r="M207" s="71">
        <v>0</v>
      </c>
      <c r="N207" s="71">
        <v>0</v>
      </c>
      <c r="O207" s="71">
        <v>0</v>
      </c>
      <c r="P207" s="71">
        <v>0</v>
      </c>
      <c r="Q207" s="71">
        <v>0</v>
      </c>
      <c r="R207" s="71">
        <v>0</v>
      </c>
      <c r="S207" s="71">
        <v>0</v>
      </c>
      <c r="T207" s="71">
        <v>0</v>
      </c>
    </row>
    <row r="208" spans="1:20" hidden="1" x14ac:dyDescent="0.15">
      <c r="A208" s="48" t="s">
        <v>677</v>
      </c>
      <c r="C208" s="49"/>
      <c r="D208" s="53" t="s">
        <v>153</v>
      </c>
      <c r="E208" s="71">
        <v>147.50742143515203</v>
      </c>
      <c r="F208" s="71">
        <v>145.33367856304156</v>
      </c>
      <c r="G208" s="71">
        <v>170.25243918838905</v>
      </c>
      <c r="H208" s="71">
        <v>157.95262725829406</v>
      </c>
      <c r="I208" s="71">
        <v>123.78692904124492</v>
      </c>
      <c r="J208" s="71">
        <v>164.38152699917106</v>
      </c>
      <c r="K208" s="71">
        <v>101.13624731292866</v>
      </c>
      <c r="L208" s="71">
        <v>145.32564996517596</v>
      </c>
      <c r="M208" s="71">
        <v>163.31773778197942</v>
      </c>
      <c r="N208" s="71">
        <v>126.31393021944166</v>
      </c>
      <c r="O208" s="71">
        <v>129.23232554358626</v>
      </c>
      <c r="P208" s="71">
        <v>143.10373550587192</v>
      </c>
      <c r="Q208" s="71">
        <v>124.55165298794306</v>
      </c>
      <c r="R208" s="71">
        <v>146.45968941369159</v>
      </c>
      <c r="S208" s="71">
        <v>116.60735539993458</v>
      </c>
      <c r="T208" s="71">
        <v>149.95012233576</v>
      </c>
    </row>
    <row r="209" spans="1:20" hidden="1" x14ac:dyDescent="0.15">
      <c r="A209" s="48" t="s">
        <v>677</v>
      </c>
      <c r="C209" s="49"/>
      <c r="D209" s="53" t="s">
        <v>159</v>
      </c>
      <c r="E209" s="71">
        <v>5.4193035592781491E-2</v>
      </c>
      <c r="F209" s="71">
        <v>5.4193035592781491E-2</v>
      </c>
      <c r="G209" s="71">
        <v>5.4193035592781491E-2</v>
      </c>
      <c r="H209" s="71">
        <v>5.4193035592781491E-2</v>
      </c>
      <c r="I209" s="71">
        <v>5.4193035592781491E-2</v>
      </c>
      <c r="J209" s="71">
        <v>5.4193035592781491E-2</v>
      </c>
      <c r="K209" s="71">
        <v>5.4193035592781491E-2</v>
      </c>
      <c r="L209" s="71">
        <v>5.4193035592781491E-2</v>
      </c>
      <c r="M209" s="71">
        <v>5.4193035592781491E-2</v>
      </c>
      <c r="N209" s="71">
        <v>5.4193035592781491E-2</v>
      </c>
      <c r="O209" s="71">
        <v>5.4193035592781491E-2</v>
      </c>
      <c r="P209" s="71">
        <v>5.4193035592781491E-2</v>
      </c>
      <c r="Q209" s="71">
        <v>5.4193035592781491E-2</v>
      </c>
      <c r="R209" s="71">
        <v>5.4193035592781491E-2</v>
      </c>
      <c r="S209" s="71">
        <v>5.4193035592781491E-2</v>
      </c>
      <c r="T209" s="71">
        <v>5.4193035592781491E-2</v>
      </c>
    </row>
    <row r="210" spans="1:20" hidden="1" x14ac:dyDescent="0.15">
      <c r="A210" s="48" t="s">
        <v>677</v>
      </c>
      <c r="C210" s="49"/>
      <c r="D210" s="53" t="s">
        <v>160</v>
      </c>
      <c r="E210" s="71">
        <v>0</v>
      </c>
      <c r="F210" s="71">
        <v>0</v>
      </c>
      <c r="G210" s="71">
        <v>0</v>
      </c>
      <c r="H210" s="71">
        <v>0</v>
      </c>
      <c r="I210" s="71">
        <v>0</v>
      </c>
      <c r="J210" s="71">
        <v>0</v>
      </c>
      <c r="K210" s="71">
        <v>0</v>
      </c>
      <c r="L210" s="71">
        <v>0</v>
      </c>
      <c r="M210" s="71">
        <v>0</v>
      </c>
      <c r="N210" s="71">
        <v>0</v>
      </c>
      <c r="O210" s="71">
        <v>0</v>
      </c>
      <c r="P210" s="71">
        <v>0</v>
      </c>
      <c r="Q210" s="71">
        <v>0</v>
      </c>
      <c r="R210" s="71">
        <v>0</v>
      </c>
      <c r="S210" s="71">
        <v>0</v>
      </c>
      <c r="T210" s="71">
        <v>0</v>
      </c>
    </row>
    <row r="211" spans="1:20" hidden="1" x14ac:dyDescent="0.15">
      <c r="A211" s="48" t="s">
        <v>677</v>
      </c>
      <c r="C211" s="49"/>
      <c r="D211" s="53" t="s">
        <v>161</v>
      </c>
      <c r="E211" s="71">
        <v>0</v>
      </c>
      <c r="F211" s="71">
        <v>0</v>
      </c>
      <c r="G211" s="71">
        <v>0</v>
      </c>
      <c r="H211" s="71">
        <v>0</v>
      </c>
      <c r="I211" s="71">
        <v>0</v>
      </c>
      <c r="J211" s="71">
        <v>0</v>
      </c>
      <c r="K211" s="71">
        <v>0</v>
      </c>
      <c r="L211" s="71">
        <v>0</v>
      </c>
      <c r="M211" s="71">
        <v>0</v>
      </c>
      <c r="N211" s="71">
        <v>0</v>
      </c>
      <c r="O211" s="71">
        <v>0</v>
      </c>
      <c r="P211" s="71">
        <v>0</v>
      </c>
      <c r="Q211" s="71">
        <v>0</v>
      </c>
      <c r="R211" s="71">
        <v>0</v>
      </c>
      <c r="S211" s="71">
        <v>0</v>
      </c>
      <c r="T211" s="71">
        <v>0</v>
      </c>
    </row>
    <row r="212" spans="1:20" hidden="1" x14ac:dyDescent="0.15">
      <c r="A212" s="48" t="s">
        <v>677</v>
      </c>
      <c r="C212" s="49"/>
      <c r="D212" s="53" t="s">
        <v>162</v>
      </c>
      <c r="E212" s="71">
        <v>0</v>
      </c>
      <c r="F212" s="71">
        <v>0</v>
      </c>
      <c r="G212" s="71">
        <v>0</v>
      </c>
      <c r="H212" s="71">
        <v>0</v>
      </c>
      <c r="I212" s="71">
        <v>0</v>
      </c>
      <c r="J212" s="71">
        <v>0</v>
      </c>
      <c r="K212" s="71">
        <v>0</v>
      </c>
      <c r="L212" s="71">
        <v>0</v>
      </c>
      <c r="M212" s="71">
        <v>0</v>
      </c>
      <c r="N212" s="71">
        <v>0</v>
      </c>
      <c r="O212" s="71">
        <v>0</v>
      </c>
      <c r="P212" s="71">
        <v>0</v>
      </c>
      <c r="Q212" s="71">
        <v>0</v>
      </c>
      <c r="R212" s="71">
        <v>0</v>
      </c>
      <c r="S212" s="71">
        <v>0</v>
      </c>
      <c r="T212" s="71">
        <v>0</v>
      </c>
    </row>
    <row r="213" spans="1:20" hidden="1" x14ac:dyDescent="0.15">
      <c r="A213" s="48" t="s">
        <v>677</v>
      </c>
      <c r="C213" s="49"/>
      <c r="D213" s="53" t="s">
        <v>163</v>
      </c>
      <c r="E213" s="71">
        <v>0</v>
      </c>
      <c r="F213" s="71">
        <v>0</v>
      </c>
      <c r="G213" s="71">
        <v>0</v>
      </c>
      <c r="H213" s="71">
        <v>0</v>
      </c>
      <c r="I213" s="71">
        <v>0</v>
      </c>
      <c r="J213" s="71">
        <v>0</v>
      </c>
      <c r="K213" s="71">
        <v>0</v>
      </c>
      <c r="L213" s="71">
        <v>0</v>
      </c>
      <c r="M213" s="71">
        <v>0</v>
      </c>
      <c r="N213" s="71">
        <v>0</v>
      </c>
      <c r="O213" s="71">
        <v>0</v>
      </c>
      <c r="P213" s="71">
        <v>0</v>
      </c>
      <c r="Q213" s="71">
        <v>0</v>
      </c>
      <c r="R213" s="71">
        <v>0</v>
      </c>
      <c r="S213" s="71">
        <v>0</v>
      </c>
      <c r="T213" s="71">
        <v>0</v>
      </c>
    </row>
    <row r="214" spans="1:20" hidden="1" x14ac:dyDescent="0.15">
      <c r="A214" s="48" t="s">
        <v>677</v>
      </c>
      <c r="C214" s="49"/>
      <c r="D214" s="53" t="s">
        <v>154</v>
      </c>
      <c r="E214" s="71">
        <v>0</v>
      </c>
      <c r="F214" s="71">
        <v>0</v>
      </c>
      <c r="G214" s="71">
        <v>0</v>
      </c>
      <c r="H214" s="71">
        <v>0</v>
      </c>
      <c r="I214" s="71">
        <v>0</v>
      </c>
      <c r="J214" s="71">
        <v>0</v>
      </c>
      <c r="K214" s="71">
        <v>0</v>
      </c>
      <c r="L214" s="71">
        <v>0</v>
      </c>
      <c r="M214" s="71">
        <v>0</v>
      </c>
      <c r="N214" s="71">
        <v>0</v>
      </c>
      <c r="O214" s="71">
        <v>0</v>
      </c>
      <c r="P214" s="71">
        <v>0</v>
      </c>
      <c r="Q214" s="71">
        <v>0</v>
      </c>
      <c r="R214" s="71">
        <v>0</v>
      </c>
      <c r="S214" s="71">
        <v>0</v>
      </c>
      <c r="T214" s="71">
        <v>0</v>
      </c>
    </row>
    <row r="215" spans="1:20" hidden="1" x14ac:dyDescent="0.15">
      <c r="A215" s="48" t="s">
        <v>677</v>
      </c>
      <c r="C215" s="49"/>
      <c r="D215" s="53" t="s">
        <v>164</v>
      </c>
      <c r="E215" s="71">
        <v>0</v>
      </c>
      <c r="F215" s="71">
        <v>0</v>
      </c>
      <c r="G215" s="71">
        <v>0</v>
      </c>
      <c r="H215" s="71">
        <v>0</v>
      </c>
      <c r="I215" s="71">
        <v>0</v>
      </c>
      <c r="J215" s="71">
        <v>0</v>
      </c>
      <c r="K215" s="71">
        <v>0</v>
      </c>
      <c r="L215" s="71">
        <v>0</v>
      </c>
      <c r="M215" s="71">
        <v>0</v>
      </c>
      <c r="N215" s="71">
        <v>0</v>
      </c>
      <c r="O215" s="71">
        <v>0</v>
      </c>
      <c r="P215" s="71">
        <v>0</v>
      </c>
      <c r="Q215" s="71">
        <v>0</v>
      </c>
      <c r="R215" s="71">
        <v>0</v>
      </c>
      <c r="S215" s="71">
        <v>0</v>
      </c>
      <c r="T215" s="71">
        <v>0</v>
      </c>
    </row>
    <row r="216" spans="1:20" hidden="1" x14ac:dyDescent="0.15">
      <c r="A216" s="48" t="s">
        <v>677</v>
      </c>
      <c r="C216" s="49"/>
      <c r="D216" s="53" t="s">
        <v>90</v>
      </c>
      <c r="E216" s="71">
        <v>826.90543716718958</v>
      </c>
      <c r="F216" s="71">
        <v>773.33662505845825</v>
      </c>
      <c r="G216" s="71">
        <v>851.98677689931537</v>
      </c>
      <c r="H216" s="71">
        <v>737.38657096578015</v>
      </c>
      <c r="I216" s="71">
        <v>624.56269231000829</v>
      </c>
      <c r="J216" s="71">
        <v>791.87265038065595</v>
      </c>
      <c r="K216" s="71">
        <v>575.68258135478584</v>
      </c>
      <c r="L216" s="71">
        <v>695.02166717848979</v>
      </c>
      <c r="M216" s="71">
        <v>702.85958584477919</v>
      </c>
      <c r="N216" s="71">
        <v>602.04247529700797</v>
      </c>
      <c r="O216" s="71">
        <v>641.18791134019386</v>
      </c>
      <c r="P216" s="71">
        <v>648.85321515237285</v>
      </c>
      <c r="Q216" s="71">
        <v>629.12695019660032</v>
      </c>
      <c r="R216" s="71">
        <v>633.71328672732272</v>
      </c>
      <c r="S216" s="71">
        <v>596.98847294061454</v>
      </c>
      <c r="T216" s="71">
        <v>624.34391301817072</v>
      </c>
    </row>
    <row r="217" spans="1:20" hidden="1" x14ac:dyDescent="0.15">
      <c r="A217" s="48" t="s">
        <v>677</v>
      </c>
      <c r="C217" s="49"/>
      <c r="D217" s="52" t="s">
        <v>231</v>
      </c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</row>
    <row r="218" spans="1:20" hidden="1" x14ac:dyDescent="0.15">
      <c r="A218" s="48" t="s">
        <v>677</v>
      </c>
      <c r="C218" s="49"/>
      <c r="D218" s="53" t="s">
        <v>148</v>
      </c>
      <c r="E218" s="71">
        <v>0.40544419221266154</v>
      </c>
      <c r="F218" s="71">
        <v>20.005258731601966</v>
      </c>
      <c r="G218" s="71">
        <v>7.84795441362132</v>
      </c>
      <c r="H218" s="71">
        <v>49.325698136763151</v>
      </c>
      <c r="I218" s="71">
        <v>3.382046850882845</v>
      </c>
      <c r="J218" s="71">
        <v>16.21977483797286</v>
      </c>
      <c r="K218" s="71">
        <v>19.463328375674152</v>
      </c>
      <c r="L218" s="71">
        <v>109.10864499346674</v>
      </c>
      <c r="M218" s="71">
        <v>52.661580549918817</v>
      </c>
      <c r="N218" s="71">
        <v>82.736708154446148</v>
      </c>
      <c r="O218" s="71">
        <v>160.85496538670748</v>
      </c>
      <c r="P218" s="71">
        <v>94.06907404173667</v>
      </c>
      <c r="Q218" s="71">
        <v>254.06096515789244</v>
      </c>
      <c r="R218" s="71">
        <v>170.7221121635265</v>
      </c>
      <c r="S218" s="71">
        <v>333.65648439742364</v>
      </c>
      <c r="T218" s="71">
        <v>640.45128748602531</v>
      </c>
    </row>
    <row r="219" spans="1:20" hidden="1" x14ac:dyDescent="0.15">
      <c r="A219" s="48" t="s">
        <v>677</v>
      </c>
      <c r="C219" s="49"/>
      <c r="D219" s="53" t="s">
        <v>165</v>
      </c>
      <c r="E219" s="71">
        <v>0</v>
      </c>
      <c r="F219" s="71">
        <v>0</v>
      </c>
      <c r="G219" s="71">
        <v>0</v>
      </c>
      <c r="H219" s="71">
        <v>0</v>
      </c>
      <c r="I219" s="71">
        <v>0</v>
      </c>
      <c r="J219" s="71">
        <v>0</v>
      </c>
      <c r="K219" s="71">
        <v>0</v>
      </c>
      <c r="L219" s="71">
        <v>0</v>
      </c>
      <c r="M219" s="71">
        <v>0</v>
      </c>
      <c r="N219" s="71">
        <v>0</v>
      </c>
      <c r="O219" s="71">
        <v>0</v>
      </c>
      <c r="P219" s="71">
        <v>0</v>
      </c>
      <c r="Q219" s="71">
        <v>0</v>
      </c>
      <c r="R219" s="71">
        <v>0</v>
      </c>
      <c r="S219" s="71">
        <v>0</v>
      </c>
      <c r="T219" s="71">
        <v>0</v>
      </c>
    </row>
    <row r="220" spans="1:20" hidden="1" x14ac:dyDescent="0.15">
      <c r="A220" s="48" t="s">
        <v>677</v>
      </c>
      <c r="C220" s="49"/>
      <c r="D220" s="53" t="s">
        <v>166</v>
      </c>
      <c r="E220" s="71">
        <v>0</v>
      </c>
      <c r="F220" s="71">
        <v>0</v>
      </c>
      <c r="G220" s="71">
        <v>0</v>
      </c>
      <c r="H220" s="71">
        <v>0</v>
      </c>
      <c r="I220" s="71">
        <v>0</v>
      </c>
      <c r="J220" s="71">
        <v>0</v>
      </c>
      <c r="K220" s="71">
        <v>0</v>
      </c>
      <c r="L220" s="71">
        <v>0</v>
      </c>
      <c r="M220" s="71">
        <v>0</v>
      </c>
      <c r="N220" s="71">
        <v>0</v>
      </c>
      <c r="O220" s="71">
        <v>0</v>
      </c>
      <c r="P220" s="71">
        <v>0</v>
      </c>
      <c r="Q220" s="71">
        <v>0</v>
      </c>
      <c r="R220" s="71">
        <v>0</v>
      </c>
      <c r="S220" s="71">
        <v>0</v>
      </c>
      <c r="T220" s="71">
        <v>0</v>
      </c>
    </row>
    <row r="221" spans="1:20" hidden="1" x14ac:dyDescent="0.15">
      <c r="A221" s="48" t="s">
        <v>677</v>
      </c>
      <c r="C221" s="49"/>
      <c r="D221" s="53" t="s">
        <v>167</v>
      </c>
      <c r="E221" s="71">
        <v>0</v>
      </c>
      <c r="F221" s="71">
        <v>0</v>
      </c>
      <c r="G221" s="71">
        <v>0</v>
      </c>
      <c r="H221" s="71">
        <v>0</v>
      </c>
      <c r="I221" s="71">
        <v>0</v>
      </c>
      <c r="J221" s="71">
        <v>0</v>
      </c>
      <c r="K221" s="71">
        <v>0</v>
      </c>
      <c r="L221" s="71">
        <v>0</v>
      </c>
      <c r="M221" s="71">
        <v>0</v>
      </c>
      <c r="N221" s="71">
        <v>0</v>
      </c>
      <c r="O221" s="71">
        <v>0</v>
      </c>
      <c r="P221" s="71">
        <v>0</v>
      </c>
      <c r="Q221" s="71">
        <v>0</v>
      </c>
      <c r="R221" s="71">
        <v>0</v>
      </c>
      <c r="S221" s="71">
        <v>0</v>
      </c>
      <c r="T221" s="71">
        <v>0</v>
      </c>
    </row>
    <row r="222" spans="1:20" hidden="1" x14ac:dyDescent="0.15">
      <c r="A222" s="48" t="s">
        <v>677</v>
      </c>
      <c r="C222" s="49"/>
      <c r="D222" s="53" t="s">
        <v>155</v>
      </c>
      <c r="E222" s="71">
        <v>0</v>
      </c>
      <c r="F222" s="71">
        <v>0</v>
      </c>
      <c r="G222" s="71">
        <v>0</v>
      </c>
      <c r="H222" s="71">
        <v>0</v>
      </c>
      <c r="I222" s="71">
        <v>0</v>
      </c>
      <c r="J222" s="71">
        <v>0</v>
      </c>
      <c r="K222" s="71">
        <v>0</v>
      </c>
      <c r="L222" s="71">
        <v>0</v>
      </c>
      <c r="M222" s="71">
        <v>0</v>
      </c>
      <c r="N222" s="71">
        <v>0</v>
      </c>
      <c r="O222" s="71">
        <v>0</v>
      </c>
      <c r="P222" s="71">
        <v>0</v>
      </c>
      <c r="Q222" s="71">
        <v>0</v>
      </c>
      <c r="R222" s="71">
        <v>0</v>
      </c>
      <c r="S222" s="71">
        <v>0</v>
      </c>
      <c r="T222" s="71">
        <v>0</v>
      </c>
    </row>
    <row r="223" spans="1:20" hidden="1" x14ac:dyDescent="0.15">
      <c r="A223" s="48" t="s">
        <v>677</v>
      </c>
      <c r="C223" s="49"/>
      <c r="D223" s="53" t="s">
        <v>168</v>
      </c>
      <c r="E223" s="71">
        <v>0</v>
      </c>
      <c r="F223" s="71">
        <v>0</v>
      </c>
      <c r="G223" s="71">
        <v>0</v>
      </c>
      <c r="H223" s="71">
        <v>0</v>
      </c>
      <c r="I223" s="71">
        <v>0</v>
      </c>
      <c r="J223" s="71">
        <v>0</v>
      </c>
      <c r="K223" s="71">
        <v>0</v>
      </c>
      <c r="L223" s="71">
        <v>0</v>
      </c>
      <c r="M223" s="71">
        <v>0</v>
      </c>
      <c r="N223" s="71">
        <v>0</v>
      </c>
      <c r="O223" s="71">
        <v>0</v>
      </c>
      <c r="P223" s="71">
        <v>0</v>
      </c>
      <c r="Q223" s="71">
        <v>0</v>
      </c>
      <c r="R223" s="71">
        <v>0</v>
      </c>
      <c r="S223" s="71">
        <v>0</v>
      </c>
      <c r="T223" s="71">
        <v>0</v>
      </c>
    </row>
    <row r="224" spans="1:20" hidden="1" x14ac:dyDescent="0.15">
      <c r="A224" s="48" t="s">
        <v>677</v>
      </c>
      <c r="C224" s="49"/>
      <c r="D224" s="53" t="s">
        <v>169</v>
      </c>
      <c r="E224" s="71">
        <v>0</v>
      </c>
      <c r="F224" s="71">
        <v>0</v>
      </c>
      <c r="G224" s="71">
        <v>0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0</v>
      </c>
      <c r="N224" s="71">
        <v>0</v>
      </c>
      <c r="O224" s="71">
        <v>0</v>
      </c>
      <c r="P224" s="71">
        <v>0</v>
      </c>
      <c r="Q224" s="71">
        <v>0</v>
      </c>
      <c r="R224" s="71">
        <v>0</v>
      </c>
      <c r="S224" s="71">
        <v>0</v>
      </c>
      <c r="T224" s="71">
        <v>0</v>
      </c>
    </row>
    <row r="225" spans="1:20" hidden="1" x14ac:dyDescent="0.15">
      <c r="A225" s="48" t="s">
        <v>677</v>
      </c>
      <c r="C225" s="49"/>
      <c r="D225" s="53" t="s">
        <v>170</v>
      </c>
      <c r="E225" s="71">
        <v>0</v>
      </c>
      <c r="F225" s="71">
        <v>0</v>
      </c>
      <c r="G225" s="71">
        <v>0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  <c r="N225" s="71">
        <v>0</v>
      </c>
      <c r="O225" s="71">
        <v>0</v>
      </c>
      <c r="P225" s="71">
        <v>0</v>
      </c>
      <c r="Q225" s="71">
        <v>0</v>
      </c>
      <c r="R225" s="71">
        <v>0</v>
      </c>
      <c r="S225" s="71">
        <v>0</v>
      </c>
      <c r="T225" s="71">
        <v>0</v>
      </c>
    </row>
    <row r="226" spans="1:20" hidden="1" x14ac:dyDescent="0.15">
      <c r="A226" s="48" t="s">
        <v>677</v>
      </c>
      <c r="C226" s="49"/>
      <c r="D226" s="53" t="s">
        <v>171</v>
      </c>
      <c r="E226" s="71">
        <v>0</v>
      </c>
      <c r="F226" s="71">
        <v>0</v>
      </c>
      <c r="G226" s="71">
        <v>0</v>
      </c>
      <c r="H226" s="71">
        <v>0</v>
      </c>
      <c r="I226" s="71">
        <v>0</v>
      </c>
      <c r="J226" s="71">
        <v>0</v>
      </c>
      <c r="K226" s="71">
        <v>0</v>
      </c>
      <c r="L226" s="71">
        <v>0</v>
      </c>
      <c r="M226" s="71">
        <v>0</v>
      </c>
      <c r="N226" s="71">
        <v>0</v>
      </c>
      <c r="O226" s="71">
        <v>0</v>
      </c>
      <c r="P226" s="71">
        <v>0</v>
      </c>
      <c r="Q226" s="71">
        <v>0</v>
      </c>
      <c r="R226" s="71">
        <v>0</v>
      </c>
      <c r="S226" s="71">
        <v>0</v>
      </c>
      <c r="T226" s="71">
        <v>0</v>
      </c>
    </row>
    <row r="227" spans="1:20" hidden="1" x14ac:dyDescent="0.15">
      <c r="A227" s="48" t="s">
        <v>677</v>
      </c>
      <c r="C227" s="49"/>
      <c r="D227" s="53" t="s">
        <v>172</v>
      </c>
      <c r="E227" s="71">
        <v>0</v>
      </c>
      <c r="F227" s="71">
        <v>0</v>
      </c>
      <c r="G227" s="71">
        <v>0</v>
      </c>
      <c r="H227" s="71">
        <v>0</v>
      </c>
      <c r="I227" s="71">
        <v>0</v>
      </c>
      <c r="J227" s="71">
        <v>0</v>
      </c>
      <c r="K227" s="71">
        <v>0</v>
      </c>
      <c r="L227" s="71">
        <v>0</v>
      </c>
      <c r="M227" s="71">
        <v>0</v>
      </c>
      <c r="N227" s="71">
        <v>0</v>
      </c>
      <c r="O227" s="71">
        <v>0</v>
      </c>
      <c r="P227" s="71">
        <v>0</v>
      </c>
      <c r="Q227" s="71">
        <v>0</v>
      </c>
      <c r="R227" s="71">
        <v>0</v>
      </c>
      <c r="S227" s="71">
        <v>0</v>
      </c>
      <c r="T227" s="71">
        <v>0</v>
      </c>
    </row>
    <row r="228" spans="1:20" hidden="1" x14ac:dyDescent="0.15">
      <c r="A228" s="48" t="s">
        <v>677</v>
      </c>
      <c r="C228" s="49"/>
      <c r="D228" s="53" t="s">
        <v>173</v>
      </c>
      <c r="E228" s="71">
        <v>0</v>
      </c>
      <c r="F228" s="71">
        <v>0</v>
      </c>
      <c r="G228" s="71">
        <v>0</v>
      </c>
      <c r="H228" s="71">
        <v>0</v>
      </c>
      <c r="I228" s="71">
        <v>0</v>
      </c>
      <c r="J228" s="71">
        <v>0</v>
      </c>
      <c r="K228" s="71">
        <v>0</v>
      </c>
      <c r="L228" s="71">
        <v>0</v>
      </c>
      <c r="M228" s="71">
        <v>0</v>
      </c>
      <c r="N228" s="71">
        <v>0</v>
      </c>
      <c r="O228" s="71">
        <v>0</v>
      </c>
      <c r="P228" s="71">
        <v>0</v>
      </c>
      <c r="Q228" s="71">
        <v>0</v>
      </c>
      <c r="R228" s="71">
        <v>0</v>
      </c>
      <c r="S228" s="71">
        <v>0</v>
      </c>
      <c r="T228" s="71">
        <v>0</v>
      </c>
    </row>
    <row r="229" spans="1:20" hidden="1" x14ac:dyDescent="0.15">
      <c r="A229" s="48" t="s">
        <v>677</v>
      </c>
      <c r="C229" s="49"/>
      <c r="D229" s="53" t="s">
        <v>156</v>
      </c>
      <c r="E229" s="71">
        <v>4.5602435876592429</v>
      </c>
      <c r="F229" s="71">
        <v>5.3490533279541728</v>
      </c>
      <c r="G229" s="71">
        <v>4.8934303990815291</v>
      </c>
      <c r="H229" s="71">
        <v>6.1117701251859131</v>
      </c>
      <c r="I229" s="71">
        <v>5.9652482141387626</v>
      </c>
      <c r="J229" s="71">
        <v>5.4413822034085415</v>
      </c>
      <c r="K229" s="71">
        <v>6.6175717907185403</v>
      </c>
      <c r="L229" s="71">
        <v>6.7119078156393082</v>
      </c>
      <c r="M229" s="71">
        <v>6.5975002960545472</v>
      </c>
      <c r="N229" s="71">
        <v>7.0250231323976005</v>
      </c>
      <c r="O229" s="71">
        <v>7.2377809758359284</v>
      </c>
      <c r="P229" s="71">
        <v>7.2096808833063379</v>
      </c>
      <c r="Q229" s="71">
        <v>7.6934039047085729</v>
      </c>
      <c r="R229" s="71">
        <v>7.7756970328309443</v>
      </c>
      <c r="S229" s="71">
        <v>8.4420706556755167</v>
      </c>
      <c r="T229" s="71">
        <v>9.3493022144880076</v>
      </c>
    </row>
    <row r="230" spans="1:20" hidden="1" x14ac:dyDescent="0.15">
      <c r="A230" s="48" t="s">
        <v>677</v>
      </c>
      <c r="C230" s="49"/>
      <c r="D230" s="53" t="s">
        <v>174</v>
      </c>
      <c r="E230" s="71">
        <v>0</v>
      </c>
      <c r="F230" s="71">
        <v>0</v>
      </c>
      <c r="G230" s="71">
        <v>0</v>
      </c>
      <c r="H230" s="71">
        <v>0</v>
      </c>
      <c r="I230" s="71">
        <v>0</v>
      </c>
      <c r="J230" s="71">
        <v>0</v>
      </c>
      <c r="K230" s="71">
        <v>0</v>
      </c>
      <c r="L230" s="71">
        <v>0</v>
      </c>
      <c r="M230" s="71">
        <v>0</v>
      </c>
      <c r="N230" s="71">
        <v>0</v>
      </c>
      <c r="O230" s="71">
        <v>0</v>
      </c>
      <c r="P230" s="71">
        <v>0</v>
      </c>
      <c r="Q230" s="71">
        <v>0</v>
      </c>
      <c r="R230" s="71">
        <v>0</v>
      </c>
      <c r="S230" s="71">
        <v>0</v>
      </c>
      <c r="T230" s="71">
        <v>0</v>
      </c>
    </row>
    <row r="231" spans="1:20" hidden="1" x14ac:dyDescent="0.15">
      <c r="A231" s="48" t="s">
        <v>677</v>
      </c>
      <c r="C231" s="49"/>
      <c r="D231" s="53" t="s">
        <v>175</v>
      </c>
      <c r="E231" s="71">
        <v>0</v>
      </c>
      <c r="F231" s="71">
        <v>0</v>
      </c>
      <c r="G231" s="71">
        <v>0</v>
      </c>
      <c r="H231" s="71">
        <v>0</v>
      </c>
      <c r="I231" s="71">
        <v>0</v>
      </c>
      <c r="J231" s="71">
        <v>0</v>
      </c>
      <c r="K231" s="71">
        <v>0</v>
      </c>
      <c r="L231" s="71">
        <v>0</v>
      </c>
      <c r="M231" s="71">
        <v>0</v>
      </c>
      <c r="N231" s="71">
        <v>0</v>
      </c>
      <c r="O231" s="71">
        <v>0</v>
      </c>
      <c r="P231" s="71">
        <v>0</v>
      </c>
      <c r="Q231" s="71">
        <v>0</v>
      </c>
      <c r="R231" s="71">
        <v>0</v>
      </c>
      <c r="S231" s="71">
        <v>0</v>
      </c>
      <c r="T231" s="71">
        <v>0</v>
      </c>
    </row>
    <row r="232" spans="1:20" hidden="1" x14ac:dyDescent="0.15">
      <c r="A232" s="48" t="s">
        <v>677</v>
      </c>
      <c r="C232" s="49"/>
      <c r="D232" s="53" t="s">
        <v>90</v>
      </c>
      <c r="E232" s="71">
        <v>4.9656877798719039</v>
      </c>
      <c r="F232" s="71">
        <v>25.35431205955614</v>
      </c>
      <c r="G232" s="71">
        <v>12.741384812702849</v>
      </c>
      <c r="H232" s="71">
        <v>55.437468261949064</v>
      </c>
      <c r="I232" s="71">
        <v>9.3472950650216085</v>
      </c>
      <c r="J232" s="71">
        <v>21.661157041381401</v>
      </c>
      <c r="K232" s="71">
        <v>26.080900166392691</v>
      </c>
      <c r="L232" s="71">
        <v>115.82055280910605</v>
      </c>
      <c r="M232" s="71">
        <v>59.259080845973365</v>
      </c>
      <c r="N232" s="71">
        <v>89.761731286843741</v>
      </c>
      <c r="O232" s="71">
        <v>168.09274636254338</v>
      </c>
      <c r="P232" s="71">
        <v>101.27875492504302</v>
      </c>
      <c r="Q232" s="71">
        <v>261.75436906260103</v>
      </c>
      <c r="R232" s="71">
        <v>178.49780919635745</v>
      </c>
      <c r="S232" s="71">
        <v>342.10056220256558</v>
      </c>
      <c r="T232" s="71">
        <v>649.80058970051323</v>
      </c>
    </row>
    <row r="233" spans="1:20" hidden="1" x14ac:dyDescent="0.15">
      <c r="A233" s="48" t="s">
        <v>677</v>
      </c>
      <c r="C233" s="49"/>
      <c r="D233" s="52" t="s">
        <v>232</v>
      </c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</row>
    <row r="234" spans="1:20" hidden="1" x14ac:dyDescent="0.15">
      <c r="A234" s="48" t="s">
        <v>677</v>
      </c>
      <c r="C234" s="49"/>
      <c r="D234" s="53" t="s">
        <v>70</v>
      </c>
      <c r="E234" s="71">
        <v>0</v>
      </c>
      <c r="F234" s="71">
        <v>0</v>
      </c>
      <c r="G234" s="71">
        <v>0</v>
      </c>
      <c r="H234" s="71">
        <v>0</v>
      </c>
      <c r="I234" s="71">
        <v>0</v>
      </c>
      <c r="J234" s="71">
        <v>0</v>
      </c>
      <c r="K234" s="71">
        <v>0</v>
      </c>
      <c r="L234" s="71">
        <v>0</v>
      </c>
      <c r="M234" s="71">
        <v>0</v>
      </c>
      <c r="N234" s="71">
        <v>0</v>
      </c>
      <c r="O234" s="71">
        <v>0</v>
      </c>
      <c r="P234" s="71">
        <v>0</v>
      </c>
      <c r="Q234" s="71">
        <v>0</v>
      </c>
      <c r="R234" s="71">
        <v>0</v>
      </c>
      <c r="S234" s="71">
        <v>0</v>
      </c>
      <c r="T234" s="71">
        <v>0</v>
      </c>
    </row>
    <row r="235" spans="1:20" hidden="1" x14ac:dyDescent="0.15">
      <c r="A235" s="48" t="s">
        <v>677</v>
      </c>
      <c r="C235" s="49"/>
      <c r="D235" s="53" t="s">
        <v>71</v>
      </c>
      <c r="E235" s="71">
        <v>0</v>
      </c>
      <c r="F235" s="71">
        <v>0</v>
      </c>
      <c r="G235" s="71">
        <v>0</v>
      </c>
      <c r="H235" s="71">
        <v>0</v>
      </c>
      <c r="I235" s="71">
        <v>0</v>
      </c>
      <c r="J235" s="71">
        <v>0</v>
      </c>
      <c r="K235" s="71">
        <v>0</v>
      </c>
      <c r="L235" s="71">
        <v>0</v>
      </c>
      <c r="M235" s="71">
        <v>0</v>
      </c>
      <c r="N235" s="71">
        <v>0</v>
      </c>
      <c r="O235" s="71">
        <v>0</v>
      </c>
      <c r="P235" s="71">
        <v>0</v>
      </c>
      <c r="Q235" s="71">
        <v>0</v>
      </c>
      <c r="R235" s="71">
        <v>0</v>
      </c>
      <c r="S235" s="71">
        <v>0</v>
      </c>
      <c r="T235" s="71">
        <v>0</v>
      </c>
    </row>
    <row r="236" spans="1:20" hidden="1" x14ac:dyDescent="0.15">
      <c r="A236" s="48" t="s">
        <v>677</v>
      </c>
      <c r="C236" s="49"/>
      <c r="D236" s="53" t="s">
        <v>79</v>
      </c>
      <c r="E236" s="71">
        <v>0</v>
      </c>
      <c r="F236" s="71">
        <v>0</v>
      </c>
      <c r="G236" s="71">
        <v>0</v>
      </c>
      <c r="H236" s="71">
        <v>0</v>
      </c>
      <c r="I236" s="71">
        <v>0</v>
      </c>
      <c r="J236" s="71">
        <v>0</v>
      </c>
      <c r="K236" s="71">
        <v>0</v>
      </c>
      <c r="L236" s="71">
        <v>0</v>
      </c>
      <c r="M236" s="71">
        <v>0</v>
      </c>
      <c r="N236" s="71">
        <v>0</v>
      </c>
      <c r="O236" s="71">
        <v>0</v>
      </c>
      <c r="P236" s="71">
        <v>0</v>
      </c>
      <c r="Q236" s="71">
        <v>0</v>
      </c>
      <c r="R236" s="71">
        <v>0</v>
      </c>
      <c r="S236" s="71">
        <v>0</v>
      </c>
      <c r="T236" s="71">
        <v>0</v>
      </c>
    </row>
    <row r="237" spans="1:20" hidden="1" x14ac:dyDescent="0.15">
      <c r="A237" s="48" t="s">
        <v>677</v>
      </c>
      <c r="C237" s="49"/>
      <c r="D237" s="53" t="s">
        <v>80</v>
      </c>
      <c r="E237" s="71">
        <v>0</v>
      </c>
      <c r="F237" s="71">
        <v>0</v>
      </c>
      <c r="G237" s="71">
        <v>0</v>
      </c>
      <c r="H237" s="71">
        <v>0</v>
      </c>
      <c r="I237" s="71">
        <v>0</v>
      </c>
      <c r="J237" s="71">
        <v>0</v>
      </c>
      <c r="K237" s="71">
        <v>0</v>
      </c>
      <c r="L237" s="71">
        <v>0</v>
      </c>
      <c r="M237" s="71">
        <v>0</v>
      </c>
      <c r="N237" s="71">
        <v>0</v>
      </c>
      <c r="O237" s="71">
        <v>0</v>
      </c>
      <c r="P237" s="71">
        <v>0</v>
      </c>
      <c r="Q237" s="71">
        <v>0</v>
      </c>
      <c r="R237" s="71">
        <v>0</v>
      </c>
      <c r="S237" s="71">
        <v>0</v>
      </c>
      <c r="T237" s="71">
        <v>0</v>
      </c>
    </row>
    <row r="238" spans="1:20" hidden="1" x14ac:dyDescent="0.15">
      <c r="A238" s="48" t="s">
        <v>677</v>
      </c>
      <c r="C238" s="49"/>
      <c r="D238" s="53" t="s">
        <v>81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71">
        <v>0</v>
      </c>
      <c r="L238" s="71">
        <v>0</v>
      </c>
      <c r="M238" s="71">
        <v>0</v>
      </c>
      <c r="N238" s="71">
        <v>0</v>
      </c>
      <c r="O238" s="71">
        <v>0</v>
      </c>
      <c r="P238" s="71">
        <v>0</v>
      </c>
      <c r="Q238" s="71">
        <v>0</v>
      </c>
      <c r="R238" s="71">
        <v>0</v>
      </c>
      <c r="S238" s="71">
        <v>0</v>
      </c>
      <c r="T238" s="71">
        <v>0</v>
      </c>
    </row>
    <row r="239" spans="1:20" hidden="1" x14ac:dyDescent="0.15">
      <c r="A239" s="48" t="s">
        <v>677</v>
      </c>
      <c r="C239" s="49"/>
      <c r="D239" s="53" t="s">
        <v>82</v>
      </c>
      <c r="E239" s="71">
        <v>0</v>
      </c>
      <c r="F239" s="71">
        <v>0</v>
      </c>
      <c r="G239" s="71">
        <v>0</v>
      </c>
      <c r="H239" s="71">
        <v>0</v>
      </c>
      <c r="I239" s="71">
        <v>0</v>
      </c>
      <c r="J239" s="71">
        <v>0</v>
      </c>
      <c r="K239" s="71">
        <v>0</v>
      </c>
      <c r="L239" s="71">
        <v>0</v>
      </c>
      <c r="M239" s="71">
        <v>0</v>
      </c>
      <c r="N239" s="71">
        <v>0</v>
      </c>
      <c r="O239" s="71">
        <v>0</v>
      </c>
      <c r="P239" s="71">
        <v>0</v>
      </c>
      <c r="Q239" s="71">
        <v>0</v>
      </c>
      <c r="R239" s="71">
        <v>0</v>
      </c>
      <c r="S239" s="71">
        <v>0</v>
      </c>
      <c r="T239" s="71">
        <v>0</v>
      </c>
    </row>
    <row r="240" spans="1:20" hidden="1" x14ac:dyDescent="0.15">
      <c r="A240" s="48" t="s">
        <v>677</v>
      </c>
      <c r="C240" s="49"/>
      <c r="D240" s="53" t="s">
        <v>83</v>
      </c>
      <c r="E240" s="71">
        <v>0</v>
      </c>
      <c r="F240" s="71">
        <v>0</v>
      </c>
      <c r="G240" s="71">
        <v>0</v>
      </c>
      <c r="H240" s="71">
        <v>0</v>
      </c>
      <c r="I240" s="71">
        <v>0</v>
      </c>
      <c r="J240" s="71">
        <v>0</v>
      </c>
      <c r="K240" s="71">
        <v>0</v>
      </c>
      <c r="L240" s="71">
        <v>0</v>
      </c>
      <c r="M240" s="71">
        <v>0</v>
      </c>
      <c r="N240" s="71">
        <v>0</v>
      </c>
      <c r="O240" s="71">
        <v>0</v>
      </c>
      <c r="P240" s="71">
        <v>0</v>
      </c>
      <c r="Q240" s="71">
        <v>0</v>
      </c>
      <c r="R240" s="71">
        <v>0</v>
      </c>
      <c r="S240" s="71">
        <v>0</v>
      </c>
      <c r="T240" s="71">
        <v>0</v>
      </c>
    </row>
    <row r="241" spans="1:20" hidden="1" x14ac:dyDescent="0.15">
      <c r="A241" s="48" t="s">
        <v>677</v>
      </c>
      <c r="C241" s="49"/>
      <c r="D241" s="53" t="s">
        <v>84</v>
      </c>
      <c r="E241" s="71">
        <v>0</v>
      </c>
      <c r="F241" s="71">
        <v>0</v>
      </c>
      <c r="G241" s="71">
        <v>0</v>
      </c>
      <c r="H241" s="71">
        <v>0</v>
      </c>
      <c r="I241" s="71">
        <v>0</v>
      </c>
      <c r="J241" s="71">
        <v>0</v>
      </c>
      <c r="K241" s="71">
        <v>0</v>
      </c>
      <c r="L241" s="71">
        <v>0</v>
      </c>
      <c r="M241" s="71">
        <v>0</v>
      </c>
      <c r="N241" s="71">
        <v>0</v>
      </c>
      <c r="O241" s="71">
        <v>0</v>
      </c>
      <c r="P241" s="71">
        <v>0</v>
      </c>
      <c r="Q241" s="71">
        <v>0</v>
      </c>
      <c r="R241" s="71">
        <v>0</v>
      </c>
      <c r="S241" s="71">
        <v>0</v>
      </c>
      <c r="T241" s="71">
        <v>0</v>
      </c>
    </row>
    <row r="242" spans="1:20" hidden="1" x14ac:dyDescent="0.15">
      <c r="A242" s="48" t="s">
        <v>677</v>
      </c>
      <c r="C242" s="49"/>
      <c r="D242" s="53" t="s">
        <v>85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0</v>
      </c>
      <c r="K242" s="71">
        <v>0</v>
      </c>
      <c r="L242" s="71">
        <v>0</v>
      </c>
      <c r="M242" s="71">
        <v>0</v>
      </c>
      <c r="N242" s="71">
        <v>0</v>
      </c>
      <c r="O242" s="71">
        <v>0</v>
      </c>
      <c r="P242" s="71">
        <v>0</v>
      </c>
      <c r="Q242" s="71">
        <v>0</v>
      </c>
      <c r="R242" s="71">
        <v>0</v>
      </c>
      <c r="S242" s="71">
        <v>0</v>
      </c>
      <c r="T242" s="71">
        <v>0</v>
      </c>
    </row>
    <row r="243" spans="1:20" hidden="1" x14ac:dyDescent="0.15">
      <c r="A243" s="48" t="s">
        <v>677</v>
      </c>
      <c r="C243" s="49"/>
      <c r="D243" s="53" t="s">
        <v>86</v>
      </c>
      <c r="E243" s="71">
        <v>0</v>
      </c>
      <c r="F243" s="71">
        <v>0</v>
      </c>
      <c r="G243" s="71">
        <v>0</v>
      </c>
      <c r="H243" s="71">
        <v>0</v>
      </c>
      <c r="I243" s="71">
        <v>0</v>
      </c>
      <c r="J243" s="71">
        <v>0</v>
      </c>
      <c r="K243" s="71">
        <v>0</v>
      </c>
      <c r="L243" s="71">
        <v>0</v>
      </c>
      <c r="M243" s="71">
        <v>0</v>
      </c>
      <c r="N243" s="71">
        <v>0</v>
      </c>
      <c r="O243" s="71">
        <v>0</v>
      </c>
      <c r="P243" s="71">
        <v>0</v>
      </c>
      <c r="Q243" s="71">
        <v>0</v>
      </c>
      <c r="R243" s="71">
        <v>0</v>
      </c>
      <c r="S243" s="71">
        <v>0</v>
      </c>
      <c r="T243" s="71">
        <v>0</v>
      </c>
    </row>
    <row r="244" spans="1:20" hidden="1" x14ac:dyDescent="0.15">
      <c r="A244" s="48" t="s">
        <v>677</v>
      </c>
      <c r="C244" s="49"/>
      <c r="D244" s="53" t="s">
        <v>65</v>
      </c>
      <c r="E244" s="71">
        <v>0</v>
      </c>
      <c r="F244" s="71">
        <v>0</v>
      </c>
      <c r="G244" s="71">
        <v>0</v>
      </c>
      <c r="H244" s="71">
        <v>0</v>
      </c>
      <c r="I244" s="71">
        <v>0</v>
      </c>
      <c r="J244" s="71">
        <v>0</v>
      </c>
      <c r="K244" s="71">
        <v>0</v>
      </c>
      <c r="L244" s="71">
        <v>0</v>
      </c>
      <c r="M244" s="71">
        <v>0</v>
      </c>
      <c r="N244" s="71">
        <v>0</v>
      </c>
      <c r="O244" s="71">
        <v>0</v>
      </c>
      <c r="P244" s="71">
        <v>0</v>
      </c>
      <c r="Q244" s="71">
        <v>0</v>
      </c>
      <c r="R244" s="71">
        <v>0</v>
      </c>
      <c r="S244" s="71">
        <v>0</v>
      </c>
      <c r="T244" s="71">
        <v>0</v>
      </c>
    </row>
    <row r="245" spans="1:20" hidden="1" x14ac:dyDescent="0.15">
      <c r="A245" s="48" t="s">
        <v>677</v>
      </c>
      <c r="C245" s="49"/>
      <c r="D245" s="53" t="s">
        <v>87</v>
      </c>
      <c r="E245" s="71">
        <v>0</v>
      </c>
      <c r="F245" s="71">
        <v>0</v>
      </c>
      <c r="G245" s="71">
        <v>0</v>
      </c>
      <c r="H245" s="71">
        <v>0</v>
      </c>
      <c r="I245" s="71">
        <v>0</v>
      </c>
      <c r="J245" s="71">
        <v>0</v>
      </c>
      <c r="K245" s="71">
        <v>0</v>
      </c>
      <c r="L245" s="71">
        <v>0</v>
      </c>
      <c r="M245" s="71">
        <v>0</v>
      </c>
      <c r="N245" s="71">
        <v>0</v>
      </c>
      <c r="O245" s="71">
        <v>0</v>
      </c>
      <c r="P245" s="71">
        <v>0</v>
      </c>
      <c r="Q245" s="71">
        <v>0</v>
      </c>
      <c r="R245" s="71">
        <v>0</v>
      </c>
      <c r="S245" s="71">
        <v>0</v>
      </c>
      <c r="T245" s="71">
        <v>0</v>
      </c>
    </row>
    <row r="246" spans="1:20" hidden="1" x14ac:dyDescent="0.15">
      <c r="A246" s="48" t="s">
        <v>677</v>
      </c>
      <c r="C246" s="49"/>
      <c r="D246" s="53" t="s">
        <v>88</v>
      </c>
      <c r="E246" s="71">
        <v>0</v>
      </c>
      <c r="F246" s="71">
        <v>0</v>
      </c>
      <c r="G246" s="71">
        <v>0</v>
      </c>
      <c r="H246" s="71">
        <v>0</v>
      </c>
      <c r="I246" s="71">
        <v>0</v>
      </c>
      <c r="J246" s="71">
        <v>0</v>
      </c>
      <c r="K246" s="71">
        <v>0</v>
      </c>
      <c r="L246" s="71">
        <v>0</v>
      </c>
      <c r="M246" s="71">
        <v>0</v>
      </c>
      <c r="N246" s="71">
        <v>0</v>
      </c>
      <c r="O246" s="71">
        <v>0</v>
      </c>
      <c r="P246" s="71">
        <v>0</v>
      </c>
      <c r="Q246" s="71">
        <v>0</v>
      </c>
      <c r="R246" s="71">
        <v>0</v>
      </c>
      <c r="S246" s="71">
        <v>0</v>
      </c>
      <c r="T246" s="71">
        <v>0</v>
      </c>
    </row>
    <row r="247" spans="1:20" hidden="1" x14ac:dyDescent="0.15">
      <c r="A247" s="48" t="s">
        <v>677</v>
      </c>
      <c r="C247" s="49"/>
      <c r="D247" s="53" t="s">
        <v>89</v>
      </c>
      <c r="E247" s="71">
        <v>0</v>
      </c>
      <c r="F247" s="71">
        <v>0</v>
      </c>
      <c r="G247" s="71">
        <v>0</v>
      </c>
      <c r="H247" s="71">
        <v>0</v>
      </c>
      <c r="I247" s="71">
        <v>0</v>
      </c>
      <c r="J247" s="71">
        <v>0</v>
      </c>
      <c r="K247" s="71">
        <v>0</v>
      </c>
      <c r="L247" s="71">
        <v>0</v>
      </c>
      <c r="M247" s="71">
        <v>0</v>
      </c>
      <c r="N247" s="71">
        <v>0</v>
      </c>
      <c r="O247" s="71">
        <v>0</v>
      </c>
      <c r="P247" s="71">
        <v>0</v>
      </c>
      <c r="Q247" s="71">
        <v>0</v>
      </c>
      <c r="R247" s="71">
        <v>0</v>
      </c>
      <c r="S247" s="71">
        <v>0</v>
      </c>
      <c r="T247" s="71">
        <v>0</v>
      </c>
    </row>
    <row r="248" spans="1:20" hidden="1" x14ac:dyDescent="0.15">
      <c r="A248" s="48" t="s">
        <v>677</v>
      </c>
      <c r="C248" s="49"/>
      <c r="D248" s="53" t="s">
        <v>90</v>
      </c>
      <c r="E248" s="71">
        <v>0</v>
      </c>
      <c r="F248" s="71">
        <v>0</v>
      </c>
      <c r="G248" s="71">
        <v>0</v>
      </c>
      <c r="H248" s="71">
        <v>0</v>
      </c>
      <c r="I248" s="71">
        <v>0</v>
      </c>
      <c r="J248" s="71">
        <v>0</v>
      </c>
      <c r="K248" s="71">
        <v>0</v>
      </c>
      <c r="L248" s="71">
        <v>0</v>
      </c>
      <c r="M248" s="71">
        <v>0</v>
      </c>
      <c r="N248" s="71">
        <v>0</v>
      </c>
      <c r="O248" s="71">
        <v>0</v>
      </c>
      <c r="P248" s="71">
        <v>0</v>
      </c>
      <c r="Q248" s="71">
        <v>0</v>
      </c>
      <c r="R248" s="71">
        <v>0</v>
      </c>
      <c r="S248" s="71">
        <v>0</v>
      </c>
      <c r="T248" s="71">
        <v>0</v>
      </c>
    </row>
    <row r="249" spans="1:20" hidden="1" x14ac:dyDescent="0.15">
      <c r="A249" s="48" t="s">
        <v>677</v>
      </c>
      <c r="C249" s="49"/>
      <c r="D249" s="52" t="s">
        <v>233</v>
      </c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</row>
    <row r="250" spans="1:20" hidden="1" x14ac:dyDescent="0.15">
      <c r="A250" s="48" t="s">
        <v>677</v>
      </c>
      <c r="C250" s="49"/>
      <c r="D250" s="53" t="s">
        <v>70</v>
      </c>
      <c r="E250" s="71">
        <v>0</v>
      </c>
      <c r="F250" s="71">
        <v>0</v>
      </c>
      <c r="G250" s="71">
        <v>0</v>
      </c>
      <c r="H250" s="71">
        <v>0</v>
      </c>
      <c r="I250" s="71">
        <v>0</v>
      </c>
      <c r="J250" s="71">
        <v>0</v>
      </c>
      <c r="K250" s="71">
        <v>0</v>
      </c>
      <c r="L250" s="71">
        <v>0</v>
      </c>
      <c r="M250" s="71">
        <v>0</v>
      </c>
      <c r="N250" s="71">
        <v>0</v>
      </c>
      <c r="O250" s="71">
        <v>0</v>
      </c>
      <c r="P250" s="71">
        <v>0</v>
      </c>
      <c r="Q250" s="71">
        <v>0</v>
      </c>
      <c r="R250" s="71">
        <v>0</v>
      </c>
      <c r="S250" s="71">
        <v>0</v>
      </c>
      <c r="T250" s="71">
        <v>0</v>
      </c>
    </row>
    <row r="251" spans="1:20" hidden="1" x14ac:dyDescent="0.15">
      <c r="A251" s="48" t="s">
        <v>677</v>
      </c>
      <c r="C251" s="49"/>
      <c r="D251" s="53" t="s">
        <v>71</v>
      </c>
      <c r="E251" s="71">
        <v>0</v>
      </c>
      <c r="F251" s="71">
        <v>0</v>
      </c>
      <c r="G251" s="71">
        <v>0</v>
      </c>
      <c r="H251" s="71">
        <v>0</v>
      </c>
      <c r="I251" s="71">
        <v>0</v>
      </c>
      <c r="J251" s="71">
        <v>0</v>
      </c>
      <c r="K251" s="71">
        <v>0</v>
      </c>
      <c r="L251" s="71">
        <v>0</v>
      </c>
      <c r="M251" s="71">
        <v>0</v>
      </c>
      <c r="N251" s="71">
        <v>0</v>
      </c>
      <c r="O251" s="71">
        <v>0</v>
      </c>
      <c r="P251" s="71">
        <v>0</v>
      </c>
      <c r="Q251" s="71">
        <v>0</v>
      </c>
      <c r="R251" s="71">
        <v>0</v>
      </c>
      <c r="S251" s="71">
        <v>0</v>
      </c>
      <c r="T251" s="71">
        <v>0</v>
      </c>
    </row>
    <row r="252" spans="1:20" hidden="1" x14ac:dyDescent="0.15">
      <c r="A252" s="48" t="s">
        <v>677</v>
      </c>
      <c r="C252" s="49"/>
      <c r="D252" s="53" t="s">
        <v>79</v>
      </c>
      <c r="E252" s="71">
        <v>0</v>
      </c>
      <c r="F252" s="71">
        <v>0</v>
      </c>
      <c r="G252" s="71">
        <v>0</v>
      </c>
      <c r="H252" s="71">
        <v>0</v>
      </c>
      <c r="I252" s="71">
        <v>0</v>
      </c>
      <c r="J252" s="71">
        <v>0</v>
      </c>
      <c r="K252" s="71">
        <v>0</v>
      </c>
      <c r="L252" s="71">
        <v>0</v>
      </c>
      <c r="M252" s="71">
        <v>0</v>
      </c>
      <c r="N252" s="71">
        <v>0</v>
      </c>
      <c r="O252" s="71">
        <v>0</v>
      </c>
      <c r="P252" s="71">
        <v>0</v>
      </c>
      <c r="Q252" s="71">
        <v>0</v>
      </c>
      <c r="R252" s="71">
        <v>0</v>
      </c>
      <c r="S252" s="71">
        <v>0</v>
      </c>
      <c r="T252" s="71">
        <v>0</v>
      </c>
    </row>
    <row r="253" spans="1:20" hidden="1" x14ac:dyDescent="0.15">
      <c r="A253" s="48" t="s">
        <v>677</v>
      </c>
      <c r="C253" s="49"/>
      <c r="D253" s="53" t="s">
        <v>80</v>
      </c>
      <c r="E253" s="71">
        <v>0</v>
      </c>
      <c r="F253" s="71">
        <v>0</v>
      </c>
      <c r="G253" s="71">
        <v>0</v>
      </c>
      <c r="H253" s="71">
        <v>0</v>
      </c>
      <c r="I253" s="71">
        <v>0</v>
      </c>
      <c r="J253" s="71">
        <v>0</v>
      </c>
      <c r="K253" s="71">
        <v>0</v>
      </c>
      <c r="L253" s="71">
        <v>0</v>
      </c>
      <c r="M253" s="71">
        <v>0</v>
      </c>
      <c r="N253" s="71">
        <v>0</v>
      </c>
      <c r="O253" s="71">
        <v>0</v>
      </c>
      <c r="P253" s="71">
        <v>0</v>
      </c>
      <c r="Q253" s="71">
        <v>0</v>
      </c>
      <c r="R253" s="71">
        <v>0</v>
      </c>
      <c r="S253" s="71">
        <v>0</v>
      </c>
      <c r="T253" s="71">
        <v>0</v>
      </c>
    </row>
    <row r="254" spans="1:20" hidden="1" x14ac:dyDescent="0.15">
      <c r="A254" s="48" t="s">
        <v>677</v>
      </c>
      <c r="C254" s="49"/>
      <c r="D254" s="53" t="s">
        <v>81</v>
      </c>
      <c r="E254" s="71">
        <v>0</v>
      </c>
      <c r="F254" s="71">
        <v>0</v>
      </c>
      <c r="G254" s="71">
        <v>0</v>
      </c>
      <c r="H254" s="71">
        <v>0</v>
      </c>
      <c r="I254" s="71">
        <v>0</v>
      </c>
      <c r="J254" s="71">
        <v>0</v>
      </c>
      <c r="K254" s="71">
        <v>0</v>
      </c>
      <c r="L254" s="71">
        <v>0</v>
      </c>
      <c r="M254" s="71">
        <v>0</v>
      </c>
      <c r="N254" s="71">
        <v>0</v>
      </c>
      <c r="O254" s="71">
        <v>0</v>
      </c>
      <c r="P254" s="71">
        <v>0</v>
      </c>
      <c r="Q254" s="71">
        <v>0</v>
      </c>
      <c r="R254" s="71">
        <v>0</v>
      </c>
      <c r="S254" s="71">
        <v>0</v>
      </c>
      <c r="T254" s="71">
        <v>0</v>
      </c>
    </row>
    <row r="255" spans="1:20" hidden="1" x14ac:dyDescent="0.15">
      <c r="A255" s="48" t="s">
        <v>677</v>
      </c>
      <c r="C255" s="49"/>
      <c r="D255" s="53" t="s">
        <v>82</v>
      </c>
      <c r="E255" s="71">
        <v>0</v>
      </c>
      <c r="F255" s="71">
        <v>0</v>
      </c>
      <c r="G255" s="71">
        <v>0</v>
      </c>
      <c r="H255" s="71">
        <v>0</v>
      </c>
      <c r="I255" s="71">
        <v>0</v>
      </c>
      <c r="J255" s="71">
        <v>0</v>
      </c>
      <c r="K255" s="71">
        <v>0</v>
      </c>
      <c r="L255" s="71">
        <v>0</v>
      </c>
      <c r="M255" s="71">
        <v>0</v>
      </c>
      <c r="N255" s="71">
        <v>0</v>
      </c>
      <c r="O255" s="71">
        <v>0</v>
      </c>
      <c r="P255" s="71">
        <v>0</v>
      </c>
      <c r="Q255" s="71">
        <v>0</v>
      </c>
      <c r="R255" s="71">
        <v>0</v>
      </c>
      <c r="S255" s="71">
        <v>0</v>
      </c>
      <c r="T255" s="71">
        <v>0</v>
      </c>
    </row>
    <row r="256" spans="1:20" hidden="1" x14ac:dyDescent="0.15">
      <c r="A256" s="48" t="s">
        <v>677</v>
      </c>
      <c r="C256" s="49"/>
      <c r="D256" s="53" t="s">
        <v>83</v>
      </c>
      <c r="E256" s="71">
        <v>0</v>
      </c>
      <c r="F256" s="71">
        <v>0</v>
      </c>
      <c r="G256" s="71">
        <v>0</v>
      </c>
      <c r="H256" s="71">
        <v>0</v>
      </c>
      <c r="I256" s="71">
        <v>0</v>
      </c>
      <c r="J256" s="71">
        <v>0</v>
      </c>
      <c r="K256" s="71">
        <v>0</v>
      </c>
      <c r="L256" s="71">
        <v>0</v>
      </c>
      <c r="M256" s="71">
        <v>0</v>
      </c>
      <c r="N256" s="71">
        <v>0</v>
      </c>
      <c r="O256" s="71">
        <v>0</v>
      </c>
      <c r="P256" s="71">
        <v>0</v>
      </c>
      <c r="Q256" s="71">
        <v>0</v>
      </c>
      <c r="R256" s="71">
        <v>0</v>
      </c>
      <c r="S256" s="71">
        <v>0</v>
      </c>
      <c r="T256" s="71">
        <v>0</v>
      </c>
    </row>
    <row r="257" spans="1:20" hidden="1" x14ac:dyDescent="0.15">
      <c r="A257" s="48" t="s">
        <v>677</v>
      </c>
      <c r="C257" s="49"/>
      <c r="D257" s="53" t="s">
        <v>84</v>
      </c>
      <c r="E257" s="71">
        <v>0</v>
      </c>
      <c r="F257" s="71">
        <v>0</v>
      </c>
      <c r="G257" s="71">
        <v>0</v>
      </c>
      <c r="H257" s="71">
        <v>0</v>
      </c>
      <c r="I257" s="71">
        <v>0</v>
      </c>
      <c r="J257" s="71">
        <v>0</v>
      </c>
      <c r="K257" s="71">
        <v>0</v>
      </c>
      <c r="L257" s="71">
        <v>0</v>
      </c>
      <c r="M257" s="71">
        <v>0</v>
      </c>
      <c r="N257" s="71">
        <v>0</v>
      </c>
      <c r="O257" s="71">
        <v>0</v>
      </c>
      <c r="P257" s="71">
        <v>0</v>
      </c>
      <c r="Q257" s="71">
        <v>0</v>
      </c>
      <c r="R257" s="71">
        <v>0</v>
      </c>
      <c r="S257" s="71">
        <v>0</v>
      </c>
      <c r="T257" s="71">
        <v>0</v>
      </c>
    </row>
    <row r="258" spans="1:20" hidden="1" x14ac:dyDescent="0.15">
      <c r="A258" s="48" t="s">
        <v>677</v>
      </c>
      <c r="C258" s="49"/>
      <c r="D258" s="53" t="s">
        <v>85</v>
      </c>
      <c r="E258" s="71">
        <v>0</v>
      </c>
      <c r="F258" s="71">
        <v>0</v>
      </c>
      <c r="G258" s="71">
        <v>0</v>
      </c>
      <c r="H258" s="71">
        <v>0</v>
      </c>
      <c r="I258" s="71">
        <v>0</v>
      </c>
      <c r="J258" s="71">
        <v>0</v>
      </c>
      <c r="K258" s="71">
        <v>0</v>
      </c>
      <c r="L258" s="71">
        <v>0</v>
      </c>
      <c r="M258" s="71">
        <v>0</v>
      </c>
      <c r="N258" s="71">
        <v>0</v>
      </c>
      <c r="O258" s="71">
        <v>0</v>
      </c>
      <c r="P258" s="71">
        <v>0</v>
      </c>
      <c r="Q258" s="71">
        <v>0</v>
      </c>
      <c r="R258" s="71">
        <v>0</v>
      </c>
      <c r="S258" s="71">
        <v>0</v>
      </c>
      <c r="T258" s="71">
        <v>0</v>
      </c>
    </row>
    <row r="259" spans="1:20" hidden="1" x14ac:dyDescent="0.15">
      <c r="A259" s="48" t="s">
        <v>677</v>
      </c>
      <c r="C259" s="49"/>
      <c r="D259" s="53" t="s">
        <v>86</v>
      </c>
      <c r="E259" s="71">
        <v>0</v>
      </c>
      <c r="F259" s="71">
        <v>0</v>
      </c>
      <c r="G259" s="71">
        <v>0</v>
      </c>
      <c r="H259" s="71">
        <v>0</v>
      </c>
      <c r="I259" s="71">
        <v>0</v>
      </c>
      <c r="J259" s="71">
        <v>0</v>
      </c>
      <c r="K259" s="71">
        <v>0</v>
      </c>
      <c r="L259" s="71">
        <v>0</v>
      </c>
      <c r="M259" s="71">
        <v>0</v>
      </c>
      <c r="N259" s="71">
        <v>0</v>
      </c>
      <c r="O259" s="71">
        <v>0</v>
      </c>
      <c r="P259" s="71">
        <v>0</v>
      </c>
      <c r="Q259" s="71">
        <v>0</v>
      </c>
      <c r="R259" s="71">
        <v>0</v>
      </c>
      <c r="S259" s="71">
        <v>0</v>
      </c>
      <c r="T259" s="71">
        <v>0</v>
      </c>
    </row>
    <row r="260" spans="1:20" hidden="1" x14ac:dyDescent="0.15">
      <c r="A260" s="48" t="s">
        <v>677</v>
      </c>
      <c r="C260" s="49"/>
      <c r="D260" s="53" t="s">
        <v>65</v>
      </c>
      <c r="E260" s="71">
        <v>0</v>
      </c>
      <c r="F260" s="71">
        <v>0</v>
      </c>
      <c r="G260" s="71">
        <v>0</v>
      </c>
      <c r="H260" s="71">
        <v>0</v>
      </c>
      <c r="I260" s="71">
        <v>0</v>
      </c>
      <c r="J260" s="71">
        <v>0</v>
      </c>
      <c r="K260" s="71">
        <v>0</v>
      </c>
      <c r="L260" s="71">
        <v>0</v>
      </c>
      <c r="M260" s="71">
        <v>0</v>
      </c>
      <c r="N260" s="71">
        <v>0</v>
      </c>
      <c r="O260" s="71">
        <v>0</v>
      </c>
      <c r="P260" s="71">
        <v>0</v>
      </c>
      <c r="Q260" s="71">
        <v>0</v>
      </c>
      <c r="R260" s="71">
        <v>0</v>
      </c>
      <c r="S260" s="71">
        <v>0</v>
      </c>
      <c r="T260" s="71">
        <v>0</v>
      </c>
    </row>
    <row r="261" spans="1:20" hidden="1" x14ac:dyDescent="0.15">
      <c r="A261" s="48" t="s">
        <v>677</v>
      </c>
      <c r="C261" s="49"/>
      <c r="D261" s="53" t="s">
        <v>87</v>
      </c>
      <c r="E261" s="71">
        <v>0</v>
      </c>
      <c r="F261" s="71">
        <v>0</v>
      </c>
      <c r="G261" s="71">
        <v>0</v>
      </c>
      <c r="H261" s="71">
        <v>0</v>
      </c>
      <c r="I261" s="71">
        <v>0</v>
      </c>
      <c r="J261" s="71">
        <v>0</v>
      </c>
      <c r="K261" s="71">
        <v>0</v>
      </c>
      <c r="L261" s="71">
        <v>0</v>
      </c>
      <c r="M261" s="71">
        <v>0</v>
      </c>
      <c r="N261" s="71">
        <v>0</v>
      </c>
      <c r="O261" s="71">
        <v>0</v>
      </c>
      <c r="P261" s="71">
        <v>0</v>
      </c>
      <c r="Q261" s="71">
        <v>0</v>
      </c>
      <c r="R261" s="71">
        <v>0</v>
      </c>
      <c r="S261" s="71">
        <v>0</v>
      </c>
      <c r="T261" s="71">
        <v>0</v>
      </c>
    </row>
    <row r="262" spans="1:20" hidden="1" x14ac:dyDescent="0.15">
      <c r="A262" s="48" t="s">
        <v>677</v>
      </c>
      <c r="C262" s="49"/>
      <c r="D262" s="53" t="s">
        <v>88</v>
      </c>
      <c r="E262" s="71">
        <v>0</v>
      </c>
      <c r="F262" s="71">
        <v>0</v>
      </c>
      <c r="G262" s="71">
        <v>0</v>
      </c>
      <c r="H262" s="71">
        <v>0</v>
      </c>
      <c r="I262" s="71">
        <v>0</v>
      </c>
      <c r="J262" s="71">
        <v>0</v>
      </c>
      <c r="K262" s="71">
        <v>0</v>
      </c>
      <c r="L262" s="71">
        <v>0</v>
      </c>
      <c r="M262" s="71">
        <v>0</v>
      </c>
      <c r="N262" s="71">
        <v>0</v>
      </c>
      <c r="O262" s="71">
        <v>0</v>
      </c>
      <c r="P262" s="71">
        <v>0</v>
      </c>
      <c r="Q262" s="71">
        <v>0</v>
      </c>
      <c r="R262" s="71">
        <v>0</v>
      </c>
      <c r="S262" s="71">
        <v>0</v>
      </c>
      <c r="T262" s="71">
        <v>0</v>
      </c>
    </row>
    <row r="263" spans="1:20" hidden="1" x14ac:dyDescent="0.15">
      <c r="A263" s="48" t="s">
        <v>677</v>
      </c>
      <c r="C263" s="49"/>
      <c r="D263" s="53" t="s">
        <v>89</v>
      </c>
      <c r="E263" s="71">
        <v>0</v>
      </c>
      <c r="F263" s="71">
        <v>0</v>
      </c>
      <c r="G263" s="71">
        <v>0</v>
      </c>
      <c r="H263" s="71">
        <v>0</v>
      </c>
      <c r="I263" s="71">
        <v>0</v>
      </c>
      <c r="J263" s="71">
        <v>0</v>
      </c>
      <c r="K263" s="71">
        <v>0</v>
      </c>
      <c r="L263" s="71">
        <v>0</v>
      </c>
      <c r="M263" s="71">
        <v>0</v>
      </c>
      <c r="N263" s="71">
        <v>0</v>
      </c>
      <c r="O263" s="71">
        <v>0</v>
      </c>
      <c r="P263" s="71">
        <v>0</v>
      </c>
      <c r="Q263" s="71">
        <v>0</v>
      </c>
      <c r="R263" s="71">
        <v>0</v>
      </c>
      <c r="S263" s="71">
        <v>0</v>
      </c>
      <c r="T263" s="71">
        <v>0</v>
      </c>
    </row>
    <row r="264" spans="1:20" hidden="1" x14ac:dyDescent="0.15">
      <c r="A264" s="48" t="s">
        <v>677</v>
      </c>
      <c r="C264" s="49"/>
      <c r="D264" s="53" t="s">
        <v>90</v>
      </c>
      <c r="E264" s="71">
        <v>0</v>
      </c>
      <c r="F264" s="71">
        <v>0</v>
      </c>
      <c r="G264" s="71">
        <v>0</v>
      </c>
      <c r="H264" s="71">
        <v>0</v>
      </c>
      <c r="I264" s="71">
        <v>0</v>
      </c>
      <c r="J264" s="71">
        <v>0</v>
      </c>
      <c r="K264" s="71">
        <v>0</v>
      </c>
      <c r="L264" s="71">
        <v>0</v>
      </c>
      <c r="M264" s="71">
        <v>0</v>
      </c>
      <c r="N264" s="71">
        <v>0</v>
      </c>
      <c r="O264" s="71">
        <v>0</v>
      </c>
      <c r="P264" s="71">
        <v>0</v>
      </c>
      <c r="Q264" s="71">
        <v>0</v>
      </c>
      <c r="R264" s="71">
        <v>0</v>
      </c>
      <c r="S264" s="71">
        <v>0</v>
      </c>
      <c r="T264" s="71">
        <v>0</v>
      </c>
    </row>
    <row r="265" spans="1:20" hidden="1" x14ac:dyDescent="0.15">
      <c r="A265" s="48" t="s">
        <v>677</v>
      </c>
      <c r="C265" s="49"/>
      <c r="D265" s="52" t="s">
        <v>234</v>
      </c>
      <c r="E265" s="71">
        <v>831.86911779759498</v>
      </c>
      <c r="F265" s="71">
        <v>798.6909371180144</v>
      </c>
      <c r="G265" s="71">
        <v>864.72615456255187</v>
      </c>
      <c r="H265" s="71">
        <v>792.82403922772926</v>
      </c>
      <c r="I265" s="71">
        <v>633.90998737502991</v>
      </c>
      <c r="J265" s="71">
        <v>813.5338074220374</v>
      </c>
      <c r="K265" s="71">
        <v>601.76348152117851</v>
      </c>
      <c r="L265" s="71">
        <v>810.84221998759585</v>
      </c>
      <c r="M265" s="71">
        <v>762.12067384021896</v>
      </c>
      <c r="N265" s="71">
        <v>691.80420658385174</v>
      </c>
      <c r="O265" s="71">
        <v>809.27865055327084</v>
      </c>
      <c r="P265" s="71">
        <v>750.13397722688217</v>
      </c>
      <c r="Q265" s="71">
        <v>890.88131925920129</v>
      </c>
      <c r="R265" s="71">
        <v>812.2090887742138</v>
      </c>
      <c r="S265" s="71">
        <v>939.08903514318013</v>
      </c>
      <c r="T265" s="71">
        <v>1274.144502718684</v>
      </c>
    </row>
    <row r="266" spans="1:20" hidden="1" x14ac:dyDescent="0.15">
      <c r="A266" s="48" t="s">
        <v>677</v>
      </c>
      <c r="C266" s="52" t="s">
        <v>255</v>
      </c>
      <c r="D266" s="46"/>
    </row>
    <row r="267" spans="1:20" hidden="1" x14ac:dyDescent="0.15">
      <c r="A267" s="48" t="s">
        <v>677</v>
      </c>
      <c r="C267" s="49"/>
      <c r="D267" s="52" t="s">
        <v>256</v>
      </c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</row>
    <row r="268" spans="1:20" hidden="1" x14ac:dyDescent="0.15">
      <c r="A268" s="48" t="s">
        <v>677</v>
      </c>
      <c r="C268" s="49"/>
      <c r="D268" s="53" t="s">
        <v>257</v>
      </c>
      <c r="E268" s="60">
        <v>260.761461</v>
      </c>
      <c r="F268" s="60">
        <v>240.127723</v>
      </c>
      <c r="G268" s="60">
        <v>251.351167</v>
      </c>
      <c r="H268" s="60">
        <v>221.81983700000001</v>
      </c>
      <c r="I268" s="60">
        <v>251.85296199999999</v>
      </c>
      <c r="J268" s="60">
        <v>198.15278800000002</v>
      </c>
      <c r="K268" s="60">
        <v>185.98284799999999</v>
      </c>
      <c r="L268" s="60">
        <v>199.492549</v>
      </c>
      <c r="M268" s="60">
        <v>189.816183</v>
      </c>
      <c r="N268" s="60">
        <v>190.73341399999998</v>
      </c>
      <c r="O268" s="60">
        <v>190.534491</v>
      </c>
      <c r="P268" s="60">
        <v>195.71364000000003</v>
      </c>
      <c r="Q268" s="60">
        <v>188.46395699999999</v>
      </c>
      <c r="R268" s="60">
        <v>202.805916</v>
      </c>
      <c r="S268" s="60">
        <v>185.41226699999999</v>
      </c>
      <c r="T268" s="60">
        <v>199.064041</v>
      </c>
    </row>
    <row r="269" spans="1:20" hidden="1" x14ac:dyDescent="0.15">
      <c r="A269" s="48" t="s">
        <v>677</v>
      </c>
      <c r="C269" s="49"/>
      <c r="D269" s="53" t="s">
        <v>258</v>
      </c>
      <c r="E269" s="60">
        <v>267.03403499999996</v>
      </c>
      <c r="F269" s="60">
        <v>251.93728099999998</v>
      </c>
      <c r="G269" s="60">
        <v>267.74151699999999</v>
      </c>
      <c r="H269" s="60">
        <v>221.81206700000001</v>
      </c>
      <c r="I269" s="60">
        <v>238.88936100000001</v>
      </c>
      <c r="J269" s="60">
        <v>214.52177</v>
      </c>
      <c r="K269" s="60">
        <v>196.090362</v>
      </c>
      <c r="L269" s="60">
        <v>193.772423</v>
      </c>
      <c r="M269" s="60">
        <v>216.52672700000002</v>
      </c>
      <c r="N269" s="60">
        <v>180.43011999999999</v>
      </c>
      <c r="O269" s="60">
        <v>190.534491</v>
      </c>
      <c r="P269" s="60">
        <v>186.30156400000001</v>
      </c>
      <c r="Q269" s="60">
        <v>178.11468200000002</v>
      </c>
      <c r="R269" s="60">
        <v>185.11692000000002</v>
      </c>
      <c r="S269" s="60">
        <v>175.10209800000001</v>
      </c>
      <c r="T269" s="60">
        <v>199.064041</v>
      </c>
    </row>
    <row r="270" spans="1:20" hidden="1" x14ac:dyDescent="0.15">
      <c r="A270" s="48" t="s">
        <v>677</v>
      </c>
      <c r="C270" s="49"/>
      <c r="D270" s="63" t="s">
        <v>259</v>
      </c>
      <c r="E270" s="60">
        <v>274.47201799999999</v>
      </c>
      <c r="F270" s="60">
        <v>246.69465</v>
      </c>
      <c r="G270" s="60">
        <v>302.09478899999999</v>
      </c>
      <c r="H270" s="60">
        <v>250.903492</v>
      </c>
      <c r="I270" s="60">
        <v>245.89049800000001</v>
      </c>
      <c r="J270" s="60">
        <v>255.986771</v>
      </c>
      <c r="K270" s="60">
        <v>177.443648</v>
      </c>
      <c r="L270" s="60">
        <v>220.45433700000001</v>
      </c>
      <c r="M270" s="60">
        <v>223.271503</v>
      </c>
      <c r="N270" s="60">
        <v>191.98362100000003</v>
      </c>
      <c r="O270" s="60">
        <v>202.23249200000001</v>
      </c>
      <c r="P270" s="60">
        <v>219.983688</v>
      </c>
      <c r="Q270" s="60">
        <v>182.22183799999999</v>
      </c>
      <c r="R270" s="60">
        <v>200.87732500000001</v>
      </c>
      <c r="S270" s="60">
        <v>175.10964100000001</v>
      </c>
      <c r="T270" s="60">
        <v>199.064041</v>
      </c>
    </row>
    <row r="271" spans="1:20" hidden="1" x14ac:dyDescent="0.15">
      <c r="A271" s="48" t="s">
        <v>677</v>
      </c>
      <c r="C271" s="49"/>
      <c r="D271" s="63" t="s">
        <v>260</v>
      </c>
      <c r="E271" s="60">
        <v>279.59767099999999</v>
      </c>
      <c r="F271" s="60">
        <v>265.01577900000001</v>
      </c>
      <c r="G271" s="60">
        <v>303.51552299999997</v>
      </c>
      <c r="H271" s="60">
        <v>260.03426200000001</v>
      </c>
      <c r="I271" s="60">
        <v>249.04017300000001</v>
      </c>
      <c r="J271" s="60">
        <v>297.85634600000003</v>
      </c>
      <c r="K271" s="60">
        <v>214.424645</v>
      </c>
      <c r="L271" s="60">
        <v>236.80298800000003</v>
      </c>
      <c r="M271" s="60">
        <v>273.17800199999999</v>
      </c>
      <c r="N271" s="60">
        <v>180.38505499999999</v>
      </c>
      <c r="O271" s="60">
        <v>203.77179900000002</v>
      </c>
      <c r="P271" s="60">
        <v>238.387925</v>
      </c>
      <c r="Q271" s="60">
        <v>201.345563</v>
      </c>
      <c r="R271" s="60">
        <v>188.34137100000001</v>
      </c>
      <c r="S271" s="60">
        <v>178.57038800000001</v>
      </c>
      <c r="T271" s="60">
        <v>182.46412000000001</v>
      </c>
    </row>
    <row r="272" spans="1:20" hidden="1" x14ac:dyDescent="0.15">
      <c r="A272" s="48" t="s">
        <v>677</v>
      </c>
      <c r="C272" s="49"/>
      <c r="D272" s="63" t="s">
        <v>254</v>
      </c>
      <c r="E272" s="60">
        <v>290.98181099999999</v>
      </c>
      <c r="F272" s="60">
        <v>300.94728000000003</v>
      </c>
      <c r="G272" s="60">
        <v>338.82148599999999</v>
      </c>
      <c r="H272" s="60">
        <v>281.29253600000004</v>
      </c>
      <c r="I272" s="60">
        <v>238.967095</v>
      </c>
      <c r="J272" s="60">
        <v>331.15885200000002</v>
      </c>
      <c r="K272" s="60">
        <v>220.28063800000001</v>
      </c>
      <c r="L272" s="60">
        <v>254.24188699999999</v>
      </c>
      <c r="M272" s="60">
        <v>290.854467</v>
      </c>
      <c r="N272" s="60">
        <v>231.697733</v>
      </c>
      <c r="O272" s="60">
        <v>244.86450200000002</v>
      </c>
      <c r="P272" s="60">
        <v>257.70001100000002</v>
      </c>
      <c r="Q272" s="60">
        <v>237.65395600000002</v>
      </c>
      <c r="R272" s="60">
        <v>232.179925</v>
      </c>
      <c r="S272" s="60">
        <v>212.43093400000001</v>
      </c>
      <c r="T272" s="60">
        <v>205.01644899999999</v>
      </c>
    </row>
    <row r="273" spans="1:20" hidden="1" x14ac:dyDescent="0.15">
      <c r="A273" s="48" t="s">
        <v>677</v>
      </c>
      <c r="C273" s="49"/>
      <c r="D273" s="63" t="s">
        <v>261</v>
      </c>
      <c r="E273" s="60">
        <v>306.89650300000005</v>
      </c>
      <c r="F273" s="60">
        <v>306.35219900000004</v>
      </c>
      <c r="G273" s="60">
        <v>403.85672800000003</v>
      </c>
      <c r="H273" s="60">
        <v>301.510312</v>
      </c>
      <c r="I273" s="60">
        <v>235.77086199999999</v>
      </c>
      <c r="J273" s="60">
        <v>384.01794300000006</v>
      </c>
      <c r="K273" s="60">
        <v>226.29873000000001</v>
      </c>
      <c r="L273" s="60">
        <v>302.12948499999999</v>
      </c>
      <c r="M273" s="60">
        <v>317.12669500000004</v>
      </c>
      <c r="N273" s="60">
        <v>238.97622100000001</v>
      </c>
      <c r="O273" s="60">
        <v>277.51351899999997</v>
      </c>
      <c r="P273" s="60">
        <v>276.721566</v>
      </c>
      <c r="Q273" s="60">
        <v>267.26655800000003</v>
      </c>
      <c r="R273" s="60">
        <v>272.74950000000001</v>
      </c>
      <c r="S273" s="60">
        <v>232.30536499999999</v>
      </c>
      <c r="T273" s="60">
        <v>235.083843</v>
      </c>
    </row>
    <row r="274" spans="1:20" hidden="1" x14ac:dyDescent="0.15">
      <c r="A274" s="48" t="s">
        <v>677</v>
      </c>
      <c r="C274" s="49"/>
      <c r="D274" s="63" t="s">
        <v>262</v>
      </c>
      <c r="E274" s="60">
        <v>299.66033299999998</v>
      </c>
      <c r="F274" s="60">
        <v>313.86362099999997</v>
      </c>
      <c r="G274" s="60">
        <v>377.36617000000001</v>
      </c>
      <c r="H274" s="60">
        <v>330.10251899999997</v>
      </c>
      <c r="I274" s="60">
        <v>245.557163</v>
      </c>
      <c r="J274" s="60">
        <v>376.25931800000006</v>
      </c>
      <c r="K274" s="60">
        <v>242.507081</v>
      </c>
      <c r="L274" s="60">
        <v>314.46091699999999</v>
      </c>
      <c r="M274" s="60">
        <v>331.06739000000005</v>
      </c>
      <c r="N274" s="60">
        <v>255.01094599999999</v>
      </c>
      <c r="O274" s="60">
        <v>282.02554400000002</v>
      </c>
      <c r="P274" s="60">
        <v>292.53737800000005</v>
      </c>
      <c r="Q274" s="60">
        <v>267.06158000000005</v>
      </c>
      <c r="R274" s="60">
        <v>276.76217200000002</v>
      </c>
      <c r="S274" s="60">
        <v>248.16125</v>
      </c>
      <c r="T274" s="60">
        <v>237.53778600000001</v>
      </c>
    </row>
    <row r="275" spans="1:20" hidden="1" x14ac:dyDescent="0.15">
      <c r="A275" s="48" t="s">
        <v>677</v>
      </c>
      <c r="C275" s="49"/>
      <c r="D275" s="63" t="s">
        <v>263</v>
      </c>
      <c r="E275" s="60">
        <v>311.43605700000001</v>
      </c>
      <c r="F275" s="60">
        <v>315.77357799999999</v>
      </c>
      <c r="G275" s="60">
        <v>385.35412300000002</v>
      </c>
      <c r="H275" s="60">
        <v>300.51264299999997</v>
      </c>
      <c r="I275" s="60">
        <v>267.18789199999998</v>
      </c>
      <c r="J275" s="60">
        <v>355.309349</v>
      </c>
      <c r="K275" s="60">
        <v>229.862391</v>
      </c>
      <c r="L275" s="60">
        <v>313.66952700000002</v>
      </c>
      <c r="M275" s="60">
        <v>305.94182000000001</v>
      </c>
      <c r="N275" s="60">
        <v>249.02856400000002</v>
      </c>
      <c r="O275" s="60">
        <v>277.03057699999999</v>
      </c>
      <c r="P275" s="60">
        <v>285.33243900000002</v>
      </c>
      <c r="Q275" s="60">
        <v>265.00296300000002</v>
      </c>
      <c r="R275" s="60">
        <v>267.24116800000002</v>
      </c>
      <c r="S275" s="60">
        <v>238.54336600000002</v>
      </c>
      <c r="T275" s="60">
        <v>230.05435300000002</v>
      </c>
    </row>
    <row r="276" spans="1:20" hidden="1" x14ac:dyDescent="0.15">
      <c r="A276" s="48" t="s">
        <v>677</v>
      </c>
      <c r="C276" s="49"/>
      <c r="D276" s="63" t="s">
        <v>264</v>
      </c>
      <c r="E276" s="60">
        <v>299.85398100000003</v>
      </c>
      <c r="F276" s="60">
        <v>300.409245</v>
      </c>
      <c r="G276" s="60">
        <v>347.41085100000004</v>
      </c>
      <c r="H276" s="60">
        <v>286.565043</v>
      </c>
      <c r="I276" s="60">
        <v>270.40234700000002</v>
      </c>
      <c r="J276" s="60">
        <v>350.57173700000004</v>
      </c>
      <c r="K276" s="60">
        <v>274.34098</v>
      </c>
      <c r="L276" s="60">
        <v>278.414649</v>
      </c>
      <c r="M276" s="60">
        <v>284.83309300000002</v>
      </c>
      <c r="N276" s="60">
        <v>246.809012</v>
      </c>
      <c r="O276" s="60">
        <v>246.61691300000001</v>
      </c>
      <c r="P276" s="60">
        <v>271.23151000000001</v>
      </c>
      <c r="Q276" s="60">
        <v>239.808739</v>
      </c>
      <c r="R276" s="60">
        <v>250.605615</v>
      </c>
      <c r="S276" s="60">
        <v>219.787329</v>
      </c>
      <c r="T276" s="60">
        <v>187.19670000000002</v>
      </c>
    </row>
    <row r="277" spans="1:20" hidden="1" x14ac:dyDescent="0.15">
      <c r="A277" s="48" t="s">
        <v>677</v>
      </c>
      <c r="C277" s="49"/>
      <c r="D277" s="63" t="s">
        <v>265</v>
      </c>
      <c r="E277" s="60">
        <v>291.27029599999997</v>
      </c>
      <c r="F277" s="60">
        <v>278.61533299999996</v>
      </c>
      <c r="G277" s="60">
        <v>308.51582200000001</v>
      </c>
      <c r="H277" s="60">
        <v>272.548069</v>
      </c>
      <c r="I277" s="60">
        <v>262.005583</v>
      </c>
      <c r="J277" s="60">
        <v>305.43732199999999</v>
      </c>
      <c r="K277" s="60">
        <v>228.82293100000001</v>
      </c>
      <c r="L277" s="60">
        <v>249.56619200000003</v>
      </c>
      <c r="M277" s="60">
        <v>271.502861</v>
      </c>
      <c r="N277" s="60">
        <v>205.08954399999999</v>
      </c>
      <c r="O277" s="60">
        <v>219.45750000000001</v>
      </c>
      <c r="P277" s="60">
        <v>257.85814199999999</v>
      </c>
      <c r="Q277" s="60">
        <v>206.27553400000002</v>
      </c>
      <c r="R277" s="60">
        <v>223.91180199999999</v>
      </c>
      <c r="S277" s="60">
        <v>182.17714000000001</v>
      </c>
      <c r="T277" s="60">
        <v>199.064041</v>
      </c>
    </row>
    <row r="278" spans="1:20" hidden="1" x14ac:dyDescent="0.15">
      <c r="A278" s="48" t="s">
        <v>677</v>
      </c>
      <c r="C278" s="49"/>
      <c r="D278" s="63" t="s">
        <v>266</v>
      </c>
      <c r="E278" s="60">
        <v>271.72109699999999</v>
      </c>
      <c r="F278" s="60">
        <v>256.46830299999999</v>
      </c>
      <c r="G278" s="60">
        <v>285.96916299999998</v>
      </c>
      <c r="H278" s="60">
        <v>229.50995600000002</v>
      </c>
      <c r="I278" s="60">
        <v>245.84670800000001</v>
      </c>
      <c r="J278" s="60">
        <v>232.138498</v>
      </c>
      <c r="K278" s="60">
        <v>187.00416800000002</v>
      </c>
      <c r="L278" s="60">
        <v>230.68952100000001</v>
      </c>
      <c r="M278" s="60">
        <v>202.96205</v>
      </c>
      <c r="N278" s="60">
        <v>190.73341399999998</v>
      </c>
      <c r="O278" s="60">
        <v>215.615849</v>
      </c>
      <c r="P278" s="60">
        <v>205.652761</v>
      </c>
      <c r="Q278" s="60">
        <v>188.50310999999999</v>
      </c>
      <c r="R278" s="60">
        <v>202.805916</v>
      </c>
      <c r="S278" s="60">
        <v>185.41226699999999</v>
      </c>
      <c r="T278" s="60">
        <v>199.064041</v>
      </c>
    </row>
    <row r="279" spans="1:20" hidden="1" x14ac:dyDescent="0.15">
      <c r="A279" s="48" t="s">
        <v>677</v>
      </c>
      <c r="C279" s="49"/>
      <c r="D279" s="63" t="s">
        <v>267</v>
      </c>
      <c r="E279" s="60">
        <v>258.256193</v>
      </c>
      <c r="F279" s="60">
        <v>242.66731200000001</v>
      </c>
      <c r="G279" s="60">
        <v>243.06906499999999</v>
      </c>
      <c r="H279" s="60">
        <v>221.019767</v>
      </c>
      <c r="I279" s="60">
        <v>251.667857</v>
      </c>
      <c r="J279" s="60">
        <v>222.43829199999999</v>
      </c>
      <c r="K279" s="60">
        <v>186.05220199999999</v>
      </c>
      <c r="L279" s="60">
        <v>198.43827299999998</v>
      </c>
      <c r="M279" s="60">
        <v>200.23990800000001</v>
      </c>
      <c r="N279" s="60">
        <v>190.73341399999998</v>
      </c>
      <c r="O279" s="60">
        <v>190.60049100000001</v>
      </c>
      <c r="P279" s="60">
        <v>196.14263099999999</v>
      </c>
      <c r="Q279" s="60">
        <v>188.46395699999999</v>
      </c>
      <c r="R279" s="60">
        <v>202.805916</v>
      </c>
      <c r="S279" s="60">
        <v>185.41226699999999</v>
      </c>
      <c r="T279" s="60">
        <v>199.064041</v>
      </c>
    </row>
    <row r="280" spans="1:20" hidden="1" x14ac:dyDescent="0.15">
      <c r="A280" s="48" t="s">
        <v>677</v>
      </c>
      <c r="C280" s="49"/>
      <c r="D280" s="63" t="s">
        <v>268</v>
      </c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1:20" hidden="1" x14ac:dyDescent="0.15">
      <c r="A281" s="48" t="s">
        <v>677</v>
      </c>
      <c r="C281" s="49"/>
      <c r="D281" s="53" t="s">
        <v>257</v>
      </c>
      <c r="E281" s="60" t="s">
        <v>382</v>
      </c>
      <c r="F281" s="60" t="s">
        <v>357</v>
      </c>
      <c r="G281" s="60" t="s">
        <v>474</v>
      </c>
      <c r="H281" s="60" t="s">
        <v>382</v>
      </c>
      <c r="I281" s="60" t="s">
        <v>405</v>
      </c>
      <c r="J281" s="60" t="s">
        <v>475</v>
      </c>
      <c r="K281" s="60" t="s">
        <v>476</v>
      </c>
      <c r="L281" s="60" t="s">
        <v>478</v>
      </c>
      <c r="M281" s="60" t="s">
        <v>307</v>
      </c>
      <c r="N281" s="60" t="s">
        <v>481</v>
      </c>
      <c r="O281" s="60" t="s">
        <v>481</v>
      </c>
      <c r="P281" s="60" t="s">
        <v>486</v>
      </c>
      <c r="Q281" s="60" t="s">
        <v>475</v>
      </c>
      <c r="R281" s="60" t="s">
        <v>531</v>
      </c>
      <c r="S281" s="60" t="s">
        <v>481</v>
      </c>
      <c r="T281" s="60" t="s">
        <v>307</v>
      </c>
    </row>
    <row r="282" spans="1:20" hidden="1" x14ac:dyDescent="0.15">
      <c r="A282" s="48" t="s">
        <v>677</v>
      </c>
      <c r="C282" s="49"/>
      <c r="D282" s="53" t="s">
        <v>258</v>
      </c>
      <c r="E282" s="60" t="s">
        <v>383</v>
      </c>
      <c r="F282" s="60" t="s">
        <v>389</v>
      </c>
      <c r="G282" s="60" t="s">
        <v>359</v>
      </c>
      <c r="H282" s="60" t="s">
        <v>460</v>
      </c>
      <c r="I282" s="60" t="s">
        <v>360</v>
      </c>
      <c r="J282" s="60" t="s">
        <v>409</v>
      </c>
      <c r="K282" s="60" t="s">
        <v>412</v>
      </c>
      <c r="L282" s="60" t="s">
        <v>412</v>
      </c>
      <c r="M282" s="60" t="s">
        <v>423</v>
      </c>
      <c r="N282" s="60" t="s">
        <v>470</v>
      </c>
      <c r="O282" s="60" t="s">
        <v>484</v>
      </c>
      <c r="P282" s="60" t="s">
        <v>453</v>
      </c>
      <c r="Q282" s="60" t="s">
        <v>514</v>
      </c>
      <c r="R282" s="60" t="s">
        <v>515</v>
      </c>
      <c r="S282" s="60" t="s">
        <v>429</v>
      </c>
      <c r="T282" s="60" t="s">
        <v>353</v>
      </c>
    </row>
    <row r="283" spans="1:20" hidden="1" x14ac:dyDescent="0.15">
      <c r="A283" s="48" t="s">
        <v>677</v>
      </c>
      <c r="C283" s="49"/>
      <c r="D283" s="63" t="s">
        <v>259</v>
      </c>
      <c r="E283" s="60" t="s">
        <v>473</v>
      </c>
      <c r="F283" s="60" t="s">
        <v>491</v>
      </c>
      <c r="G283" s="60" t="s">
        <v>396</v>
      </c>
      <c r="H283" s="60" t="s">
        <v>495</v>
      </c>
      <c r="I283" s="60" t="s">
        <v>461</v>
      </c>
      <c r="J283" s="60" t="s">
        <v>410</v>
      </c>
      <c r="K283" s="60" t="s">
        <v>526</v>
      </c>
      <c r="L283" s="60" t="s">
        <v>418</v>
      </c>
      <c r="M283" s="60" t="s">
        <v>364</v>
      </c>
      <c r="N283" s="60" t="s">
        <v>425</v>
      </c>
      <c r="O283" s="60" t="s">
        <v>410</v>
      </c>
      <c r="P283" s="60" t="s">
        <v>365</v>
      </c>
      <c r="Q283" s="60" t="s">
        <v>436</v>
      </c>
      <c r="R283" s="60" t="s">
        <v>365</v>
      </c>
      <c r="S283" s="60" t="s">
        <v>534</v>
      </c>
      <c r="T283" s="60" t="s">
        <v>354</v>
      </c>
    </row>
    <row r="284" spans="1:20" hidden="1" x14ac:dyDescent="0.15">
      <c r="A284" s="48" t="s">
        <v>677</v>
      </c>
      <c r="C284" s="49"/>
      <c r="D284" s="63" t="s">
        <v>260</v>
      </c>
      <c r="E284" s="60" t="s">
        <v>384</v>
      </c>
      <c r="F284" s="60" t="s">
        <v>390</v>
      </c>
      <c r="G284" s="60" t="s">
        <v>492</v>
      </c>
      <c r="H284" s="60" t="s">
        <v>401</v>
      </c>
      <c r="I284" s="60" t="s">
        <v>303</v>
      </c>
      <c r="J284" s="60" t="s">
        <v>362</v>
      </c>
      <c r="K284" s="60" t="s">
        <v>413</v>
      </c>
      <c r="L284" s="60" t="s">
        <v>501</v>
      </c>
      <c r="M284" s="60" t="s">
        <v>467</v>
      </c>
      <c r="N284" s="60" t="s">
        <v>529</v>
      </c>
      <c r="O284" s="60" t="s">
        <v>506</v>
      </c>
      <c r="P284" s="60" t="s">
        <v>432</v>
      </c>
      <c r="Q284" s="60" t="s">
        <v>401</v>
      </c>
      <c r="R284" s="60" t="s">
        <v>471</v>
      </c>
      <c r="S284" s="60" t="s">
        <v>535</v>
      </c>
      <c r="T284" s="60" t="s">
        <v>536</v>
      </c>
    </row>
    <row r="285" spans="1:20" hidden="1" x14ac:dyDescent="0.15">
      <c r="A285" s="48" t="s">
        <v>677</v>
      </c>
      <c r="C285" s="49"/>
      <c r="D285" s="63" t="s">
        <v>254</v>
      </c>
      <c r="E285" s="60" t="s">
        <v>490</v>
      </c>
      <c r="F285" s="60" t="s">
        <v>522</v>
      </c>
      <c r="G285" s="60" t="s">
        <v>289</v>
      </c>
      <c r="H285" s="60" t="s">
        <v>402</v>
      </c>
      <c r="I285" s="60" t="s">
        <v>525</v>
      </c>
      <c r="J285" s="60" t="s">
        <v>290</v>
      </c>
      <c r="K285" s="60" t="s">
        <v>363</v>
      </c>
      <c r="L285" s="60" t="s">
        <v>464</v>
      </c>
      <c r="M285" s="60" t="s">
        <v>290</v>
      </c>
      <c r="N285" s="60" t="s">
        <v>504</v>
      </c>
      <c r="O285" s="60" t="s">
        <v>465</v>
      </c>
      <c r="P285" s="60" t="s">
        <v>366</v>
      </c>
      <c r="Q285" s="60" t="s">
        <v>437</v>
      </c>
      <c r="R285" s="60" t="s">
        <v>442</v>
      </c>
      <c r="S285" s="60" t="s">
        <v>290</v>
      </c>
      <c r="T285" s="60" t="s">
        <v>451</v>
      </c>
    </row>
    <row r="286" spans="1:20" hidden="1" x14ac:dyDescent="0.15">
      <c r="A286" s="48" t="s">
        <v>677</v>
      </c>
      <c r="C286" s="49"/>
      <c r="D286" s="63" t="s">
        <v>261</v>
      </c>
      <c r="E286" s="60" t="s">
        <v>510</v>
      </c>
      <c r="F286" s="60" t="s">
        <v>391</v>
      </c>
      <c r="G286" s="60" t="s">
        <v>493</v>
      </c>
      <c r="H286" s="60" t="s">
        <v>403</v>
      </c>
      <c r="I286" s="60" t="s">
        <v>361</v>
      </c>
      <c r="J286" s="60" t="s">
        <v>291</v>
      </c>
      <c r="K286" s="60" t="s">
        <v>414</v>
      </c>
      <c r="L286" s="60" t="s">
        <v>295</v>
      </c>
      <c r="M286" s="60" t="s">
        <v>528</v>
      </c>
      <c r="N286" s="60" t="s">
        <v>426</v>
      </c>
      <c r="O286" s="60" t="s">
        <v>297</v>
      </c>
      <c r="P286" s="60" t="s">
        <v>507</v>
      </c>
      <c r="Q286" s="60" t="s">
        <v>508</v>
      </c>
      <c r="R286" s="60" t="s">
        <v>443</v>
      </c>
      <c r="S286" s="60" t="s">
        <v>447</v>
      </c>
      <c r="T286" s="60" t="s">
        <v>509</v>
      </c>
    </row>
    <row r="287" spans="1:20" hidden="1" x14ac:dyDescent="0.15">
      <c r="A287" s="48" t="s">
        <v>677</v>
      </c>
      <c r="C287" s="49"/>
      <c r="D287" s="63" t="s">
        <v>262</v>
      </c>
      <c r="E287" s="60" t="s">
        <v>430</v>
      </c>
      <c r="F287" s="60" t="s">
        <v>511</v>
      </c>
      <c r="G287" s="60" t="s">
        <v>397</v>
      </c>
      <c r="H287" s="60" t="s">
        <v>496</v>
      </c>
      <c r="I287" s="60" t="s">
        <v>497</v>
      </c>
      <c r="J287" s="60" t="s">
        <v>292</v>
      </c>
      <c r="K287" s="60" t="s">
        <v>294</v>
      </c>
      <c r="L287" s="60" t="s">
        <v>419</v>
      </c>
      <c r="M287" s="60" t="s">
        <v>502</v>
      </c>
      <c r="N287" s="60" t="s">
        <v>406</v>
      </c>
      <c r="O287" s="60" t="s">
        <v>430</v>
      </c>
      <c r="P287" s="60" t="s">
        <v>433</v>
      </c>
      <c r="Q287" s="60" t="s">
        <v>438</v>
      </c>
      <c r="R287" s="60" t="s">
        <v>444</v>
      </c>
      <c r="S287" s="60" t="s">
        <v>448</v>
      </c>
      <c r="T287" s="60" t="s">
        <v>444</v>
      </c>
    </row>
    <row r="288" spans="1:20" hidden="1" x14ac:dyDescent="0.15">
      <c r="A288" s="48" t="s">
        <v>677</v>
      </c>
      <c r="C288" s="49"/>
      <c r="D288" s="63" t="s">
        <v>263</v>
      </c>
      <c r="E288" s="60" t="s">
        <v>385</v>
      </c>
      <c r="F288" s="60" t="s">
        <v>392</v>
      </c>
      <c r="G288" s="60" t="s">
        <v>398</v>
      </c>
      <c r="H288" s="60" t="s">
        <v>523</v>
      </c>
      <c r="I288" s="60" t="s">
        <v>407</v>
      </c>
      <c r="J288" s="60" t="s">
        <v>499</v>
      </c>
      <c r="K288" s="60" t="s">
        <v>415</v>
      </c>
      <c r="L288" s="60" t="s">
        <v>420</v>
      </c>
      <c r="M288" s="60" t="s">
        <v>424</v>
      </c>
      <c r="N288" s="60" t="s">
        <v>427</v>
      </c>
      <c r="O288" s="60" t="s">
        <v>469</v>
      </c>
      <c r="P288" s="60" t="s">
        <v>530</v>
      </c>
      <c r="Q288" s="60" t="s">
        <v>439</v>
      </c>
      <c r="R288" s="60" t="s">
        <v>445</v>
      </c>
      <c r="S288" s="60" t="s">
        <v>449</v>
      </c>
      <c r="T288" s="60" t="s">
        <v>466</v>
      </c>
    </row>
    <row r="289" spans="1:20" hidden="1" x14ac:dyDescent="0.15">
      <c r="A289" s="48" t="s">
        <v>677</v>
      </c>
      <c r="C289" s="49"/>
      <c r="D289" s="63" t="s">
        <v>264</v>
      </c>
      <c r="E289" s="60" t="s">
        <v>386</v>
      </c>
      <c r="F289" s="60" t="s">
        <v>393</v>
      </c>
      <c r="G289" s="60" t="s">
        <v>399</v>
      </c>
      <c r="H289" s="60" t="s">
        <v>404</v>
      </c>
      <c r="I289" s="60" t="s">
        <v>498</v>
      </c>
      <c r="J289" s="60" t="s">
        <v>411</v>
      </c>
      <c r="K289" s="60" t="s">
        <v>416</v>
      </c>
      <c r="L289" s="60" t="s">
        <v>421</v>
      </c>
      <c r="M289" s="60" t="s">
        <v>503</v>
      </c>
      <c r="N289" s="60" t="s">
        <v>428</v>
      </c>
      <c r="O289" s="60" t="s">
        <v>505</v>
      </c>
      <c r="P289" s="60" t="s">
        <v>434</v>
      </c>
      <c r="Q289" s="60" t="s">
        <v>440</v>
      </c>
      <c r="R289" s="60" t="s">
        <v>446</v>
      </c>
      <c r="S289" s="60" t="s">
        <v>450</v>
      </c>
      <c r="T289" s="60" t="s">
        <v>452</v>
      </c>
    </row>
    <row r="290" spans="1:20" hidden="1" x14ac:dyDescent="0.15">
      <c r="A290" s="48" t="s">
        <v>677</v>
      </c>
      <c r="C290" s="49"/>
      <c r="D290" s="63" t="s">
        <v>265</v>
      </c>
      <c r="E290" s="60" t="s">
        <v>521</v>
      </c>
      <c r="F290" s="60" t="s">
        <v>358</v>
      </c>
      <c r="G290" s="60" t="s">
        <v>494</v>
      </c>
      <c r="H290" s="60" t="s">
        <v>305</v>
      </c>
      <c r="I290" s="60" t="s">
        <v>462</v>
      </c>
      <c r="J290" s="60" t="s">
        <v>306</v>
      </c>
      <c r="K290" s="60" t="s">
        <v>500</v>
      </c>
      <c r="L290" s="60" t="s">
        <v>512</v>
      </c>
      <c r="M290" s="60" t="s">
        <v>472</v>
      </c>
      <c r="N290" s="60" t="s">
        <v>296</v>
      </c>
      <c r="O290" s="60" t="s">
        <v>417</v>
      </c>
      <c r="P290" s="60" t="s">
        <v>435</v>
      </c>
      <c r="Q290" s="60" t="s">
        <v>441</v>
      </c>
      <c r="R290" s="60" t="s">
        <v>358</v>
      </c>
      <c r="S290" s="60" t="s">
        <v>441</v>
      </c>
      <c r="T290" s="60" t="s">
        <v>516</v>
      </c>
    </row>
    <row r="291" spans="1:20" hidden="1" x14ac:dyDescent="0.15">
      <c r="A291" s="48" t="s">
        <v>677</v>
      </c>
      <c r="C291" s="49"/>
      <c r="D291" s="63" t="s">
        <v>266</v>
      </c>
      <c r="E291" s="60" t="s">
        <v>387</v>
      </c>
      <c r="F291" s="60" t="s">
        <v>394</v>
      </c>
      <c r="G291" s="60" t="s">
        <v>304</v>
      </c>
      <c r="H291" s="60" t="s">
        <v>524</v>
      </c>
      <c r="I291" s="60" t="s">
        <v>463</v>
      </c>
      <c r="J291" s="60" t="s">
        <v>298</v>
      </c>
      <c r="K291" s="60" t="s">
        <v>527</v>
      </c>
      <c r="L291" s="60" t="s">
        <v>422</v>
      </c>
      <c r="M291" s="60" t="s">
        <v>513</v>
      </c>
      <c r="N291" s="60" t="s">
        <v>482</v>
      </c>
      <c r="O291" s="60" t="s">
        <v>431</v>
      </c>
      <c r="P291" s="60" t="s">
        <v>298</v>
      </c>
      <c r="Q291" s="60" t="s">
        <v>488</v>
      </c>
      <c r="R291" s="60" t="s">
        <v>532</v>
      </c>
      <c r="S291" s="60" t="s">
        <v>482</v>
      </c>
      <c r="T291" s="60" t="s">
        <v>355</v>
      </c>
    </row>
    <row r="292" spans="1:20" hidden="1" x14ac:dyDescent="0.15">
      <c r="A292" s="48" t="s">
        <v>677</v>
      </c>
      <c r="C292" s="49"/>
      <c r="D292" s="63" t="s">
        <v>267</v>
      </c>
      <c r="E292" s="60" t="s">
        <v>388</v>
      </c>
      <c r="F292" s="60" t="s">
        <v>395</v>
      </c>
      <c r="G292" s="60" t="s">
        <v>400</v>
      </c>
      <c r="H292" s="60" t="s">
        <v>468</v>
      </c>
      <c r="I292" s="60" t="s">
        <v>408</v>
      </c>
      <c r="J292" s="60" t="s">
        <v>293</v>
      </c>
      <c r="K292" s="60" t="s">
        <v>477</v>
      </c>
      <c r="L292" s="60" t="s">
        <v>479</v>
      </c>
      <c r="M292" s="60" t="s">
        <v>480</v>
      </c>
      <c r="N292" s="60" t="s">
        <v>483</v>
      </c>
      <c r="O292" s="60" t="s">
        <v>485</v>
      </c>
      <c r="P292" s="60" t="s">
        <v>487</v>
      </c>
      <c r="Q292" s="60" t="s">
        <v>489</v>
      </c>
      <c r="R292" s="60" t="s">
        <v>533</v>
      </c>
      <c r="S292" s="60" t="s">
        <v>483</v>
      </c>
      <c r="T292" s="60" t="s">
        <v>356</v>
      </c>
    </row>
    <row r="293" spans="1:20" s="69" customFormat="1" hidden="1" x14ac:dyDescent="0.15">
      <c r="A293" s="48" t="s">
        <v>677</v>
      </c>
      <c r="C293" s="64" t="s">
        <v>299</v>
      </c>
      <c r="D293" s="63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</row>
    <row r="294" spans="1:20" s="69" customFormat="1" hidden="1" x14ac:dyDescent="0.15">
      <c r="A294" s="48" t="s">
        <v>677</v>
      </c>
      <c r="C294" s="49"/>
      <c r="D294" s="72" t="s">
        <v>300</v>
      </c>
      <c r="E294" s="70">
        <v>13692.38</v>
      </c>
      <c r="F294" s="70">
        <v>14131.7</v>
      </c>
      <c r="G294" s="70">
        <v>13495.48</v>
      </c>
      <c r="H294" s="70">
        <v>12660.28</v>
      </c>
      <c r="I294" s="70">
        <v>9681.5300000000007</v>
      </c>
      <c r="J294" s="70">
        <v>14230.04</v>
      </c>
      <c r="K294" s="70">
        <v>9018.84</v>
      </c>
      <c r="L294" s="70">
        <v>13012.86</v>
      </c>
      <c r="M294" s="70">
        <v>11941.32</v>
      </c>
      <c r="N294" s="70">
        <v>5713.46</v>
      </c>
      <c r="O294" s="70">
        <v>12242.27</v>
      </c>
      <c r="P294" s="70">
        <v>11277.16</v>
      </c>
      <c r="Q294" s="70">
        <v>12197.13</v>
      </c>
      <c r="R294" s="70">
        <v>11945.81</v>
      </c>
      <c r="S294" s="70">
        <v>12083.93</v>
      </c>
      <c r="T294" s="70">
        <v>14646.33</v>
      </c>
    </row>
    <row r="295" spans="1:20" s="69" customFormat="1" hidden="1" x14ac:dyDescent="0.15">
      <c r="A295" s="48" t="s">
        <v>677</v>
      </c>
      <c r="C295" s="49"/>
      <c r="D295" s="73" t="s">
        <v>301</v>
      </c>
      <c r="E295" s="70">
        <v>2748.27</v>
      </c>
      <c r="F295" s="70">
        <v>2836.45</v>
      </c>
      <c r="G295" s="70">
        <v>2708.75</v>
      </c>
      <c r="H295" s="70">
        <v>2541.11</v>
      </c>
      <c r="I295" s="70">
        <v>1943.23</v>
      </c>
      <c r="J295" s="70">
        <v>2856.18</v>
      </c>
      <c r="K295" s="70">
        <v>1810.22</v>
      </c>
      <c r="L295" s="70">
        <v>2611.88</v>
      </c>
      <c r="M295" s="70">
        <v>2396.8000000000002</v>
      </c>
      <c r="N295" s="70">
        <v>1146.78</v>
      </c>
      <c r="O295" s="70">
        <v>2457.21</v>
      </c>
      <c r="P295" s="70">
        <v>2263.5</v>
      </c>
      <c r="Q295" s="70">
        <v>2448.15</v>
      </c>
      <c r="R295" s="70">
        <v>2397.6999999999998</v>
      </c>
      <c r="S295" s="70">
        <v>2425.4299999999998</v>
      </c>
      <c r="T295" s="70">
        <v>2939.74</v>
      </c>
    </row>
    <row r="296" spans="1:20" hidden="1" x14ac:dyDescent="0.15">
      <c r="A296" s="48" t="s">
        <v>677</v>
      </c>
      <c r="C296" s="64" t="s">
        <v>269</v>
      </c>
      <c r="D296" s="65"/>
    </row>
    <row r="297" spans="1:20" hidden="1" x14ac:dyDescent="0.15">
      <c r="A297" s="48" t="s">
        <v>677</v>
      </c>
      <c r="C297" s="64"/>
      <c r="D297" s="66" t="s">
        <v>71</v>
      </c>
      <c r="E297" s="55">
        <v>0</v>
      </c>
      <c r="F297" s="55">
        <v>0</v>
      </c>
      <c r="G297" s="55">
        <v>0</v>
      </c>
      <c r="H297" s="55">
        <v>0</v>
      </c>
      <c r="I297" s="55">
        <v>0</v>
      </c>
      <c r="J297" s="55">
        <v>0</v>
      </c>
      <c r="K297" s="55">
        <v>0</v>
      </c>
      <c r="L297" s="55">
        <v>0</v>
      </c>
      <c r="M297" s="55">
        <v>0</v>
      </c>
      <c r="N297" s="55">
        <v>0</v>
      </c>
      <c r="O297" s="55">
        <v>0</v>
      </c>
      <c r="P297" s="55">
        <v>0</v>
      </c>
      <c r="Q297" s="55">
        <v>0</v>
      </c>
      <c r="R297" s="55">
        <v>0</v>
      </c>
      <c r="S297" s="55">
        <v>0</v>
      </c>
      <c r="T297" s="55">
        <v>0</v>
      </c>
    </row>
    <row r="298" spans="1:20" hidden="1" x14ac:dyDescent="0.15">
      <c r="A298" s="48" t="s">
        <v>677</v>
      </c>
      <c r="C298" s="64"/>
      <c r="D298" s="66" t="s">
        <v>85</v>
      </c>
      <c r="E298" s="55">
        <v>0</v>
      </c>
      <c r="F298" s="55">
        <v>0</v>
      </c>
      <c r="G298" s="55">
        <v>0</v>
      </c>
      <c r="H298" s="55">
        <v>0</v>
      </c>
      <c r="I298" s="55">
        <v>0</v>
      </c>
      <c r="J298" s="55">
        <v>0</v>
      </c>
      <c r="K298" s="55">
        <v>0</v>
      </c>
      <c r="L298" s="55">
        <v>0</v>
      </c>
      <c r="M298" s="55">
        <v>0</v>
      </c>
      <c r="N298" s="55">
        <v>0</v>
      </c>
      <c r="O298" s="55">
        <v>0</v>
      </c>
      <c r="P298" s="55">
        <v>0</v>
      </c>
      <c r="Q298" s="55">
        <v>0</v>
      </c>
      <c r="R298" s="55">
        <v>0</v>
      </c>
      <c r="S298" s="55">
        <v>0</v>
      </c>
      <c r="T298" s="55">
        <v>0</v>
      </c>
    </row>
    <row r="299" spans="1:20" hidden="1" x14ac:dyDescent="0.15">
      <c r="A299" s="48" t="s">
        <v>677</v>
      </c>
      <c r="C299" s="64"/>
      <c r="D299" s="66" t="s">
        <v>87</v>
      </c>
      <c r="E299" s="55">
        <v>174.59</v>
      </c>
      <c r="F299" s="55">
        <v>174.59</v>
      </c>
      <c r="G299" s="55">
        <v>174.59</v>
      </c>
      <c r="H299" s="55">
        <v>174.59</v>
      </c>
      <c r="I299" s="55">
        <v>174.59</v>
      </c>
      <c r="J299" s="55">
        <v>174.59</v>
      </c>
      <c r="K299" s="55">
        <v>174.59</v>
      </c>
      <c r="L299" s="55">
        <v>174.59</v>
      </c>
      <c r="M299" s="55">
        <v>174.59</v>
      </c>
      <c r="N299" s="55">
        <v>174.59</v>
      </c>
      <c r="O299" s="55">
        <v>174.59</v>
      </c>
      <c r="P299" s="55">
        <v>174.59</v>
      </c>
      <c r="Q299" s="55">
        <v>174.59</v>
      </c>
      <c r="R299" s="55">
        <v>174.59</v>
      </c>
      <c r="S299" s="55">
        <v>174.59</v>
      </c>
      <c r="T299" s="55">
        <v>174.59</v>
      </c>
    </row>
    <row r="300" spans="1:20" hidden="1" x14ac:dyDescent="0.15">
      <c r="A300" s="48" t="s">
        <v>677</v>
      </c>
      <c r="C300" s="64"/>
      <c r="D300" s="65" t="s">
        <v>270</v>
      </c>
      <c r="E300" s="55">
        <v>174.59</v>
      </c>
      <c r="F300" s="55">
        <v>174.59</v>
      </c>
      <c r="G300" s="55">
        <v>174.59</v>
      </c>
      <c r="H300" s="55">
        <v>174.59</v>
      </c>
      <c r="I300" s="55">
        <v>174.59</v>
      </c>
      <c r="J300" s="55">
        <v>174.59</v>
      </c>
      <c r="K300" s="55">
        <v>174.59</v>
      </c>
      <c r="L300" s="55">
        <v>174.59</v>
      </c>
      <c r="M300" s="55">
        <v>174.59</v>
      </c>
      <c r="N300" s="55">
        <v>174.59</v>
      </c>
      <c r="O300" s="55">
        <v>174.59</v>
      </c>
      <c r="P300" s="55">
        <v>174.59</v>
      </c>
      <c r="Q300" s="55">
        <v>174.59</v>
      </c>
      <c r="R300" s="55">
        <v>174.59</v>
      </c>
      <c r="S300" s="55">
        <v>174.59</v>
      </c>
      <c r="T300" s="55">
        <v>174.59</v>
      </c>
    </row>
    <row r="301" spans="1:20" hidden="1" x14ac:dyDescent="0.15">
      <c r="A301" s="48" t="s">
        <v>677</v>
      </c>
      <c r="C301" s="64" t="s">
        <v>271</v>
      </c>
      <c r="D301" s="66"/>
    </row>
    <row r="302" spans="1:20" hidden="1" x14ac:dyDescent="0.15">
      <c r="A302" s="48" t="s">
        <v>677</v>
      </c>
      <c r="C302" s="49"/>
      <c r="D302" s="63" t="s">
        <v>272</v>
      </c>
      <c r="E302" s="55">
        <v>314294.19750000001</v>
      </c>
      <c r="F302" s="55">
        <v>359272.2574</v>
      </c>
      <c r="G302" s="55">
        <v>357085.6678</v>
      </c>
      <c r="H302" s="55">
        <v>319332.15149999998</v>
      </c>
      <c r="I302" s="55">
        <v>101853.63860000001</v>
      </c>
      <c r="J302" s="55">
        <v>371567.51049999997</v>
      </c>
      <c r="K302" s="55">
        <v>95451.370899999994</v>
      </c>
      <c r="L302" s="55">
        <v>269971.52279999998</v>
      </c>
      <c r="M302" s="55">
        <v>402677.2708</v>
      </c>
      <c r="N302" s="55">
        <v>68749.144</v>
      </c>
      <c r="O302" s="55">
        <v>488200.08929999999</v>
      </c>
      <c r="P302" s="55">
        <v>375920.62939999998</v>
      </c>
      <c r="Q302" s="55">
        <v>321542.66859999998</v>
      </c>
      <c r="R302" s="55">
        <v>336532.9154</v>
      </c>
      <c r="S302" s="55">
        <v>313536.87209999998</v>
      </c>
      <c r="T302" s="55">
        <v>301513.71289999998</v>
      </c>
    </row>
    <row r="303" spans="1:20" hidden="1" x14ac:dyDescent="0.15">
      <c r="A303" s="48" t="s">
        <v>677</v>
      </c>
      <c r="C303" s="49"/>
      <c r="D303" s="53" t="s">
        <v>273</v>
      </c>
      <c r="E303" s="55">
        <v>728021.01119999995</v>
      </c>
      <c r="F303" s="55">
        <v>902382.45849999995</v>
      </c>
      <c r="G303" s="55">
        <v>840373.01419999998</v>
      </c>
      <c r="H303" s="55">
        <v>727842.19649999996</v>
      </c>
      <c r="I303" s="55">
        <v>272116.27</v>
      </c>
      <c r="J303" s="55">
        <v>881075.46259999997</v>
      </c>
      <c r="K303" s="55">
        <v>255353.0563</v>
      </c>
      <c r="L303" s="55">
        <v>612149.15330000001</v>
      </c>
      <c r="M303" s="55">
        <v>941253.8051</v>
      </c>
      <c r="N303" s="55">
        <v>167455.05170000001</v>
      </c>
      <c r="O303" s="55">
        <v>1135200</v>
      </c>
      <c r="P303" s="55">
        <v>881018.86950000003</v>
      </c>
      <c r="Q303" s="55">
        <v>755011.38630000001</v>
      </c>
      <c r="R303" s="55">
        <v>791765.56720000005</v>
      </c>
      <c r="S303" s="55">
        <v>740769.01260000002</v>
      </c>
      <c r="T303" s="55">
        <v>777725.06220000004</v>
      </c>
    </row>
    <row r="304" spans="1:20" hidden="1" x14ac:dyDescent="0.15">
      <c r="A304" s="48" t="s">
        <v>677</v>
      </c>
      <c r="C304" s="49"/>
      <c r="D304" s="63" t="s">
        <v>274</v>
      </c>
      <c r="E304" s="55">
        <v>1282.8389</v>
      </c>
      <c r="F304" s="55">
        <v>1183.4237000000001</v>
      </c>
      <c r="G304" s="55">
        <v>1417.7796000000001</v>
      </c>
      <c r="H304" s="55">
        <v>1390.7398000000001</v>
      </c>
      <c r="I304" s="55">
        <v>232.9966</v>
      </c>
      <c r="J304" s="55">
        <v>1440.7842000000001</v>
      </c>
      <c r="K304" s="55">
        <v>218.87739999999999</v>
      </c>
      <c r="L304" s="55">
        <v>1191.1186</v>
      </c>
      <c r="M304" s="55">
        <v>1638.4425000000001</v>
      </c>
      <c r="N304" s="55">
        <v>252.77350000000001</v>
      </c>
      <c r="O304" s="55">
        <v>2027.24</v>
      </c>
      <c r="P304" s="55">
        <v>1523.5233000000001</v>
      </c>
      <c r="Q304" s="55">
        <v>1315.4568999999999</v>
      </c>
      <c r="R304" s="55">
        <v>1365.2782999999999</v>
      </c>
      <c r="S304" s="55">
        <v>1270.3436999999999</v>
      </c>
      <c r="T304" s="55">
        <v>916.16</v>
      </c>
    </row>
    <row r="305" spans="1:20" hidden="1" x14ac:dyDescent="0.15">
      <c r="A305" s="48" t="s">
        <v>677</v>
      </c>
      <c r="C305" s="49"/>
      <c r="D305" s="63" t="s">
        <v>275</v>
      </c>
      <c r="E305" s="55">
        <v>4898.4450999999999</v>
      </c>
      <c r="F305" s="55">
        <v>5105.1369000000004</v>
      </c>
      <c r="G305" s="55">
        <v>4741.4093999999996</v>
      </c>
      <c r="H305" s="55">
        <v>3582.0304999999998</v>
      </c>
      <c r="I305" s="55">
        <v>2515.1884</v>
      </c>
      <c r="J305" s="55">
        <v>6028.3842999999997</v>
      </c>
      <c r="K305" s="55">
        <v>2318.3679999999999</v>
      </c>
      <c r="L305" s="55">
        <v>3511.3663999999999</v>
      </c>
      <c r="M305" s="55">
        <v>4247.7425999999996</v>
      </c>
      <c r="N305" s="55">
        <v>644.11009999999999</v>
      </c>
      <c r="O305" s="55">
        <v>5980.3579</v>
      </c>
      <c r="P305" s="55">
        <v>3921.4178000000002</v>
      </c>
      <c r="Q305" s="55">
        <v>2055.2827000000002</v>
      </c>
      <c r="R305" s="55">
        <v>2341.9895000000001</v>
      </c>
      <c r="S305" s="55">
        <v>1950.4165</v>
      </c>
      <c r="T305" s="55">
        <v>4399.2532000000001</v>
      </c>
    </row>
    <row r="306" spans="1:20" hidden="1" x14ac:dyDescent="0.15">
      <c r="A306" s="48" t="s">
        <v>677</v>
      </c>
      <c r="C306" s="49"/>
      <c r="D306" s="63" t="s">
        <v>276</v>
      </c>
      <c r="E306" s="55">
        <v>0</v>
      </c>
      <c r="F306" s="55">
        <v>0</v>
      </c>
      <c r="G306" s="55">
        <v>0</v>
      </c>
      <c r="H306" s="55">
        <v>0</v>
      </c>
      <c r="I306" s="55">
        <v>0</v>
      </c>
      <c r="J306" s="55">
        <v>0</v>
      </c>
      <c r="K306" s="55">
        <v>0</v>
      </c>
      <c r="L306" s="55">
        <v>0</v>
      </c>
      <c r="M306" s="55">
        <v>0</v>
      </c>
      <c r="N306" s="55">
        <v>0</v>
      </c>
      <c r="O306" s="55">
        <v>0</v>
      </c>
      <c r="P306" s="55">
        <v>0</v>
      </c>
      <c r="Q306" s="55">
        <v>0</v>
      </c>
      <c r="R306" s="55">
        <v>0</v>
      </c>
      <c r="S306" s="55">
        <v>0</v>
      </c>
      <c r="T306" s="55">
        <v>0</v>
      </c>
    </row>
    <row r="307" spans="1:20" hidden="1" x14ac:dyDescent="0.15">
      <c r="A307" s="48" t="s">
        <v>677</v>
      </c>
      <c r="C307" s="49"/>
      <c r="D307" s="63" t="s">
        <v>277</v>
      </c>
      <c r="E307" s="67">
        <v>2.23E-2</v>
      </c>
      <c r="F307" s="67">
        <v>1.44E-2</v>
      </c>
      <c r="G307" s="67">
        <v>1.29E-2</v>
      </c>
      <c r="H307" s="67">
        <v>1.3100000000000001E-2</v>
      </c>
      <c r="I307" s="67">
        <v>1.1000000000000001E-3</v>
      </c>
      <c r="J307" s="67">
        <v>1.1299999999999999E-2</v>
      </c>
      <c r="K307" s="67">
        <v>1.1000000000000001E-3</v>
      </c>
      <c r="L307" s="67">
        <v>1.4200000000000001E-2</v>
      </c>
      <c r="M307" s="67">
        <v>1.66E-2</v>
      </c>
      <c r="N307" s="67">
        <v>2.5000000000000001E-3</v>
      </c>
      <c r="O307" s="67">
        <v>1.8100000000000002E-2</v>
      </c>
      <c r="P307" s="67">
        <v>1.5299999999999999E-2</v>
      </c>
      <c r="Q307" s="67">
        <v>1.5100000000000001E-2</v>
      </c>
      <c r="R307" s="67">
        <v>1.6299999999999999E-2</v>
      </c>
      <c r="S307" s="67">
        <v>1.44E-2</v>
      </c>
      <c r="T307" s="67">
        <v>1.52E-2</v>
      </c>
    </row>
    <row r="308" spans="1:20" hidden="1" x14ac:dyDescent="0.15">
      <c r="A308" s="48" t="s">
        <v>677</v>
      </c>
      <c r="C308" s="49"/>
      <c r="D308" s="63" t="s">
        <v>287</v>
      </c>
      <c r="E308" s="55">
        <v>606.24870640000006</v>
      </c>
      <c r="F308" s="55">
        <v>1741.43</v>
      </c>
      <c r="G308" s="55">
        <v>35024.400000000001</v>
      </c>
      <c r="H308" s="55">
        <v>6371.6</v>
      </c>
      <c r="I308" s="55">
        <v>15176.2</v>
      </c>
      <c r="J308" s="55">
        <v>30065.100000000002</v>
      </c>
      <c r="K308" s="55">
        <v>13988.5</v>
      </c>
      <c r="L308" s="55">
        <v>218.38075229999998</v>
      </c>
      <c r="M308" s="55">
        <v>4416.92</v>
      </c>
      <c r="N308" s="55">
        <v>8512.5499999999993</v>
      </c>
      <c r="O308" s="55">
        <v>1376.69</v>
      </c>
      <c r="P308" s="55">
        <v>4077.53</v>
      </c>
      <c r="Q308" s="55">
        <v>1350.8</v>
      </c>
      <c r="R308" s="55">
        <v>55554.200000000004</v>
      </c>
      <c r="S308" s="55">
        <v>1281.8</v>
      </c>
      <c r="T308" s="55">
        <v>882.7877142000001</v>
      </c>
    </row>
    <row r="309" spans="1:20" ht="20.25" hidden="1" x14ac:dyDescent="0.15">
      <c r="A309" s="48" t="s">
        <v>679</v>
      </c>
      <c r="C309" s="45" t="s">
        <v>143</v>
      </c>
      <c r="D309" s="46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</row>
    <row r="310" spans="1:20" s="51" customFormat="1" hidden="1" x14ac:dyDescent="0.15">
      <c r="A310" s="48" t="s">
        <v>679</v>
      </c>
      <c r="C310" s="90"/>
      <c r="D310" s="90"/>
      <c r="E310" s="50" t="s">
        <v>98</v>
      </c>
      <c r="F310" s="50" t="s">
        <v>99</v>
      </c>
      <c r="G310" s="50" t="s">
        <v>100</v>
      </c>
      <c r="H310" s="50" t="s">
        <v>101</v>
      </c>
      <c r="I310" s="50" t="s">
        <v>102</v>
      </c>
      <c r="J310" s="50" t="s">
        <v>103</v>
      </c>
      <c r="K310" s="50" t="s">
        <v>104</v>
      </c>
      <c r="L310" s="50" t="s">
        <v>105</v>
      </c>
      <c r="M310" s="50" t="s">
        <v>106</v>
      </c>
      <c r="N310" s="50" t="s">
        <v>107</v>
      </c>
      <c r="O310" s="50" t="s">
        <v>279</v>
      </c>
      <c r="P310" s="50" t="s">
        <v>108</v>
      </c>
      <c r="Q310" s="50" t="s">
        <v>109</v>
      </c>
      <c r="R310" s="50" t="s">
        <v>110</v>
      </c>
      <c r="S310" s="50" t="s">
        <v>111</v>
      </c>
      <c r="T310" s="50" t="s">
        <v>112</v>
      </c>
    </row>
    <row r="311" spans="1:20" hidden="1" x14ac:dyDescent="0.15">
      <c r="A311" s="48" t="s">
        <v>679</v>
      </c>
      <c r="C311" s="52" t="s">
        <v>7</v>
      </c>
      <c r="D311" s="46"/>
      <c r="E311" s="51"/>
    </row>
    <row r="312" spans="1:20" hidden="1" x14ac:dyDescent="0.15">
      <c r="A312" s="48" t="s">
        <v>679</v>
      </c>
      <c r="C312" s="49"/>
      <c r="D312" s="53" t="s">
        <v>9</v>
      </c>
      <c r="E312" s="74" t="s">
        <v>10</v>
      </c>
      <c r="F312" s="74" t="s">
        <v>11</v>
      </c>
      <c r="G312" s="74" t="s">
        <v>12</v>
      </c>
      <c r="H312" s="74" t="s">
        <v>13</v>
      </c>
      <c r="I312" s="74" t="s">
        <v>302</v>
      </c>
      <c r="J312" s="74" t="s">
        <v>14</v>
      </c>
      <c r="K312" s="74" t="s">
        <v>15</v>
      </c>
      <c r="L312" s="74" t="s">
        <v>16</v>
      </c>
      <c r="M312" s="74" t="s">
        <v>17</v>
      </c>
      <c r="N312" s="74" t="s">
        <v>18</v>
      </c>
      <c r="O312" s="74" t="s">
        <v>19</v>
      </c>
      <c r="P312" s="74" t="s">
        <v>20</v>
      </c>
      <c r="Q312" s="74" t="s">
        <v>21</v>
      </c>
      <c r="R312" s="74" t="s">
        <v>22</v>
      </c>
      <c r="S312" s="74">
        <v>7</v>
      </c>
      <c r="T312" s="74">
        <v>8</v>
      </c>
    </row>
    <row r="313" spans="1:20" hidden="1" x14ac:dyDescent="0.15">
      <c r="A313" s="48" t="s">
        <v>679</v>
      </c>
      <c r="C313" s="49"/>
      <c r="D313" s="53" t="s">
        <v>23</v>
      </c>
      <c r="E313" s="74" t="s">
        <v>24</v>
      </c>
      <c r="F313" s="74" t="s">
        <v>24</v>
      </c>
      <c r="G313" s="74" t="s">
        <v>24</v>
      </c>
      <c r="H313" s="74" t="s">
        <v>24</v>
      </c>
      <c r="I313" s="74" t="s">
        <v>24</v>
      </c>
      <c r="J313" s="74" t="s">
        <v>24</v>
      </c>
      <c r="K313" s="74" t="s">
        <v>24</v>
      </c>
      <c r="L313" s="74" t="s">
        <v>24</v>
      </c>
      <c r="M313" s="74" t="s">
        <v>24</v>
      </c>
      <c r="N313" s="74" t="s">
        <v>24</v>
      </c>
      <c r="O313" s="74" t="s">
        <v>24</v>
      </c>
      <c r="P313" s="74" t="s">
        <v>24</v>
      </c>
      <c r="Q313" s="74" t="s">
        <v>24</v>
      </c>
      <c r="R313" s="74" t="s">
        <v>24</v>
      </c>
      <c r="S313" s="74" t="s">
        <v>24</v>
      </c>
      <c r="T313" s="74" t="s">
        <v>24</v>
      </c>
    </row>
    <row r="314" spans="1:20" hidden="1" x14ac:dyDescent="0.2">
      <c r="A314" s="48" t="s">
        <v>679</v>
      </c>
      <c r="C314" s="49"/>
      <c r="D314" s="53"/>
      <c r="E314" s="75"/>
      <c r="F314" s="76"/>
      <c r="G314" s="76"/>
      <c r="H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</row>
    <row r="315" spans="1:20" hidden="1" x14ac:dyDescent="0.15">
      <c r="A315" s="48" t="s">
        <v>679</v>
      </c>
      <c r="C315" s="52" t="s">
        <v>36</v>
      </c>
      <c r="D315" s="46"/>
      <c r="E315" s="69"/>
      <c r="F315" s="69"/>
      <c r="G315" s="69"/>
      <c r="H315" s="69"/>
      <c r="I315" s="69"/>
      <c r="J315" s="77" t="s">
        <v>541</v>
      </c>
      <c r="K315" s="69"/>
      <c r="L315" s="69"/>
      <c r="M315" s="69"/>
      <c r="N315" s="69"/>
      <c r="O315" s="69"/>
      <c r="P315" s="69"/>
      <c r="Q315" s="69"/>
      <c r="R315" s="69"/>
      <c r="S315" s="69"/>
      <c r="T315" s="69"/>
    </row>
    <row r="316" spans="1:20" hidden="1" x14ac:dyDescent="0.15">
      <c r="A316" s="48" t="s">
        <v>679</v>
      </c>
      <c r="C316" s="49"/>
      <c r="D316" s="52" t="s">
        <v>37</v>
      </c>
      <c r="E316" s="51"/>
    </row>
    <row r="317" spans="1:20" x14ac:dyDescent="0.15">
      <c r="A317" s="48" t="s">
        <v>679</v>
      </c>
      <c r="B317" s="84" t="s">
        <v>681</v>
      </c>
      <c r="C317" s="49"/>
      <c r="D317" s="53" t="s">
        <v>38</v>
      </c>
      <c r="E317" s="54" t="s">
        <v>710</v>
      </c>
      <c r="F317" s="54" t="s">
        <v>710</v>
      </c>
      <c r="G317" s="54" t="s">
        <v>710</v>
      </c>
      <c r="H317" s="54" t="s">
        <v>710</v>
      </c>
      <c r="I317" s="54" t="s">
        <v>710</v>
      </c>
      <c r="J317" s="54" t="s">
        <v>710</v>
      </c>
      <c r="K317" s="54" t="s">
        <v>710</v>
      </c>
      <c r="L317" s="54" t="s">
        <v>710</v>
      </c>
      <c r="M317" s="54" t="s">
        <v>710</v>
      </c>
      <c r="N317" s="54" t="s">
        <v>710</v>
      </c>
      <c r="O317" s="54" t="s">
        <v>710</v>
      </c>
      <c r="P317" s="54" t="s">
        <v>710</v>
      </c>
      <c r="Q317" s="54" t="s">
        <v>710</v>
      </c>
      <c r="R317" s="54" t="s">
        <v>710</v>
      </c>
      <c r="S317" s="54" t="s">
        <v>710</v>
      </c>
      <c r="T317" s="54" t="s">
        <v>710</v>
      </c>
    </row>
    <row r="318" spans="1:20" x14ac:dyDescent="0.15">
      <c r="A318" s="48" t="s">
        <v>679</v>
      </c>
      <c r="B318" s="84" t="s">
        <v>682</v>
      </c>
      <c r="C318" s="49"/>
      <c r="D318" s="53" t="s">
        <v>225</v>
      </c>
      <c r="E318" s="54">
        <v>0.32</v>
      </c>
      <c r="F318" s="54">
        <v>1.1737089201877935</v>
      </c>
      <c r="G318" s="54">
        <v>0.73367571533382248</v>
      </c>
      <c r="H318" s="54">
        <v>1.3550135501355014</v>
      </c>
      <c r="I318" s="54">
        <v>0.80064051240992784</v>
      </c>
      <c r="J318" s="54">
        <v>1.1013215859030836</v>
      </c>
      <c r="K318" s="54">
        <v>1.3550135501355014</v>
      </c>
      <c r="L318" s="54">
        <v>1.9801980198019802</v>
      </c>
      <c r="M318" s="54">
        <v>1.7605633802816902</v>
      </c>
      <c r="N318" s="54">
        <v>1.9157088122605364</v>
      </c>
      <c r="O318" s="54">
        <v>2.1459227467811157</v>
      </c>
      <c r="P318" s="54">
        <v>2.1459227467811157</v>
      </c>
      <c r="Q318" s="54">
        <v>2.7100271002710028</v>
      </c>
      <c r="R318" s="54">
        <v>2.4449877750611249</v>
      </c>
      <c r="S318" s="54">
        <v>3.0395136778115499</v>
      </c>
      <c r="T318" s="54">
        <v>3.90625</v>
      </c>
    </row>
    <row r="319" spans="1:20" hidden="1" x14ac:dyDescent="0.15">
      <c r="A319" s="48" t="s">
        <v>679</v>
      </c>
      <c r="C319" s="49"/>
      <c r="D319" s="52" t="s">
        <v>40</v>
      </c>
      <c r="E319" s="51"/>
    </row>
    <row r="320" spans="1:20" x14ac:dyDescent="0.15">
      <c r="A320" s="48" t="s">
        <v>679</v>
      </c>
      <c r="B320" s="84" t="s">
        <v>683</v>
      </c>
      <c r="C320" s="49"/>
      <c r="D320" s="56" t="s">
        <v>38</v>
      </c>
      <c r="E320" s="54" t="s">
        <v>280</v>
      </c>
      <c r="F320" s="54" t="s">
        <v>280</v>
      </c>
      <c r="G320" s="54" t="s">
        <v>280</v>
      </c>
      <c r="H320" s="54" t="s">
        <v>280</v>
      </c>
      <c r="I320" s="54" t="s">
        <v>280</v>
      </c>
      <c r="J320" s="54" t="s">
        <v>280</v>
      </c>
      <c r="K320" s="54" t="s">
        <v>280</v>
      </c>
      <c r="L320" s="54" t="s">
        <v>280</v>
      </c>
      <c r="M320" s="54" t="s">
        <v>280</v>
      </c>
      <c r="N320" s="54" t="s">
        <v>280</v>
      </c>
      <c r="O320" s="54" t="s">
        <v>280</v>
      </c>
      <c r="P320" s="54" t="s">
        <v>280</v>
      </c>
      <c r="Q320" s="54" t="s">
        <v>280</v>
      </c>
      <c r="R320" s="54" t="s">
        <v>280</v>
      </c>
      <c r="S320" s="54" t="s">
        <v>280</v>
      </c>
      <c r="T320" s="54" t="s">
        <v>280</v>
      </c>
    </row>
    <row r="321" spans="1:21" x14ac:dyDescent="0.15">
      <c r="A321" s="48" t="s">
        <v>679</v>
      </c>
      <c r="B321" s="84" t="s">
        <v>684</v>
      </c>
      <c r="C321" s="49"/>
      <c r="D321" s="53" t="s">
        <v>225</v>
      </c>
      <c r="E321" s="54">
        <v>2.3752969121140142</v>
      </c>
      <c r="F321" s="54">
        <v>2.6666666666666665</v>
      </c>
      <c r="G321" s="54">
        <v>3.8314176245210727</v>
      </c>
      <c r="H321" s="54">
        <v>2.4449877750611249</v>
      </c>
      <c r="I321" s="54">
        <v>1.7574692442882252</v>
      </c>
      <c r="J321" s="54">
        <v>3.6630036630036629</v>
      </c>
      <c r="K321" s="54">
        <v>1.996007984031936</v>
      </c>
      <c r="L321" s="54">
        <v>3.0303030303030303</v>
      </c>
      <c r="M321" s="54">
        <v>2.9850746268656714</v>
      </c>
      <c r="N321" s="54">
        <v>2.7472527472527473</v>
      </c>
      <c r="O321" s="54">
        <v>3.3783783783783785</v>
      </c>
      <c r="P321" s="54">
        <v>3.5087719298245617</v>
      </c>
      <c r="Q321" s="54">
        <v>3.9682539682539684</v>
      </c>
      <c r="R321" s="54">
        <v>3.6496350364963499</v>
      </c>
      <c r="S321" s="54">
        <v>4.4052863436123344</v>
      </c>
      <c r="T321" s="54">
        <v>5.7471264367816097</v>
      </c>
    </row>
    <row r="322" spans="1:21" hidden="1" x14ac:dyDescent="0.15">
      <c r="A322" s="48" t="s">
        <v>679</v>
      </c>
      <c r="C322" s="49"/>
      <c r="D322" s="52" t="s">
        <v>42</v>
      </c>
      <c r="E322" s="51"/>
    </row>
    <row r="323" spans="1:21" x14ac:dyDescent="0.15">
      <c r="A323" s="48" t="s">
        <v>679</v>
      </c>
      <c r="B323" s="84" t="s">
        <v>685</v>
      </c>
      <c r="C323" s="49"/>
      <c r="D323" s="53" t="s">
        <v>226</v>
      </c>
      <c r="E323" s="54">
        <v>5.835</v>
      </c>
      <c r="F323" s="54">
        <v>5.835</v>
      </c>
      <c r="G323" s="54">
        <v>5.835</v>
      </c>
      <c r="H323" s="54">
        <v>4.0919999999999996</v>
      </c>
      <c r="I323" s="54">
        <v>5.835</v>
      </c>
      <c r="J323" s="54">
        <v>5.835</v>
      </c>
      <c r="K323" s="54">
        <v>4.0919999999999996</v>
      </c>
      <c r="L323" s="54">
        <v>3.3540000000000001</v>
      </c>
      <c r="M323" s="54">
        <v>4.0919999999999996</v>
      </c>
      <c r="N323" s="54">
        <v>4.0919999999999996</v>
      </c>
      <c r="O323" s="54">
        <v>3.3540000000000001</v>
      </c>
      <c r="P323" s="54">
        <v>3.3540000000000001</v>
      </c>
      <c r="Q323" s="54">
        <v>2.956</v>
      </c>
      <c r="R323" s="54">
        <v>2.956</v>
      </c>
      <c r="S323" s="54">
        <v>2.956</v>
      </c>
      <c r="T323" s="54">
        <v>2.956</v>
      </c>
    </row>
    <row r="324" spans="1:21" x14ac:dyDescent="0.15">
      <c r="A324" s="48" t="s">
        <v>679</v>
      </c>
      <c r="B324" s="84" t="s">
        <v>43</v>
      </c>
      <c r="C324" s="49"/>
      <c r="D324" s="53" t="s">
        <v>43</v>
      </c>
      <c r="E324" s="54">
        <v>0.251</v>
      </c>
      <c r="F324" s="54">
        <v>0.251</v>
      </c>
      <c r="G324" s="54">
        <v>0.251</v>
      </c>
      <c r="H324" s="54">
        <v>0.255</v>
      </c>
      <c r="I324" s="54">
        <v>0.44</v>
      </c>
      <c r="J324" s="54">
        <v>0.251</v>
      </c>
      <c r="K324" s="54">
        <v>0.39200000000000002</v>
      </c>
      <c r="L324" s="54">
        <v>0.35499999999999998</v>
      </c>
      <c r="M324" s="54">
        <v>0.36199999999999999</v>
      </c>
      <c r="N324" s="54">
        <v>0.39200000000000002</v>
      </c>
      <c r="O324" s="54">
        <v>0.38500000000000001</v>
      </c>
      <c r="P324" s="54">
        <v>0.38500000000000001</v>
      </c>
      <c r="Q324" s="54">
        <v>0.38500000000000001</v>
      </c>
      <c r="R324" s="54">
        <v>0.38500000000000001</v>
      </c>
      <c r="S324" s="54">
        <v>0.48699999999999999</v>
      </c>
      <c r="T324" s="54">
        <v>0.61599999999999999</v>
      </c>
    </row>
    <row r="325" spans="1:21" hidden="1" x14ac:dyDescent="0.15">
      <c r="A325" s="48" t="s">
        <v>679</v>
      </c>
      <c r="C325" s="49"/>
      <c r="D325" s="53" t="s">
        <v>44</v>
      </c>
      <c r="E325" s="54">
        <v>0.11</v>
      </c>
      <c r="F325" s="54">
        <v>0.11</v>
      </c>
      <c r="G325" s="54">
        <v>0.11</v>
      </c>
      <c r="H325" s="54">
        <v>0.129</v>
      </c>
      <c r="I325" s="54">
        <v>0.27200000000000002</v>
      </c>
      <c r="J325" s="54">
        <v>0.11</v>
      </c>
      <c r="K325" s="54">
        <v>0.253</v>
      </c>
      <c r="L325" s="54">
        <v>0.27400000000000002</v>
      </c>
      <c r="M325" s="54">
        <v>0.22500000000000001</v>
      </c>
      <c r="N325" s="54">
        <v>0.253</v>
      </c>
      <c r="O325" s="54">
        <v>0.30499999999999999</v>
      </c>
      <c r="P325" s="54">
        <v>0.30499999999999999</v>
      </c>
      <c r="Q325" s="54">
        <v>0.30499999999999999</v>
      </c>
      <c r="R325" s="54">
        <v>0.30499999999999999</v>
      </c>
      <c r="S325" s="54">
        <v>0.40899999999999997</v>
      </c>
      <c r="T325" s="54">
        <v>0.54100000000000004</v>
      </c>
    </row>
    <row r="326" spans="1:21" hidden="1" x14ac:dyDescent="0.15">
      <c r="A326" s="48" t="s">
        <v>679</v>
      </c>
      <c r="C326" s="49"/>
      <c r="D326" s="52" t="s">
        <v>45</v>
      </c>
      <c r="E326" s="51"/>
    </row>
    <row r="327" spans="1:21" hidden="1" x14ac:dyDescent="0.15">
      <c r="A327" s="48" t="s">
        <v>679</v>
      </c>
      <c r="C327" s="49"/>
      <c r="D327" s="53" t="s">
        <v>226</v>
      </c>
      <c r="E327" s="54" t="s">
        <v>216</v>
      </c>
      <c r="F327" s="54" t="s">
        <v>216</v>
      </c>
      <c r="G327" s="54" t="s">
        <v>216</v>
      </c>
      <c r="H327" s="54" t="s">
        <v>216</v>
      </c>
      <c r="I327" s="54" t="s">
        <v>216</v>
      </c>
      <c r="J327" s="54" t="s">
        <v>216</v>
      </c>
      <c r="K327" s="54" t="s">
        <v>216</v>
      </c>
      <c r="L327" s="54" t="s">
        <v>216</v>
      </c>
      <c r="M327" s="54" t="s">
        <v>216</v>
      </c>
      <c r="N327" s="54" t="s">
        <v>216</v>
      </c>
      <c r="O327" s="54" t="s">
        <v>216</v>
      </c>
      <c r="P327" s="54" t="s">
        <v>216</v>
      </c>
      <c r="Q327" s="54" t="s">
        <v>216</v>
      </c>
      <c r="R327" s="54" t="s">
        <v>216</v>
      </c>
      <c r="S327" s="54" t="s">
        <v>216</v>
      </c>
      <c r="T327" s="54" t="s">
        <v>216</v>
      </c>
    </row>
    <row r="328" spans="1:21" hidden="1" x14ac:dyDescent="0.15">
      <c r="A328" s="48" t="s">
        <v>679</v>
      </c>
      <c r="C328" s="49"/>
      <c r="D328" s="53" t="s">
        <v>43</v>
      </c>
      <c r="E328" s="54" t="s">
        <v>216</v>
      </c>
      <c r="F328" s="54" t="s">
        <v>216</v>
      </c>
      <c r="G328" s="54" t="s">
        <v>216</v>
      </c>
      <c r="H328" s="54" t="s">
        <v>216</v>
      </c>
      <c r="I328" s="54" t="s">
        <v>216</v>
      </c>
      <c r="J328" s="54" t="s">
        <v>216</v>
      </c>
      <c r="K328" s="54" t="s">
        <v>216</v>
      </c>
      <c r="L328" s="54" t="s">
        <v>216</v>
      </c>
      <c r="M328" s="54" t="s">
        <v>216</v>
      </c>
      <c r="N328" s="54" t="s">
        <v>216</v>
      </c>
      <c r="O328" s="54" t="s">
        <v>216</v>
      </c>
      <c r="P328" s="54" t="s">
        <v>216</v>
      </c>
      <c r="Q328" s="54" t="s">
        <v>216</v>
      </c>
      <c r="R328" s="54" t="s">
        <v>216</v>
      </c>
      <c r="S328" s="54" t="s">
        <v>216</v>
      </c>
      <c r="T328" s="54" t="s">
        <v>216</v>
      </c>
    </row>
    <row r="329" spans="1:21" hidden="1" x14ac:dyDescent="0.15">
      <c r="A329" s="48" t="s">
        <v>679</v>
      </c>
      <c r="C329" s="49"/>
      <c r="D329" s="53" t="s">
        <v>44</v>
      </c>
      <c r="E329" s="54" t="s">
        <v>216</v>
      </c>
      <c r="F329" s="54" t="s">
        <v>216</v>
      </c>
      <c r="G329" s="54" t="s">
        <v>216</v>
      </c>
      <c r="H329" s="54" t="s">
        <v>216</v>
      </c>
      <c r="I329" s="54" t="s">
        <v>216</v>
      </c>
      <c r="J329" s="54" t="s">
        <v>216</v>
      </c>
      <c r="K329" s="54" t="s">
        <v>216</v>
      </c>
      <c r="L329" s="54" t="s">
        <v>216</v>
      </c>
      <c r="M329" s="54" t="s">
        <v>216</v>
      </c>
      <c r="N329" s="54" t="s">
        <v>216</v>
      </c>
      <c r="O329" s="54" t="s">
        <v>216</v>
      </c>
      <c r="P329" s="54" t="s">
        <v>216</v>
      </c>
      <c r="Q329" s="54" t="s">
        <v>216</v>
      </c>
      <c r="R329" s="54" t="s">
        <v>216</v>
      </c>
      <c r="S329" s="54" t="s">
        <v>216</v>
      </c>
      <c r="T329" s="54" t="s">
        <v>216</v>
      </c>
    </row>
    <row r="330" spans="1:21" hidden="1" x14ac:dyDescent="0.15">
      <c r="A330" s="48" t="s">
        <v>679</v>
      </c>
      <c r="C330" s="49"/>
      <c r="D330" s="52" t="s">
        <v>46</v>
      </c>
      <c r="E330" s="51"/>
    </row>
    <row r="331" spans="1:21" hidden="1" x14ac:dyDescent="0.15">
      <c r="A331" s="48" t="s">
        <v>679</v>
      </c>
      <c r="C331" s="49"/>
      <c r="D331" s="53" t="s">
        <v>47</v>
      </c>
      <c r="E331" s="54" t="s">
        <v>48</v>
      </c>
      <c r="F331" s="54" t="s">
        <v>48</v>
      </c>
      <c r="G331" s="54" t="s">
        <v>48</v>
      </c>
      <c r="H331" s="54" t="s">
        <v>48</v>
      </c>
      <c r="I331" s="54" t="s">
        <v>48</v>
      </c>
      <c r="J331" s="54" t="s">
        <v>48</v>
      </c>
      <c r="K331" s="54" t="s">
        <v>48</v>
      </c>
      <c r="L331" s="54" t="s">
        <v>48</v>
      </c>
      <c r="M331" s="54" t="s">
        <v>48</v>
      </c>
      <c r="N331" s="54" t="s">
        <v>48</v>
      </c>
      <c r="O331" s="54" t="s">
        <v>48</v>
      </c>
      <c r="P331" s="54" t="s">
        <v>48</v>
      </c>
      <c r="Q331" s="54" t="s">
        <v>48</v>
      </c>
      <c r="R331" s="54" t="s">
        <v>48</v>
      </c>
      <c r="S331" s="54" t="s">
        <v>48</v>
      </c>
      <c r="T331" s="54" t="s">
        <v>48</v>
      </c>
    </row>
    <row r="332" spans="1:21" hidden="1" x14ac:dyDescent="0.15">
      <c r="A332" s="48" t="s">
        <v>679</v>
      </c>
      <c r="C332" s="49"/>
      <c r="D332" s="53" t="s">
        <v>49</v>
      </c>
      <c r="E332" s="54" t="s">
        <v>278</v>
      </c>
      <c r="F332" s="54" t="s">
        <v>278</v>
      </c>
      <c r="G332" s="54" t="s">
        <v>278</v>
      </c>
      <c r="H332" s="54" t="s">
        <v>278</v>
      </c>
      <c r="I332" s="54" t="s">
        <v>278</v>
      </c>
      <c r="J332" s="54" t="s">
        <v>278</v>
      </c>
      <c r="K332" s="54" t="s">
        <v>278</v>
      </c>
      <c r="L332" s="54" t="s">
        <v>278</v>
      </c>
      <c r="M332" s="54" t="s">
        <v>278</v>
      </c>
      <c r="N332" s="54" t="s">
        <v>278</v>
      </c>
      <c r="O332" s="54" t="s">
        <v>278</v>
      </c>
      <c r="P332" s="54" t="s">
        <v>278</v>
      </c>
      <c r="Q332" s="54" t="s">
        <v>278</v>
      </c>
      <c r="R332" s="54" t="s">
        <v>278</v>
      </c>
      <c r="S332" s="54" t="s">
        <v>278</v>
      </c>
      <c r="T332" s="54" t="s">
        <v>278</v>
      </c>
    </row>
    <row r="333" spans="1:21" hidden="1" x14ac:dyDescent="0.15">
      <c r="A333" s="48" t="s">
        <v>679</v>
      </c>
      <c r="C333" s="49"/>
      <c r="D333" s="53" t="s">
        <v>225</v>
      </c>
      <c r="E333" s="54">
        <v>0.53705692803437166</v>
      </c>
      <c r="F333" s="54">
        <v>0.53705692803437166</v>
      </c>
      <c r="G333" s="54">
        <v>0.53705692803437166</v>
      </c>
      <c r="H333" s="54">
        <v>0.53705692803437166</v>
      </c>
      <c r="I333" s="54">
        <v>0.53705692803437166</v>
      </c>
      <c r="J333" s="54">
        <v>0.53705692803437166</v>
      </c>
      <c r="K333" s="54">
        <v>0.53705692803437166</v>
      </c>
      <c r="L333" s="54">
        <v>0.53705692803437166</v>
      </c>
      <c r="M333" s="54">
        <v>0.53705692803437166</v>
      </c>
      <c r="N333" s="54">
        <v>0.53705692803437166</v>
      </c>
      <c r="O333" s="54">
        <v>0.53705692803437166</v>
      </c>
      <c r="P333" s="54">
        <v>0.53705692803437166</v>
      </c>
      <c r="Q333" s="54">
        <v>0.53705692803437166</v>
      </c>
      <c r="R333" s="54">
        <v>0.53705692803437166</v>
      </c>
      <c r="S333" s="54">
        <v>0.53705692803437166</v>
      </c>
      <c r="T333" s="54">
        <v>0.53705692803437166</v>
      </c>
      <c r="U333" s="54"/>
    </row>
    <row r="334" spans="1:21" hidden="1" x14ac:dyDescent="0.15">
      <c r="A334" s="48" t="s">
        <v>679</v>
      </c>
      <c r="C334" s="52" t="s">
        <v>55</v>
      </c>
      <c r="D334" s="46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</row>
    <row r="335" spans="1:21" hidden="1" x14ac:dyDescent="0.15">
      <c r="A335" s="48" t="s">
        <v>679</v>
      </c>
      <c r="C335" s="49"/>
      <c r="D335" s="52" t="s">
        <v>60</v>
      </c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</row>
    <row r="336" spans="1:21" x14ac:dyDescent="0.15">
      <c r="A336" s="48" t="s">
        <v>679</v>
      </c>
      <c r="B336" s="84" t="s">
        <v>55</v>
      </c>
      <c r="C336" s="49"/>
      <c r="D336" s="53" t="s">
        <v>217</v>
      </c>
      <c r="E336" s="54">
        <f>SUM(E337:E339)</f>
        <v>532.76127999999994</v>
      </c>
      <c r="F336" s="54">
        <f t="shared" ref="F336:T336" si="4">SUM(F337:F339)</f>
        <v>476.22122999999999</v>
      </c>
      <c r="G336" s="54">
        <f t="shared" si="4"/>
        <v>485.25900999999999</v>
      </c>
      <c r="H336" s="54">
        <f t="shared" si="4"/>
        <v>449.16146000000003</v>
      </c>
      <c r="I336" s="54">
        <f t="shared" si="4"/>
        <v>438.29904999999997</v>
      </c>
      <c r="J336" s="54">
        <f t="shared" si="4"/>
        <v>421.17462999999998</v>
      </c>
      <c r="K336" s="54">
        <f t="shared" si="4"/>
        <v>361.18909000000002</v>
      </c>
      <c r="L336" s="54">
        <f t="shared" si="4"/>
        <v>437.75672999999995</v>
      </c>
      <c r="M336" s="54">
        <f t="shared" si="4"/>
        <v>399.15372000000002</v>
      </c>
      <c r="N336" s="54">
        <f t="shared" si="4"/>
        <v>377.75763000000001</v>
      </c>
      <c r="O336" s="54">
        <f t="shared" si="4"/>
        <v>433.78430000000003</v>
      </c>
      <c r="P336" s="54">
        <f t="shared" si="4"/>
        <v>376.86757</v>
      </c>
      <c r="Q336" s="54">
        <f t="shared" si="4"/>
        <v>425.10127</v>
      </c>
      <c r="R336" s="54">
        <f t="shared" si="4"/>
        <v>368.52046000000001</v>
      </c>
      <c r="S336" s="54">
        <f t="shared" si="4"/>
        <v>389.52560000000005</v>
      </c>
      <c r="T336" s="54">
        <f t="shared" si="4"/>
        <v>424.76764000000003</v>
      </c>
    </row>
    <row r="337" spans="1:20" hidden="1" x14ac:dyDescent="0.15">
      <c r="A337" s="48" t="s">
        <v>679</v>
      </c>
      <c r="C337" s="49"/>
      <c r="D337" s="53" t="s">
        <v>542</v>
      </c>
      <c r="E337" s="54">
        <v>171.93985000000001</v>
      </c>
      <c r="F337" s="54">
        <v>154.77950000000001</v>
      </c>
      <c r="G337" s="54">
        <v>152.48718</v>
      </c>
      <c r="H337" s="54">
        <v>143.63201000000001</v>
      </c>
      <c r="I337" s="54">
        <v>140.40004999999999</v>
      </c>
      <c r="J337" s="54">
        <v>132.46760999999998</v>
      </c>
      <c r="K337" s="54">
        <v>109.1508</v>
      </c>
      <c r="L337" s="54">
        <v>141.14496</v>
      </c>
      <c r="M337" s="54">
        <v>125.17742</v>
      </c>
      <c r="N337" s="54">
        <v>116.41537</v>
      </c>
      <c r="O337" s="54">
        <v>142.41517999999999</v>
      </c>
      <c r="P337" s="54">
        <v>119.58482000000001</v>
      </c>
      <c r="Q337" s="54">
        <v>138.68389999999999</v>
      </c>
      <c r="R337" s="54">
        <v>115.95164</v>
      </c>
      <c r="S337" s="54">
        <v>126.10886000000001</v>
      </c>
      <c r="T337" s="54">
        <v>126.63638</v>
      </c>
    </row>
    <row r="338" spans="1:20" hidden="1" x14ac:dyDescent="0.15">
      <c r="A338" s="48" t="s">
        <v>679</v>
      </c>
      <c r="C338" s="49"/>
      <c r="D338" s="53" t="s">
        <v>543</v>
      </c>
      <c r="E338" s="54">
        <v>172.19529</v>
      </c>
      <c r="F338" s="54">
        <v>152.72470999999999</v>
      </c>
      <c r="G338" s="54">
        <v>163.83814999999998</v>
      </c>
      <c r="H338" s="54">
        <v>146.45569</v>
      </c>
      <c r="I338" s="54">
        <v>142.53882999999999</v>
      </c>
      <c r="J338" s="54">
        <v>143.47521</v>
      </c>
      <c r="K338" s="54">
        <v>124.88821000000002</v>
      </c>
      <c r="L338" s="54">
        <v>143.86365000000001</v>
      </c>
      <c r="M338" s="54">
        <v>136.98995000000002</v>
      </c>
      <c r="N338" s="54">
        <v>131.22154</v>
      </c>
      <c r="O338" s="54">
        <v>146.15370000000001</v>
      </c>
      <c r="P338" s="54">
        <v>131.87724</v>
      </c>
      <c r="Q338" s="54">
        <v>143.83923999999999</v>
      </c>
      <c r="R338" s="54">
        <v>130.20975000000001</v>
      </c>
      <c r="S338" s="54">
        <v>134.91132999999999</v>
      </c>
      <c r="T338" s="54">
        <v>153.7953</v>
      </c>
    </row>
    <row r="339" spans="1:20" hidden="1" x14ac:dyDescent="0.15">
      <c r="A339" s="48" t="s">
        <v>679</v>
      </c>
      <c r="C339" s="49"/>
      <c r="D339" s="53" t="s">
        <v>544</v>
      </c>
      <c r="E339" s="54">
        <v>188.62614000000002</v>
      </c>
      <c r="F339" s="54">
        <v>168.71701999999999</v>
      </c>
      <c r="G339" s="54">
        <v>168.93368000000001</v>
      </c>
      <c r="H339" s="54">
        <v>159.07376000000002</v>
      </c>
      <c r="I339" s="54">
        <v>155.36017000000001</v>
      </c>
      <c r="J339" s="54">
        <v>145.23181</v>
      </c>
      <c r="K339" s="54">
        <v>127.15008</v>
      </c>
      <c r="L339" s="54">
        <v>152.74812</v>
      </c>
      <c r="M339" s="54">
        <v>136.98635000000002</v>
      </c>
      <c r="N339" s="54">
        <v>130.12072000000001</v>
      </c>
      <c r="O339" s="54">
        <v>145.21542000000002</v>
      </c>
      <c r="P339" s="54">
        <v>125.40550999999999</v>
      </c>
      <c r="Q339" s="54">
        <v>142.57813000000002</v>
      </c>
      <c r="R339" s="54">
        <v>122.35907</v>
      </c>
      <c r="S339" s="54">
        <v>128.50541000000001</v>
      </c>
      <c r="T339" s="54">
        <v>144.33596</v>
      </c>
    </row>
    <row r="340" spans="1:20" x14ac:dyDescent="0.15">
      <c r="A340" s="48" t="s">
        <v>679</v>
      </c>
      <c r="B340" s="84" t="s">
        <v>686</v>
      </c>
      <c r="C340" s="49"/>
      <c r="D340" s="53" t="s">
        <v>218</v>
      </c>
      <c r="E340" s="54">
        <f>SUM(E341:E343)</f>
        <v>12.066189999999999</v>
      </c>
      <c r="F340" s="54">
        <f t="shared" ref="F340:T340" si="5">SUM(F341:F343)</f>
        <v>59.011560000000003</v>
      </c>
      <c r="G340" s="54">
        <f t="shared" si="5"/>
        <v>32.377130000000001</v>
      </c>
      <c r="H340" s="54">
        <f t="shared" si="5"/>
        <v>76.903269999999992</v>
      </c>
      <c r="I340" s="54">
        <f t="shared" si="5"/>
        <v>18.590140000000002</v>
      </c>
      <c r="J340" s="54">
        <f t="shared" si="5"/>
        <v>50.116420000000005</v>
      </c>
      <c r="K340" s="54">
        <f t="shared" si="5"/>
        <v>38.136830000000003</v>
      </c>
      <c r="L340" s="54">
        <f t="shared" si="5"/>
        <v>95.885840000000002</v>
      </c>
      <c r="M340" s="54">
        <f t="shared" si="5"/>
        <v>69.162049999999994</v>
      </c>
      <c r="N340" s="54">
        <f t="shared" si="5"/>
        <v>66.87845999999999</v>
      </c>
      <c r="O340" s="54">
        <f t="shared" si="5"/>
        <v>131.59766999999999</v>
      </c>
      <c r="P340" s="54">
        <f t="shared" si="5"/>
        <v>102.73322</v>
      </c>
      <c r="Q340" s="54">
        <f t="shared" si="5"/>
        <v>151.85954000000001</v>
      </c>
      <c r="R340" s="54">
        <f t="shared" si="5"/>
        <v>139.78437000000002</v>
      </c>
      <c r="S340" s="54">
        <f t="shared" si="5"/>
        <v>159.14589000000001</v>
      </c>
      <c r="T340" s="54">
        <f t="shared" si="5"/>
        <v>214.09491000000003</v>
      </c>
    </row>
    <row r="341" spans="1:20" hidden="1" x14ac:dyDescent="0.15">
      <c r="A341" s="48" t="s">
        <v>679</v>
      </c>
      <c r="C341" s="49"/>
      <c r="D341" s="53" t="s">
        <v>545</v>
      </c>
      <c r="E341" s="54">
        <v>4.6586099999999995</v>
      </c>
      <c r="F341" s="54">
        <v>20.227869999999999</v>
      </c>
      <c r="G341" s="54">
        <v>11.99849</v>
      </c>
      <c r="H341" s="54">
        <v>26.331569999999999</v>
      </c>
      <c r="I341" s="54">
        <v>6.7840200000000008</v>
      </c>
      <c r="J341" s="54">
        <v>17.783810000000003</v>
      </c>
      <c r="K341" s="54">
        <v>13.770490000000001</v>
      </c>
      <c r="L341" s="54">
        <v>32.584980000000002</v>
      </c>
      <c r="M341" s="54">
        <v>23.66356</v>
      </c>
      <c r="N341" s="54">
        <v>23.173970000000001</v>
      </c>
      <c r="O341" s="54">
        <v>44.485730000000004</v>
      </c>
      <c r="P341" s="54">
        <v>34.711179999999999</v>
      </c>
      <c r="Q341" s="54">
        <v>51.254779999999997</v>
      </c>
      <c r="R341" s="54">
        <v>47.157160000000005</v>
      </c>
      <c r="S341" s="54">
        <v>53.87538</v>
      </c>
      <c r="T341" s="54">
        <v>72.748220000000003</v>
      </c>
    </row>
    <row r="342" spans="1:20" hidden="1" x14ac:dyDescent="0.15">
      <c r="A342" s="48" t="s">
        <v>679</v>
      </c>
      <c r="C342" s="49"/>
      <c r="D342" s="53" t="s">
        <v>546</v>
      </c>
      <c r="E342" s="54">
        <v>4.29732</v>
      </c>
      <c r="F342" s="54">
        <v>19.765430000000002</v>
      </c>
      <c r="G342" s="54">
        <v>10.446250000000001</v>
      </c>
      <c r="H342" s="54">
        <v>25.692990000000002</v>
      </c>
      <c r="I342" s="54">
        <v>6.3987700000000007</v>
      </c>
      <c r="J342" s="54">
        <v>16.2394</v>
      </c>
      <c r="K342" s="54">
        <v>12.289190000000001</v>
      </c>
      <c r="L342" s="54">
        <v>31.75055</v>
      </c>
      <c r="M342" s="54">
        <v>22.750109999999999</v>
      </c>
      <c r="N342" s="54">
        <v>21.801400000000001</v>
      </c>
      <c r="O342" s="54">
        <v>43.50806</v>
      </c>
      <c r="P342" s="54">
        <v>33.763249999999999</v>
      </c>
      <c r="Q342" s="54">
        <v>50.230000000000004</v>
      </c>
      <c r="R342" s="54">
        <v>45.996699999999997</v>
      </c>
      <c r="S342" s="54">
        <v>52.310540000000003</v>
      </c>
      <c r="T342" s="54">
        <v>70.242720000000006</v>
      </c>
    </row>
    <row r="343" spans="1:20" hidden="1" x14ac:dyDescent="0.15">
      <c r="A343" s="48" t="s">
        <v>679</v>
      </c>
      <c r="C343" s="49"/>
      <c r="D343" s="53" t="s">
        <v>547</v>
      </c>
      <c r="E343" s="54">
        <v>3.1102600000000002</v>
      </c>
      <c r="F343" s="54">
        <v>19.018259999999998</v>
      </c>
      <c r="G343" s="54">
        <v>9.9323899999999998</v>
      </c>
      <c r="H343" s="54">
        <v>24.878709999999998</v>
      </c>
      <c r="I343" s="54">
        <v>5.4073500000000001</v>
      </c>
      <c r="J343" s="54">
        <v>16.093209999999999</v>
      </c>
      <c r="K343" s="54">
        <v>12.07715</v>
      </c>
      <c r="L343" s="54">
        <v>31.550310000000003</v>
      </c>
      <c r="M343" s="54">
        <v>22.748380000000001</v>
      </c>
      <c r="N343" s="54">
        <v>21.903089999999999</v>
      </c>
      <c r="O343" s="54">
        <v>43.603879999999997</v>
      </c>
      <c r="P343" s="54">
        <v>34.258790000000005</v>
      </c>
      <c r="Q343" s="54">
        <v>50.374760000000002</v>
      </c>
      <c r="R343" s="54">
        <v>46.630510000000001</v>
      </c>
      <c r="S343" s="54">
        <v>52.959970000000006</v>
      </c>
      <c r="T343" s="54">
        <v>71.103970000000004</v>
      </c>
    </row>
    <row r="344" spans="1:20" hidden="1" x14ac:dyDescent="0.15">
      <c r="A344" s="48" t="s">
        <v>679</v>
      </c>
      <c r="C344" s="49"/>
      <c r="D344" s="52" t="s">
        <v>61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</row>
    <row r="345" spans="1:20" hidden="1" x14ac:dyDescent="0.15">
      <c r="A345" s="48" t="s">
        <v>679</v>
      </c>
      <c r="C345" s="49"/>
      <c r="D345" s="53" t="s">
        <v>62</v>
      </c>
    </row>
    <row r="346" spans="1:20" x14ac:dyDescent="0.15">
      <c r="A346" s="48" t="s">
        <v>679</v>
      </c>
      <c r="B346" s="84" t="s">
        <v>687</v>
      </c>
      <c r="C346" s="49"/>
      <c r="D346" s="53" t="s">
        <v>542</v>
      </c>
      <c r="E346" s="81">
        <v>2.8</v>
      </c>
      <c r="F346" s="81">
        <v>2.8</v>
      </c>
      <c r="G346" s="81">
        <v>2.8</v>
      </c>
      <c r="H346" s="81">
        <v>2.8</v>
      </c>
      <c r="I346" s="81">
        <v>2.8</v>
      </c>
      <c r="J346" s="81">
        <v>2.8</v>
      </c>
      <c r="K346" s="81">
        <v>2.8</v>
      </c>
      <c r="L346" s="81">
        <v>2.8</v>
      </c>
      <c r="M346" s="81">
        <v>2.8</v>
      </c>
      <c r="N346" s="81">
        <v>2.8</v>
      </c>
      <c r="O346" s="81">
        <v>2.8</v>
      </c>
      <c r="P346" s="81">
        <v>2.8</v>
      </c>
      <c r="Q346" s="81">
        <v>2.8</v>
      </c>
      <c r="R346" s="81">
        <v>2.8</v>
      </c>
      <c r="S346" s="81">
        <v>2.8</v>
      </c>
      <c r="T346" s="81">
        <v>2.8</v>
      </c>
    </row>
    <row r="347" spans="1:20" hidden="1" x14ac:dyDescent="0.15">
      <c r="A347" s="48" t="s">
        <v>679</v>
      </c>
      <c r="C347" s="49"/>
      <c r="D347" s="53" t="s">
        <v>543</v>
      </c>
      <c r="E347" s="81">
        <v>2.8</v>
      </c>
      <c r="F347" s="81">
        <v>2.8</v>
      </c>
      <c r="G347" s="81">
        <v>2.8</v>
      </c>
      <c r="H347" s="81">
        <v>2.8</v>
      </c>
      <c r="I347" s="81">
        <v>2.8</v>
      </c>
      <c r="J347" s="81">
        <v>2.8</v>
      </c>
      <c r="K347" s="81">
        <v>2.8</v>
      </c>
      <c r="L347" s="81">
        <v>2.8</v>
      </c>
      <c r="M347" s="81">
        <v>2.8</v>
      </c>
      <c r="N347" s="81">
        <v>2.8</v>
      </c>
      <c r="O347" s="81">
        <v>2.8</v>
      </c>
      <c r="P347" s="81">
        <v>2.8</v>
      </c>
      <c r="Q347" s="81">
        <v>2.8</v>
      </c>
      <c r="R347" s="81">
        <v>2.8</v>
      </c>
      <c r="S347" s="81">
        <v>2.8</v>
      </c>
      <c r="T347" s="81">
        <v>2.8</v>
      </c>
    </row>
    <row r="348" spans="1:20" hidden="1" x14ac:dyDescent="0.15">
      <c r="A348" s="48" t="s">
        <v>679</v>
      </c>
      <c r="C348" s="49"/>
      <c r="D348" s="53" t="s">
        <v>544</v>
      </c>
      <c r="E348" s="81">
        <v>2.8</v>
      </c>
      <c r="F348" s="81">
        <v>2.8</v>
      </c>
      <c r="G348" s="81">
        <v>2.8</v>
      </c>
      <c r="H348" s="81">
        <v>2.8</v>
      </c>
      <c r="I348" s="81">
        <v>2.8</v>
      </c>
      <c r="J348" s="81">
        <v>2.8</v>
      </c>
      <c r="K348" s="81">
        <v>2.8</v>
      </c>
      <c r="L348" s="81">
        <v>2.8</v>
      </c>
      <c r="M348" s="81">
        <v>2.8</v>
      </c>
      <c r="N348" s="81">
        <v>2.8</v>
      </c>
      <c r="O348" s="81">
        <v>2.8</v>
      </c>
      <c r="P348" s="81">
        <v>2.8</v>
      </c>
      <c r="Q348" s="81">
        <v>2.8</v>
      </c>
      <c r="R348" s="81">
        <v>2.8</v>
      </c>
      <c r="S348" s="81">
        <v>2.8</v>
      </c>
      <c r="T348" s="81">
        <v>2.8</v>
      </c>
    </row>
    <row r="349" spans="1:20" hidden="1" x14ac:dyDescent="0.15">
      <c r="A349" s="48" t="s">
        <v>679</v>
      </c>
      <c r="C349" s="49"/>
      <c r="D349" s="53" t="s">
        <v>63</v>
      </c>
    </row>
    <row r="350" spans="1:20" x14ac:dyDescent="0.15">
      <c r="A350" s="48" t="s">
        <v>679</v>
      </c>
      <c r="B350" s="84" t="s">
        <v>688</v>
      </c>
      <c r="C350" s="49"/>
      <c r="D350" s="53" t="s">
        <v>545</v>
      </c>
      <c r="E350" s="54">
        <v>0.8</v>
      </c>
      <c r="F350" s="54">
        <v>0.8</v>
      </c>
      <c r="G350" s="54">
        <v>0.8</v>
      </c>
      <c r="H350" s="54">
        <v>0.8</v>
      </c>
      <c r="I350" s="54">
        <v>0.8</v>
      </c>
      <c r="J350" s="54">
        <v>0.8</v>
      </c>
      <c r="K350" s="54">
        <v>0.8</v>
      </c>
      <c r="L350" s="54">
        <v>0.8</v>
      </c>
      <c r="M350" s="54">
        <v>0.8</v>
      </c>
      <c r="N350" s="54">
        <v>0.8</v>
      </c>
      <c r="O350" s="54">
        <v>0.8</v>
      </c>
      <c r="P350" s="54">
        <v>0.8</v>
      </c>
      <c r="Q350" s="54">
        <v>0.8</v>
      </c>
      <c r="R350" s="54">
        <v>0.8</v>
      </c>
      <c r="S350" s="54">
        <v>0.8</v>
      </c>
      <c r="T350" s="54">
        <v>0.78</v>
      </c>
    </row>
    <row r="351" spans="1:20" hidden="1" x14ac:dyDescent="0.15">
      <c r="A351" s="48" t="s">
        <v>679</v>
      </c>
      <c r="C351" s="49"/>
      <c r="D351" s="53" t="s">
        <v>546</v>
      </c>
      <c r="E351" s="54">
        <v>0.8</v>
      </c>
      <c r="F351" s="54">
        <v>0.8</v>
      </c>
      <c r="G351" s="54">
        <v>0.8</v>
      </c>
      <c r="H351" s="54">
        <v>0.8</v>
      </c>
      <c r="I351" s="54">
        <v>0.8</v>
      </c>
      <c r="J351" s="54">
        <v>0.8</v>
      </c>
      <c r="K351" s="54">
        <v>0.8</v>
      </c>
      <c r="L351" s="54">
        <v>0.8</v>
      </c>
      <c r="M351" s="54">
        <v>0.8</v>
      </c>
      <c r="N351" s="54">
        <v>0.8</v>
      </c>
      <c r="O351" s="54">
        <v>0.8</v>
      </c>
      <c r="P351" s="54">
        <v>0.8</v>
      </c>
      <c r="Q351" s="54">
        <v>0.8</v>
      </c>
      <c r="R351" s="54">
        <v>0.8</v>
      </c>
      <c r="S351" s="54">
        <v>0.8</v>
      </c>
      <c r="T351" s="54">
        <v>0.78</v>
      </c>
    </row>
    <row r="352" spans="1:20" hidden="1" x14ac:dyDescent="0.15">
      <c r="A352" s="48" t="s">
        <v>679</v>
      </c>
      <c r="C352" s="49"/>
      <c r="D352" s="53" t="s">
        <v>547</v>
      </c>
      <c r="E352" s="54">
        <v>0.8</v>
      </c>
      <c r="F352" s="54">
        <v>0.8</v>
      </c>
      <c r="G352" s="54">
        <v>0.8</v>
      </c>
      <c r="H352" s="54">
        <v>0.8</v>
      </c>
      <c r="I352" s="54">
        <v>0.8</v>
      </c>
      <c r="J352" s="54">
        <v>0.8</v>
      </c>
      <c r="K352" s="54">
        <v>0.8</v>
      </c>
      <c r="L352" s="54">
        <v>0.8</v>
      </c>
      <c r="M352" s="54">
        <v>0.8</v>
      </c>
      <c r="N352" s="54">
        <v>0.8</v>
      </c>
      <c r="O352" s="54">
        <v>0.8</v>
      </c>
      <c r="P352" s="54">
        <v>0.8</v>
      </c>
      <c r="Q352" s="54">
        <v>0.8</v>
      </c>
      <c r="R352" s="54">
        <v>0.8</v>
      </c>
      <c r="S352" s="54">
        <v>0.8</v>
      </c>
      <c r="T352" s="54">
        <v>0.78</v>
      </c>
    </row>
    <row r="353" spans="1:20" hidden="1" x14ac:dyDescent="0.15">
      <c r="A353" s="48" t="s">
        <v>679</v>
      </c>
      <c r="C353" s="49"/>
      <c r="D353" s="52" t="s">
        <v>281</v>
      </c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</row>
    <row r="354" spans="1:20" hidden="1" x14ac:dyDescent="0.15">
      <c r="A354" s="48" t="s">
        <v>679</v>
      </c>
      <c r="C354" s="49"/>
      <c r="D354" s="53" t="s">
        <v>548</v>
      </c>
      <c r="E354" s="61" t="s">
        <v>282</v>
      </c>
      <c r="F354" s="61" t="s">
        <v>282</v>
      </c>
      <c r="G354" s="61" t="s">
        <v>459</v>
      </c>
      <c r="H354" s="61" t="s">
        <v>282</v>
      </c>
      <c r="I354" s="61" t="s">
        <v>459</v>
      </c>
      <c r="J354" s="61" t="s">
        <v>459</v>
      </c>
      <c r="K354" s="61" t="s">
        <v>459</v>
      </c>
      <c r="L354" s="61" t="s">
        <v>282</v>
      </c>
      <c r="M354" s="61" t="s">
        <v>459</v>
      </c>
      <c r="N354" s="61" t="s">
        <v>459</v>
      </c>
      <c r="O354" s="61" t="s">
        <v>459</v>
      </c>
      <c r="P354" s="61" t="s">
        <v>459</v>
      </c>
      <c r="Q354" s="61" t="s">
        <v>459</v>
      </c>
      <c r="R354" s="61" t="s">
        <v>459</v>
      </c>
      <c r="S354" s="61" t="s">
        <v>459</v>
      </c>
      <c r="T354" s="61" t="s">
        <v>459</v>
      </c>
    </row>
    <row r="355" spans="1:20" hidden="1" x14ac:dyDescent="0.15">
      <c r="A355" s="48" t="s">
        <v>679</v>
      </c>
      <c r="C355" s="49"/>
      <c r="D355" s="53" t="s">
        <v>549</v>
      </c>
      <c r="E355" s="61" t="s">
        <v>282</v>
      </c>
      <c r="F355" s="61" t="s">
        <v>282</v>
      </c>
      <c r="G355" s="61" t="s">
        <v>459</v>
      </c>
      <c r="H355" s="61" t="s">
        <v>282</v>
      </c>
      <c r="I355" s="61" t="s">
        <v>459</v>
      </c>
      <c r="J355" s="61" t="s">
        <v>459</v>
      </c>
      <c r="K355" s="61" t="s">
        <v>459</v>
      </c>
      <c r="L355" s="61" t="s">
        <v>282</v>
      </c>
      <c r="M355" s="61" t="s">
        <v>459</v>
      </c>
      <c r="N355" s="61" t="s">
        <v>459</v>
      </c>
      <c r="O355" s="61" t="s">
        <v>459</v>
      </c>
      <c r="P355" s="61" t="s">
        <v>459</v>
      </c>
      <c r="Q355" s="61" t="s">
        <v>459</v>
      </c>
      <c r="R355" s="61" t="s">
        <v>459</v>
      </c>
      <c r="S355" s="61" t="s">
        <v>459</v>
      </c>
      <c r="T355" s="61" t="s">
        <v>459</v>
      </c>
    </row>
    <row r="356" spans="1:20" hidden="1" x14ac:dyDescent="0.15">
      <c r="A356" s="48" t="s">
        <v>679</v>
      </c>
      <c r="C356" s="49"/>
      <c r="D356" s="53" t="s">
        <v>550</v>
      </c>
      <c r="E356" s="61" t="s">
        <v>282</v>
      </c>
      <c r="F356" s="61" t="s">
        <v>282</v>
      </c>
      <c r="G356" s="61" t="s">
        <v>459</v>
      </c>
      <c r="H356" s="61" t="s">
        <v>282</v>
      </c>
      <c r="I356" s="61" t="s">
        <v>459</v>
      </c>
      <c r="J356" s="61" t="s">
        <v>459</v>
      </c>
      <c r="K356" s="61" t="s">
        <v>459</v>
      </c>
      <c r="L356" s="61" t="s">
        <v>282</v>
      </c>
      <c r="M356" s="61" t="s">
        <v>459</v>
      </c>
      <c r="N356" s="61" t="s">
        <v>459</v>
      </c>
      <c r="O356" s="61" t="s">
        <v>459</v>
      </c>
      <c r="P356" s="61" t="s">
        <v>459</v>
      </c>
      <c r="Q356" s="61" t="s">
        <v>459</v>
      </c>
      <c r="R356" s="61" t="s">
        <v>459</v>
      </c>
      <c r="S356" s="61" t="s">
        <v>459</v>
      </c>
      <c r="T356" s="61" t="s">
        <v>459</v>
      </c>
    </row>
    <row r="357" spans="1:20" x14ac:dyDescent="0.15">
      <c r="A357" s="48" t="s">
        <v>679</v>
      </c>
      <c r="B357" s="48" t="s">
        <v>711</v>
      </c>
      <c r="C357" s="49"/>
      <c r="D357" s="52" t="s">
        <v>227</v>
      </c>
      <c r="E357" s="54">
        <f>SUM(E358:E360)</f>
        <v>26.06</v>
      </c>
      <c r="F357" s="54">
        <f t="shared" ref="F357:T357" si="6">SUM(F358:F360)</f>
        <v>22.88</v>
      </c>
      <c r="G357" s="54">
        <f t="shared" si="6"/>
        <v>25.46</v>
      </c>
      <c r="H357" s="54">
        <f t="shared" si="6"/>
        <v>22.42</v>
      </c>
      <c r="I357" s="54">
        <f t="shared" si="6"/>
        <v>25.47</v>
      </c>
      <c r="J357" s="54">
        <f t="shared" si="6"/>
        <v>24.259999999999998</v>
      </c>
      <c r="K357" s="54">
        <f t="shared" si="6"/>
        <v>21.81</v>
      </c>
      <c r="L357" s="54">
        <f t="shared" si="6"/>
        <v>21.42</v>
      </c>
      <c r="M357" s="54">
        <f t="shared" si="6"/>
        <v>24.119999999999997</v>
      </c>
      <c r="N357" s="54">
        <f t="shared" si="6"/>
        <v>22.82</v>
      </c>
      <c r="O357" s="54">
        <f t="shared" si="6"/>
        <v>21.91</v>
      </c>
      <c r="P357" s="54">
        <f t="shared" si="6"/>
        <v>22.77</v>
      </c>
      <c r="Q357" s="54">
        <f t="shared" si="6"/>
        <v>21.9</v>
      </c>
      <c r="R357" s="54">
        <f t="shared" si="6"/>
        <v>22.26</v>
      </c>
      <c r="S357" s="54">
        <f t="shared" si="6"/>
        <v>22.64</v>
      </c>
      <c r="T357" s="54">
        <f t="shared" si="6"/>
        <v>25.659999999999997</v>
      </c>
    </row>
    <row r="358" spans="1:20" hidden="1" x14ac:dyDescent="0.15">
      <c r="A358" s="48" t="s">
        <v>679</v>
      </c>
      <c r="C358" s="49"/>
      <c r="D358" s="53" t="s">
        <v>548</v>
      </c>
      <c r="E358" s="54">
        <v>8.2799999999999994</v>
      </c>
      <c r="F358" s="54">
        <v>7.27</v>
      </c>
      <c r="G358" s="54">
        <v>7.68</v>
      </c>
      <c r="H358" s="54">
        <v>7.01</v>
      </c>
      <c r="I358" s="54">
        <v>8.11</v>
      </c>
      <c r="J358" s="54">
        <v>7.34</v>
      </c>
      <c r="K358" s="54">
        <v>6.59</v>
      </c>
      <c r="L358" s="54">
        <v>6.74</v>
      </c>
      <c r="M358" s="54">
        <v>7.56</v>
      </c>
      <c r="N358" s="54">
        <v>7.03</v>
      </c>
      <c r="O358" s="54">
        <v>6.9</v>
      </c>
      <c r="P358" s="54">
        <v>7.22</v>
      </c>
      <c r="Q358" s="54">
        <v>6.88</v>
      </c>
      <c r="R358" s="54">
        <v>7</v>
      </c>
      <c r="S358" s="54">
        <v>6.99</v>
      </c>
      <c r="T358" s="54">
        <v>7.65</v>
      </c>
    </row>
    <row r="359" spans="1:20" hidden="1" x14ac:dyDescent="0.15">
      <c r="A359" s="48" t="s">
        <v>679</v>
      </c>
      <c r="C359" s="49"/>
      <c r="D359" s="53" t="s">
        <v>549</v>
      </c>
      <c r="E359" s="54">
        <v>8.51</v>
      </c>
      <c r="F359" s="54">
        <v>7.56</v>
      </c>
      <c r="G359" s="54">
        <v>8.7200000000000006</v>
      </c>
      <c r="H359" s="54">
        <v>7.43</v>
      </c>
      <c r="I359" s="54">
        <v>8.36</v>
      </c>
      <c r="J359" s="54">
        <v>8.41</v>
      </c>
      <c r="K359" s="54">
        <v>7.54</v>
      </c>
      <c r="L359" s="54">
        <v>7.28</v>
      </c>
      <c r="M359" s="54">
        <v>8.2799999999999994</v>
      </c>
      <c r="N359" s="54">
        <v>7.93</v>
      </c>
      <c r="O359" s="54">
        <v>7.54</v>
      </c>
      <c r="P359" s="54">
        <v>7.97</v>
      </c>
      <c r="Q359" s="54">
        <v>7.56</v>
      </c>
      <c r="R359" s="54">
        <v>7.87</v>
      </c>
      <c r="S359" s="54">
        <v>8.0500000000000007</v>
      </c>
      <c r="T359" s="54">
        <v>9.2899999999999991</v>
      </c>
    </row>
    <row r="360" spans="1:20" hidden="1" x14ac:dyDescent="0.15">
      <c r="A360" s="48" t="s">
        <v>679</v>
      </c>
      <c r="C360" s="49"/>
      <c r="D360" s="53" t="s">
        <v>550</v>
      </c>
      <c r="E360" s="54">
        <v>9.27</v>
      </c>
      <c r="F360" s="54">
        <v>8.0500000000000007</v>
      </c>
      <c r="G360" s="54">
        <v>9.06</v>
      </c>
      <c r="H360" s="54">
        <v>7.98</v>
      </c>
      <c r="I360" s="54">
        <v>9</v>
      </c>
      <c r="J360" s="54">
        <v>8.51</v>
      </c>
      <c r="K360" s="54">
        <v>7.68</v>
      </c>
      <c r="L360" s="54">
        <v>7.4</v>
      </c>
      <c r="M360" s="54">
        <v>8.2799999999999994</v>
      </c>
      <c r="N360" s="54">
        <v>7.86</v>
      </c>
      <c r="O360" s="54">
        <v>7.47</v>
      </c>
      <c r="P360" s="54">
        <v>7.58</v>
      </c>
      <c r="Q360" s="54">
        <v>7.46</v>
      </c>
      <c r="R360" s="54">
        <v>7.39</v>
      </c>
      <c r="S360" s="54">
        <v>7.6</v>
      </c>
      <c r="T360" s="54">
        <v>8.7200000000000006</v>
      </c>
    </row>
    <row r="361" spans="1:20" hidden="1" x14ac:dyDescent="0.15">
      <c r="A361" s="48" t="s">
        <v>679</v>
      </c>
      <c r="C361" s="52" t="s">
        <v>73</v>
      </c>
      <c r="D361" s="46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</row>
    <row r="362" spans="1:20" hidden="1" x14ac:dyDescent="0.15">
      <c r="A362" s="48" t="s">
        <v>679</v>
      </c>
      <c r="C362" s="49"/>
      <c r="D362" s="52" t="s">
        <v>74</v>
      </c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</row>
    <row r="363" spans="1:20" hidden="1" x14ac:dyDescent="0.15">
      <c r="A363" s="48" t="s">
        <v>679</v>
      </c>
      <c r="C363" s="49"/>
      <c r="D363" s="53" t="s">
        <v>219</v>
      </c>
      <c r="E363" s="68">
        <v>8.6781287559670461E-2</v>
      </c>
      <c r="F363" s="68">
        <v>0.11552389603058529</v>
      </c>
      <c r="G363" s="68">
        <v>9.4812528798744022E-2</v>
      </c>
      <c r="H363" s="68">
        <v>9.7850058572742551E-2</v>
      </c>
      <c r="I363" s="68">
        <v>0.12904317685000929</v>
      </c>
      <c r="J363" s="68">
        <v>0.10159300229845181</v>
      </c>
      <c r="K363" s="68">
        <v>0.14681310632739836</v>
      </c>
      <c r="L363" s="68">
        <v>7.8593032952570377E-2</v>
      </c>
      <c r="M363" s="68">
        <v>3.714630208152727E-2</v>
      </c>
      <c r="N363" s="68">
        <v>7.8836316887123961E-2</v>
      </c>
      <c r="O363" s="68">
        <v>8.8040651547034526E-2</v>
      </c>
      <c r="P363" s="68">
        <v>3.7147383825905163E-2</v>
      </c>
      <c r="Q363" s="68">
        <v>6.1715654415060515E-2</v>
      </c>
      <c r="R363" s="68">
        <v>7.9800194029805635E-2</v>
      </c>
      <c r="S363" s="68">
        <v>6.1358600764950186E-2</v>
      </c>
      <c r="T363" s="68">
        <v>0.10085733232004626</v>
      </c>
    </row>
    <row r="364" spans="1:20" hidden="1" x14ac:dyDescent="0.15">
      <c r="A364" s="48" t="s">
        <v>679</v>
      </c>
      <c r="C364" s="49"/>
      <c r="D364" s="53" t="s">
        <v>228</v>
      </c>
      <c r="E364" s="54">
        <v>17.93</v>
      </c>
      <c r="F364" s="54">
        <v>22.59</v>
      </c>
      <c r="G364" s="54">
        <v>19.16</v>
      </c>
      <c r="H364" s="54">
        <v>18.21</v>
      </c>
      <c r="I364" s="54">
        <v>22.02</v>
      </c>
      <c r="J364" s="54">
        <v>19.59</v>
      </c>
      <c r="K364" s="54">
        <v>23.31</v>
      </c>
      <c r="L364" s="54">
        <v>14.85</v>
      </c>
      <c r="M364" s="54">
        <v>6.57</v>
      </c>
      <c r="N364" s="54">
        <v>13.85</v>
      </c>
      <c r="O364" s="54">
        <v>17.010000000000002</v>
      </c>
      <c r="P364" s="54">
        <v>6.54</v>
      </c>
      <c r="Q364" s="54">
        <v>12.28</v>
      </c>
      <c r="R364" s="54">
        <v>14.72</v>
      </c>
      <c r="S364" s="54">
        <v>12.5</v>
      </c>
      <c r="T364" s="54">
        <v>25.08</v>
      </c>
    </row>
    <row r="365" spans="1:20" hidden="1" x14ac:dyDescent="0.15">
      <c r="A365" s="48" t="s">
        <v>679</v>
      </c>
      <c r="C365" s="49"/>
      <c r="D365" s="52" t="s">
        <v>75</v>
      </c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</row>
    <row r="366" spans="1:20" hidden="1" x14ac:dyDescent="0.15">
      <c r="A366" s="48" t="s">
        <v>679</v>
      </c>
      <c r="C366" s="49"/>
      <c r="D366" s="53" t="s">
        <v>220</v>
      </c>
      <c r="E366" s="68">
        <v>1.1454116638078903E-2</v>
      </c>
      <c r="F366" s="68">
        <v>8.1465100207325503E-3</v>
      </c>
      <c r="G366" s="68">
        <v>8.5511723111276524E-3</v>
      </c>
      <c r="H366" s="68">
        <v>9.967690220742384E-3</v>
      </c>
      <c r="I366" s="68">
        <v>8.3941772980045803E-3</v>
      </c>
      <c r="J366" s="68">
        <v>8.0263004091174761E-3</v>
      </c>
      <c r="K366" s="68">
        <v>8.461145469212155E-3</v>
      </c>
      <c r="L366" s="68">
        <v>9.749406708998782E-3</v>
      </c>
      <c r="M366" s="68">
        <v>6.970752427184466E-3</v>
      </c>
      <c r="N366" s="68">
        <v>8.3697570035598193E-3</v>
      </c>
      <c r="O366" s="68">
        <v>8.302537189458583E-3</v>
      </c>
      <c r="P366" s="68">
        <v>6.901590159015902E-3</v>
      </c>
      <c r="Q366" s="68">
        <v>7.956514103830534E-3</v>
      </c>
      <c r="R366" s="68">
        <v>7.9950225010227728E-3</v>
      </c>
      <c r="S366" s="68">
        <v>7.9132458895252167E-3</v>
      </c>
      <c r="T366" s="68">
        <v>4.0950232677161623E-3</v>
      </c>
    </row>
    <row r="367" spans="1:20" hidden="1" x14ac:dyDescent="0.15">
      <c r="A367" s="48" t="s">
        <v>679</v>
      </c>
      <c r="C367" s="49"/>
      <c r="D367" s="53" t="s">
        <v>228</v>
      </c>
      <c r="E367" s="54">
        <v>0.05</v>
      </c>
      <c r="F367" s="54">
        <v>7.0000000000000007E-2</v>
      </c>
      <c r="G367" s="54">
        <v>0.05</v>
      </c>
      <c r="H367" s="54">
        <v>0.16</v>
      </c>
      <c r="I367" s="54">
        <v>0.05</v>
      </c>
      <c r="J367" s="54">
        <v>0.06</v>
      </c>
      <c r="K367" s="54">
        <v>0.06</v>
      </c>
      <c r="L367" s="54">
        <v>0.31</v>
      </c>
      <c r="M367" s="54">
        <v>0.12</v>
      </c>
      <c r="N367" s="54">
        <v>0.11</v>
      </c>
      <c r="O367" s="54">
        <v>0.44</v>
      </c>
      <c r="P367" s="54">
        <v>0.23</v>
      </c>
      <c r="Q367" s="54">
        <v>0.73</v>
      </c>
      <c r="R367" s="54">
        <v>0.47</v>
      </c>
      <c r="S367" s="54">
        <v>0.86</v>
      </c>
      <c r="T367" s="54">
        <v>0.87</v>
      </c>
    </row>
    <row r="368" spans="1:20" hidden="1" x14ac:dyDescent="0.15">
      <c r="A368" s="48" t="s">
        <v>679</v>
      </c>
      <c r="C368" s="49"/>
      <c r="D368" s="52" t="s">
        <v>76</v>
      </c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</row>
    <row r="369" spans="1:20" hidden="1" x14ac:dyDescent="0.15">
      <c r="A369" s="48" t="s">
        <v>679</v>
      </c>
      <c r="C369" s="49"/>
      <c r="D369" s="53" t="s">
        <v>229</v>
      </c>
      <c r="E369" s="54">
        <v>17.98</v>
      </c>
      <c r="F369" s="54">
        <v>22.66</v>
      </c>
      <c r="G369" s="54">
        <v>19.2</v>
      </c>
      <c r="H369" s="54">
        <v>18.37</v>
      </c>
      <c r="I369" s="54">
        <v>22.07</v>
      </c>
      <c r="J369" s="54">
        <v>19.649999999999999</v>
      </c>
      <c r="K369" s="54">
        <v>23.38</v>
      </c>
      <c r="L369" s="54">
        <v>15.15</v>
      </c>
      <c r="M369" s="54">
        <v>6.69</v>
      </c>
      <c r="N369" s="54">
        <v>13.96</v>
      </c>
      <c r="O369" s="54">
        <v>17.45</v>
      </c>
      <c r="P369" s="54">
        <v>6.77</v>
      </c>
      <c r="Q369" s="54">
        <v>13.01</v>
      </c>
      <c r="R369" s="54">
        <v>15.19</v>
      </c>
      <c r="S369" s="54">
        <v>13.36</v>
      </c>
      <c r="T369" s="54">
        <v>25.95</v>
      </c>
    </row>
    <row r="370" spans="1:20" hidden="1" x14ac:dyDescent="0.15">
      <c r="A370" s="48" t="s">
        <v>679</v>
      </c>
      <c r="C370" s="52" t="s">
        <v>77</v>
      </c>
      <c r="D370" s="46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</row>
    <row r="371" spans="1:20" hidden="1" x14ac:dyDescent="0.15">
      <c r="A371" s="48" t="s">
        <v>679</v>
      </c>
      <c r="C371" s="49"/>
      <c r="D371" s="52" t="s">
        <v>78</v>
      </c>
    </row>
    <row r="372" spans="1:20" hidden="1" x14ac:dyDescent="0.15">
      <c r="A372" s="48" t="s">
        <v>679</v>
      </c>
      <c r="C372" s="49"/>
      <c r="D372" s="53" t="s">
        <v>70</v>
      </c>
      <c r="E372" s="55">
        <v>15858.333333333334</v>
      </c>
      <c r="F372" s="55">
        <v>68258.333333333328</v>
      </c>
      <c r="G372" s="55">
        <v>62336.111111111109</v>
      </c>
      <c r="H372" s="55">
        <v>108008.33333333333</v>
      </c>
      <c r="I372" s="55">
        <v>64258.333333333336</v>
      </c>
      <c r="J372" s="55">
        <v>85680.555555555562</v>
      </c>
      <c r="K372" s="55">
        <v>89841.666666666672</v>
      </c>
      <c r="L372" s="55">
        <v>156075</v>
      </c>
      <c r="M372" s="55">
        <v>112050</v>
      </c>
      <c r="N372" s="55">
        <v>177663.88888888888</v>
      </c>
      <c r="O372" s="55">
        <v>215697.22222222222</v>
      </c>
      <c r="P372" s="55">
        <v>146411.11111111112</v>
      </c>
      <c r="Q372" s="55">
        <v>255519.44444444444</v>
      </c>
      <c r="R372" s="55">
        <v>213811.11111111112</v>
      </c>
      <c r="S372" s="55">
        <v>316416.66666666669</v>
      </c>
      <c r="T372" s="55">
        <v>549708.33333333337</v>
      </c>
    </row>
    <row r="373" spans="1:20" hidden="1" x14ac:dyDescent="0.15">
      <c r="A373" s="48" t="s">
        <v>679</v>
      </c>
      <c r="C373" s="49"/>
      <c r="D373" s="53" t="s">
        <v>71</v>
      </c>
      <c r="E373" s="55">
        <v>345730.55555555556</v>
      </c>
      <c r="F373" s="55">
        <v>244022.22222222222</v>
      </c>
      <c r="G373" s="55">
        <v>275666.66666666669</v>
      </c>
      <c r="H373" s="55">
        <v>158980.55555555556</v>
      </c>
      <c r="I373" s="55">
        <v>125150</v>
      </c>
      <c r="J373" s="55">
        <v>207800</v>
      </c>
      <c r="K373" s="55">
        <v>45094.444444444445</v>
      </c>
      <c r="L373" s="55">
        <v>126166.66666666667</v>
      </c>
      <c r="M373" s="55">
        <v>105050</v>
      </c>
      <c r="N373" s="55">
        <v>39541.666666666664</v>
      </c>
      <c r="O373" s="55">
        <v>86750</v>
      </c>
      <c r="P373" s="55">
        <v>69297.222222222219</v>
      </c>
      <c r="Q373" s="55">
        <v>75663.888888888891</v>
      </c>
      <c r="R373" s="55">
        <v>45050</v>
      </c>
      <c r="S373" s="55">
        <v>37911.111111111109</v>
      </c>
      <c r="T373" s="55">
        <v>24447.222222222223</v>
      </c>
    </row>
    <row r="374" spans="1:20" hidden="1" x14ac:dyDescent="0.15">
      <c r="A374" s="48" t="s">
        <v>679</v>
      </c>
      <c r="C374" s="49"/>
      <c r="D374" s="53" t="s">
        <v>79</v>
      </c>
      <c r="E374" s="55">
        <v>264338.88888888888</v>
      </c>
      <c r="F374" s="55">
        <v>264338.88888888888</v>
      </c>
      <c r="G374" s="55">
        <v>264338.88888888888</v>
      </c>
      <c r="H374" s="55">
        <v>264338.88888888888</v>
      </c>
      <c r="I374" s="55">
        <v>264338.88888888888</v>
      </c>
      <c r="J374" s="55">
        <v>264338.88888888888</v>
      </c>
      <c r="K374" s="55">
        <v>264338.88888888888</v>
      </c>
      <c r="L374" s="55">
        <v>264338.88888888888</v>
      </c>
      <c r="M374" s="55">
        <v>264338.88888888888</v>
      </c>
      <c r="N374" s="55">
        <v>264338.88888888888</v>
      </c>
      <c r="O374" s="55">
        <v>264338.88888888888</v>
      </c>
      <c r="P374" s="55">
        <v>264338.88888888888</v>
      </c>
      <c r="Q374" s="55">
        <v>264338.88888888888</v>
      </c>
      <c r="R374" s="55">
        <v>264338.88888888888</v>
      </c>
      <c r="S374" s="55">
        <v>264338.88888888888</v>
      </c>
      <c r="T374" s="55">
        <v>264338.88888888888</v>
      </c>
    </row>
    <row r="375" spans="1:20" hidden="1" x14ac:dyDescent="0.15">
      <c r="A375" s="48" t="s">
        <v>679</v>
      </c>
      <c r="C375" s="49"/>
      <c r="D375" s="53" t="s">
        <v>80</v>
      </c>
      <c r="E375" s="55">
        <v>77844.444444444438</v>
      </c>
      <c r="F375" s="55">
        <v>77813.888888888891</v>
      </c>
      <c r="G375" s="55">
        <v>77800</v>
      </c>
      <c r="H375" s="55">
        <v>77786.111111111109</v>
      </c>
      <c r="I375" s="55">
        <v>77727.777777777781</v>
      </c>
      <c r="J375" s="55">
        <v>77708.333333333328</v>
      </c>
      <c r="K375" s="55">
        <v>77750</v>
      </c>
      <c r="L375" s="55">
        <v>77702.777777777781</v>
      </c>
      <c r="M375" s="55">
        <v>77733.333333333328</v>
      </c>
      <c r="N375" s="55">
        <v>77577.777777777781</v>
      </c>
      <c r="O375" s="55">
        <v>77716.666666666672</v>
      </c>
      <c r="P375" s="55">
        <v>77672.222222222219</v>
      </c>
      <c r="Q375" s="55">
        <v>77663.888888888891</v>
      </c>
      <c r="R375" s="55">
        <v>77647.222222222219</v>
      </c>
      <c r="S375" s="55">
        <v>77602.777777777781</v>
      </c>
      <c r="T375" s="55">
        <v>77127.777777777781</v>
      </c>
    </row>
    <row r="376" spans="1:20" hidden="1" x14ac:dyDescent="0.15">
      <c r="A376" s="48" t="s">
        <v>679</v>
      </c>
      <c r="C376" s="49"/>
      <c r="D376" s="53" t="s">
        <v>81</v>
      </c>
      <c r="E376" s="55">
        <v>296255.55555555556</v>
      </c>
      <c r="F376" s="55">
        <v>296255.55555555556</v>
      </c>
      <c r="G376" s="55">
        <v>296255.55555555556</v>
      </c>
      <c r="H376" s="55">
        <v>296255.55555555556</v>
      </c>
      <c r="I376" s="55">
        <v>296255.55555555556</v>
      </c>
      <c r="J376" s="55">
        <v>296255.55555555556</v>
      </c>
      <c r="K376" s="55">
        <v>296255.55555555556</v>
      </c>
      <c r="L376" s="55">
        <v>296255.55555555556</v>
      </c>
      <c r="M376" s="55">
        <v>296255.55555555556</v>
      </c>
      <c r="N376" s="55">
        <v>296255.55555555556</v>
      </c>
      <c r="O376" s="55">
        <v>296255.55555555556</v>
      </c>
      <c r="P376" s="55">
        <v>296255.55555555556</v>
      </c>
      <c r="Q376" s="55">
        <v>296255.55555555556</v>
      </c>
      <c r="R376" s="55">
        <v>296255.55555555556</v>
      </c>
      <c r="S376" s="55">
        <v>296255.55555555556</v>
      </c>
      <c r="T376" s="55">
        <v>296255.55555555556</v>
      </c>
    </row>
    <row r="377" spans="1:20" hidden="1" x14ac:dyDescent="0.15">
      <c r="A377" s="48" t="s">
        <v>679</v>
      </c>
      <c r="C377" s="49"/>
      <c r="D377" s="53" t="s">
        <v>82</v>
      </c>
      <c r="E377" s="55">
        <v>0</v>
      </c>
      <c r="F377" s="55">
        <v>0</v>
      </c>
      <c r="G377" s="55">
        <v>0</v>
      </c>
      <c r="H377" s="55">
        <v>0</v>
      </c>
      <c r="I377" s="55">
        <v>0</v>
      </c>
      <c r="J377" s="55">
        <v>0</v>
      </c>
      <c r="K377" s="55">
        <v>0</v>
      </c>
      <c r="L377" s="55">
        <v>0</v>
      </c>
      <c r="M377" s="55">
        <v>0</v>
      </c>
      <c r="N377" s="55">
        <v>0</v>
      </c>
      <c r="O377" s="55">
        <v>0</v>
      </c>
      <c r="P377" s="55">
        <v>0</v>
      </c>
      <c r="Q377" s="55">
        <v>0</v>
      </c>
      <c r="R377" s="55">
        <v>0</v>
      </c>
      <c r="S377" s="55">
        <v>0</v>
      </c>
      <c r="T377" s="55">
        <v>0</v>
      </c>
    </row>
    <row r="378" spans="1:20" hidden="1" x14ac:dyDescent="0.15">
      <c r="A378" s="48" t="s">
        <v>679</v>
      </c>
      <c r="C378" s="49"/>
      <c r="D378" s="53" t="s">
        <v>83</v>
      </c>
      <c r="E378" s="55">
        <v>29280.555555555555</v>
      </c>
      <c r="F378" s="55">
        <v>23561.111111111109</v>
      </c>
      <c r="G378" s="55">
        <v>30277.777777777777</v>
      </c>
      <c r="H378" s="55">
        <v>21702.777777777777</v>
      </c>
      <c r="I378" s="55">
        <v>22305.555555555555</v>
      </c>
      <c r="J378" s="55">
        <v>28933.333333333332</v>
      </c>
      <c r="K378" s="55">
        <v>17780.555555555558</v>
      </c>
      <c r="L378" s="55">
        <v>20722.222222222223</v>
      </c>
      <c r="M378" s="55">
        <v>25661.111111111109</v>
      </c>
      <c r="N378" s="55">
        <v>19622.222222222223</v>
      </c>
      <c r="O378" s="55">
        <v>21491.666666666668</v>
      </c>
      <c r="P378" s="55">
        <v>22869.444444444445</v>
      </c>
      <c r="Q378" s="55">
        <v>22041.666666666668</v>
      </c>
      <c r="R378" s="55">
        <v>21927.777777777777</v>
      </c>
      <c r="S378" s="55">
        <v>22716.666666666668</v>
      </c>
      <c r="T378" s="55">
        <v>27138.888888888891</v>
      </c>
    </row>
    <row r="379" spans="1:20" hidden="1" x14ac:dyDescent="0.15">
      <c r="A379" s="48" t="s">
        <v>679</v>
      </c>
      <c r="C379" s="49"/>
      <c r="D379" s="53" t="s">
        <v>84</v>
      </c>
      <c r="E379" s="55">
        <v>75</v>
      </c>
      <c r="F379" s="55">
        <v>75</v>
      </c>
      <c r="G379" s="55">
        <v>75</v>
      </c>
      <c r="H379" s="55">
        <v>75</v>
      </c>
      <c r="I379" s="55">
        <v>75</v>
      </c>
      <c r="J379" s="55">
        <v>75</v>
      </c>
      <c r="K379" s="55">
        <v>75</v>
      </c>
      <c r="L379" s="55">
        <v>75</v>
      </c>
      <c r="M379" s="55">
        <v>75</v>
      </c>
      <c r="N379" s="55">
        <v>75</v>
      </c>
      <c r="O379" s="55">
        <v>75</v>
      </c>
      <c r="P379" s="55">
        <v>75</v>
      </c>
      <c r="Q379" s="55">
        <v>75</v>
      </c>
      <c r="R379" s="55">
        <v>75</v>
      </c>
      <c r="S379" s="55">
        <v>75</v>
      </c>
      <c r="T379" s="55">
        <v>75</v>
      </c>
    </row>
    <row r="380" spans="1:20" hidden="1" x14ac:dyDescent="0.15">
      <c r="A380" s="48" t="s">
        <v>679</v>
      </c>
      <c r="C380" s="49"/>
      <c r="D380" s="53" t="s">
        <v>85</v>
      </c>
      <c r="E380" s="55">
        <v>0</v>
      </c>
      <c r="F380" s="55">
        <v>0</v>
      </c>
      <c r="G380" s="55">
        <v>0</v>
      </c>
      <c r="H380" s="55">
        <v>0</v>
      </c>
      <c r="I380" s="55">
        <v>0</v>
      </c>
      <c r="J380" s="55">
        <v>0</v>
      </c>
      <c r="K380" s="55">
        <v>0</v>
      </c>
      <c r="L380" s="55">
        <v>0</v>
      </c>
      <c r="M380" s="55">
        <v>0</v>
      </c>
      <c r="N380" s="55">
        <v>0</v>
      </c>
      <c r="O380" s="55">
        <v>0</v>
      </c>
      <c r="P380" s="55">
        <v>0</v>
      </c>
      <c r="Q380" s="55">
        <v>0</v>
      </c>
      <c r="R380" s="55">
        <v>0</v>
      </c>
      <c r="S380" s="55">
        <v>0</v>
      </c>
      <c r="T380" s="55">
        <v>0</v>
      </c>
    </row>
    <row r="381" spans="1:20" hidden="1" x14ac:dyDescent="0.15">
      <c r="A381" s="48" t="s">
        <v>679</v>
      </c>
      <c r="C381" s="49"/>
      <c r="D381" s="53" t="s">
        <v>86</v>
      </c>
      <c r="E381" s="55">
        <v>0</v>
      </c>
      <c r="F381" s="55">
        <v>0</v>
      </c>
      <c r="G381" s="55">
        <v>0</v>
      </c>
      <c r="H381" s="55">
        <v>0</v>
      </c>
      <c r="I381" s="55">
        <v>0</v>
      </c>
      <c r="J381" s="55">
        <v>0</v>
      </c>
      <c r="K381" s="55">
        <v>0</v>
      </c>
      <c r="L381" s="55">
        <v>0</v>
      </c>
      <c r="M381" s="55">
        <v>0</v>
      </c>
      <c r="N381" s="55">
        <v>0</v>
      </c>
      <c r="O381" s="55">
        <v>0</v>
      </c>
      <c r="P381" s="55">
        <v>0</v>
      </c>
      <c r="Q381" s="55">
        <v>0</v>
      </c>
      <c r="R381" s="55">
        <v>0</v>
      </c>
      <c r="S381" s="55">
        <v>0</v>
      </c>
      <c r="T381" s="55">
        <v>0</v>
      </c>
    </row>
    <row r="382" spans="1:20" hidden="1" x14ac:dyDescent="0.15">
      <c r="A382" s="48" t="s">
        <v>679</v>
      </c>
      <c r="C382" s="49"/>
      <c r="D382" s="53" t="s">
        <v>65</v>
      </c>
      <c r="E382" s="55">
        <v>0</v>
      </c>
      <c r="F382" s="55">
        <v>0</v>
      </c>
      <c r="G382" s="55">
        <v>0</v>
      </c>
      <c r="H382" s="55">
        <v>0</v>
      </c>
      <c r="I382" s="55">
        <v>0</v>
      </c>
      <c r="J382" s="55">
        <v>0</v>
      </c>
      <c r="K382" s="55">
        <v>0</v>
      </c>
      <c r="L382" s="55">
        <v>0</v>
      </c>
      <c r="M382" s="55">
        <v>0</v>
      </c>
      <c r="N382" s="55">
        <v>0</v>
      </c>
      <c r="O382" s="55">
        <v>0</v>
      </c>
      <c r="P382" s="55">
        <v>0</v>
      </c>
      <c r="Q382" s="55">
        <v>0</v>
      </c>
      <c r="R382" s="55">
        <v>0</v>
      </c>
      <c r="S382" s="55">
        <v>0</v>
      </c>
      <c r="T382" s="55">
        <v>0</v>
      </c>
    </row>
    <row r="383" spans="1:20" hidden="1" x14ac:dyDescent="0.15">
      <c r="A383" s="48" t="s">
        <v>679</v>
      </c>
      <c r="C383" s="49"/>
      <c r="D383" s="53" t="s">
        <v>87</v>
      </c>
      <c r="E383" s="55">
        <v>0</v>
      </c>
      <c r="F383" s="55">
        <v>0</v>
      </c>
      <c r="G383" s="55">
        <v>0</v>
      </c>
      <c r="H383" s="55">
        <v>0</v>
      </c>
      <c r="I383" s="55">
        <v>0</v>
      </c>
      <c r="J383" s="55">
        <v>0</v>
      </c>
      <c r="K383" s="55">
        <v>0</v>
      </c>
      <c r="L383" s="55">
        <v>0</v>
      </c>
      <c r="M383" s="55">
        <v>0</v>
      </c>
      <c r="N383" s="55">
        <v>0</v>
      </c>
      <c r="O383" s="55">
        <v>0</v>
      </c>
      <c r="P383" s="55">
        <v>0</v>
      </c>
      <c r="Q383" s="55">
        <v>0</v>
      </c>
      <c r="R383" s="55">
        <v>0</v>
      </c>
      <c r="S383" s="55">
        <v>0</v>
      </c>
      <c r="T383" s="55">
        <v>0</v>
      </c>
    </row>
    <row r="384" spans="1:20" hidden="1" x14ac:dyDescent="0.15">
      <c r="A384" s="48" t="s">
        <v>679</v>
      </c>
      <c r="C384" s="49"/>
      <c r="D384" s="53" t="s">
        <v>88</v>
      </c>
      <c r="E384" s="55">
        <v>0</v>
      </c>
      <c r="F384" s="55">
        <v>0</v>
      </c>
      <c r="G384" s="55">
        <v>0</v>
      </c>
      <c r="H384" s="55">
        <v>0</v>
      </c>
      <c r="I384" s="55">
        <v>0</v>
      </c>
      <c r="J384" s="55">
        <v>0</v>
      </c>
      <c r="K384" s="55">
        <v>0</v>
      </c>
      <c r="L384" s="55">
        <v>0</v>
      </c>
      <c r="M384" s="55">
        <v>0</v>
      </c>
      <c r="N384" s="55">
        <v>0</v>
      </c>
      <c r="O384" s="55">
        <v>0</v>
      </c>
      <c r="P384" s="55">
        <v>0</v>
      </c>
      <c r="Q384" s="55">
        <v>0</v>
      </c>
      <c r="R384" s="55">
        <v>0</v>
      </c>
      <c r="S384" s="55">
        <v>0</v>
      </c>
      <c r="T384" s="55">
        <v>0</v>
      </c>
    </row>
    <row r="385" spans="1:20" hidden="1" x14ac:dyDescent="0.15">
      <c r="A385" s="48" t="s">
        <v>679</v>
      </c>
      <c r="C385" s="49"/>
      <c r="D385" s="53" t="s">
        <v>89</v>
      </c>
      <c r="E385" s="55">
        <v>0</v>
      </c>
      <c r="F385" s="55">
        <v>0</v>
      </c>
      <c r="G385" s="55">
        <v>0</v>
      </c>
      <c r="H385" s="55">
        <v>0</v>
      </c>
      <c r="I385" s="55">
        <v>0</v>
      </c>
      <c r="J385" s="55">
        <v>0</v>
      </c>
      <c r="K385" s="55">
        <v>0</v>
      </c>
      <c r="L385" s="55">
        <v>0</v>
      </c>
      <c r="M385" s="55">
        <v>0</v>
      </c>
      <c r="N385" s="55">
        <v>0</v>
      </c>
      <c r="O385" s="55">
        <v>0</v>
      </c>
      <c r="P385" s="55">
        <v>0</v>
      </c>
      <c r="Q385" s="55">
        <v>0</v>
      </c>
      <c r="R385" s="55">
        <v>0</v>
      </c>
      <c r="S385" s="55">
        <v>0</v>
      </c>
      <c r="T385" s="55">
        <v>0</v>
      </c>
    </row>
    <row r="386" spans="1:20" hidden="1" x14ac:dyDescent="0.15">
      <c r="A386" s="48" t="s">
        <v>679</v>
      </c>
      <c r="C386" s="49"/>
      <c r="D386" s="53" t="s">
        <v>90</v>
      </c>
      <c r="E386" s="55">
        <v>1029380.5555555555</v>
      </c>
      <c r="F386" s="55">
        <v>974325</v>
      </c>
      <c r="G386" s="55">
        <v>1006747.2222222222</v>
      </c>
      <c r="H386" s="55">
        <v>927147.22222222225</v>
      </c>
      <c r="I386" s="55">
        <v>850108.33333333337</v>
      </c>
      <c r="J386" s="55">
        <v>960791.66666666663</v>
      </c>
      <c r="K386" s="55">
        <v>791136.11111111112</v>
      </c>
      <c r="L386" s="55">
        <v>941336.11111111112</v>
      </c>
      <c r="M386" s="55">
        <v>881163.88888888888</v>
      </c>
      <c r="N386" s="55">
        <v>875075</v>
      </c>
      <c r="O386" s="55">
        <v>962325</v>
      </c>
      <c r="P386" s="55">
        <v>876916.66666666663</v>
      </c>
      <c r="Q386" s="55">
        <v>991555.5555555555</v>
      </c>
      <c r="R386" s="55">
        <v>919102.77777777775</v>
      </c>
      <c r="S386" s="55">
        <v>1015316.6666666666</v>
      </c>
      <c r="T386" s="55">
        <v>1239091.6666666667</v>
      </c>
    </row>
    <row r="387" spans="1:20" hidden="1" x14ac:dyDescent="0.15">
      <c r="A387" s="48" t="s">
        <v>679</v>
      </c>
      <c r="C387" s="49"/>
      <c r="D387" s="52" t="s">
        <v>221</v>
      </c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</row>
    <row r="388" spans="1:20" hidden="1" x14ac:dyDescent="0.15">
      <c r="A388" s="48" t="s">
        <v>679</v>
      </c>
      <c r="C388" s="49"/>
      <c r="D388" s="53" t="s">
        <v>70</v>
      </c>
      <c r="E388" s="55">
        <v>30</v>
      </c>
      <c r="F388" s="55">
        <v>16090</v>
      </c>
      <c r="G388" s="55">
        <v>1880</v>
      </c>
      <c r="H388" s="55">
        <v>49880</v>
      </c>
      <c r="I388" s="55">
        <v>100</v>
      </c>
      <c r="J388" s="55">
        <v>6430</v>
      </c>
      <c r="K388" s="55">
        <v>3390</v>
      </c>
      <c r="L388" s="55">
        <v>121630</v>
      </c>
      <c r="M388" s="55">
        <v>48700</v>
      </c>
      <c r="N388" s="55">
        <v>28740</v>
      </c>
      <c r="O388" s="55">
        <v>227890</v>
      </c>
      <c r="P388" s="55">
        <v>129820</v>
      </c>
      <c r="Q388" s="55">
        <v>416260</v>
      </c>
      <c r="R388" s="55">
        <v>253610</v>
      </c>
      <c r="S388" s="55">
        <v>498180</v>
      </c>
      <c r="T388" s="55">
        <v>1007350</v>
      </c>
    </row>
    <row r="389" spans="1:20" hidden="1" x14ac:dyDescent="0.15">
      <c r="A389" s="48" t="s">
        <v>679</v>
      </c>
      <c r="C389" s="49"/>
      <c r="D389" s="53" t="s">
        <v>71</v>
      </c>
      <c r="E389" s="55">
        <v>0</v>
      </c>
      <c r="F389" s="55">
        <v>0</v>
      </c>
      <c r="G389" s="55">
        <v>0</v>
      </c>
      <c r="H389" s="55">
        <v>0</v>
      </c>
      <c r="I389" s="55">
        <v>0</v>
      </c>
      <c r="J389" s="55">
        <v>0</v>
      </c>
      <c r="K389" s="55">
        <v>0</v>
      </c>
      <c r="L389" s="55">
        <v>0</v>
      </c>
      <c r="M389" s="55">
        <v>0</v>
      </c>
      <c r="N389" s="55">
        <v>0</v>
      </c>
      <c r="O389" s="55">
        <v>0</v>
      </c>
      <c r="P389" s="55">
        <v>0</v>
      </c>
      <c r="Q389" s="55">
        <v>0</v>
      </c>
      <c r="R389" s="55">
        <v>0</v>
      </c>
      <c r="S389" s="55">
        <v>0</v>
      </c>
      <c r="T389" s="55">
        <v>0</v>
      </c>
    </row>
    <row r="390" spans="1:20" hidden="1" x14ac:dyDescent="0.15">
      <c r="A390" s="48" t="s">
        <v>679</v>
      </c>
      <c r="C390" s="49"/>
      <c r="D390" s="53" t="s">
        <v>79</v>
      </c>
      <c r="E390" s="55">
        <v>0</v>
      </c>
      <c r="F390" s="55">
        <v>0</v>
      </c>
      <c r="G390" s="55">
        <v>0</v>
      </c>
      <c r="H390" s="55">
        <v>0</v>
      </c>
      <c r="I390" s="55">
        <v>0</v>
      </c>
      <c r="J390" s="55">
        <v>0</v>
      </c>
      <c r="K390" s="55">
        <v>0</v>
      </c>
      <c r="L390" s="55">
        <v>0</v>
      </c>
      <c r="M390" s="55">
        <v>0</v>
      </c>
      <c r="N390" s="55">
        <v>0</v>
      </c>
      <c r="O390" s="55">
        <v>0</v>
      </c>
      <c r="P390" s="55">
        <v>0</v>
      </c>
      <c r="Q390" s="55">
        <v>0</v>
      </c>
      <c r="R390" s="55">
        <v>0</v>
      </c>
      <c r="S390" s="55">
        <v>0</v>
      </c>
      <c r="T390" s="55">
        <v>0</v>
      </c>
    </row>
    <row r="391" spans="1:20" hidden="1" x14ac:dyDescent="0.15">
      <c r="A391" s="48" t="s">
        <v>679</v>
      </c>
      <c r="C391" s="49"/>
      <c r="D391" s="53" t="s">
        <v>80</v>
      </c>
      <c r="E391" s="55">
        <v>0</v>
      </c>
      <c r="F391" s="55">
        <v>0</v>
      </c>
      <c r="G391" s="55">
        <v>0</v>
      </c>
      <c r="H391" s="55">
        <v>0</v>
      </c>
      <c r="I391" s="55">
        <v>0</v>
      </c>
      <c r="J391" s="55">
        <v>0</v>
      </c>
      <c r="K391" s="55">
        <v>0</v>
      </c>
      <c r="L391" s="55">
        <v>0</v>
      </c>
      <c r="M391" s="55">
        <v>0</v>
      </c>
      <c r="N391" s="55">
        <v>0</v>
      </c>
      <c r="O391" s="55">
        <v>0</v>
      </c>
      <c r="P391" s="55">
        <v>0</v>
      </c>
      <c r="Q391" s="55">
        <v>0</v>
      </c>
      <c r="R391" s="55">
        <v>0</v>
      </c>
      <c r="S391" s="55">
        <v>0</v>
      </c>
      <c r="T391" s="55">
        <v>0</v>
      </c>
    </row>
    <row r="392" spans="1:20" hidden="1" x14ac:dyDescent="0.15">
      <c r="A392" s="48" t="s">
        <v>679</v>
      </c>
      <c r="C392" s="49"/>
      <c r="D392" s="53" t="s">
        <v>81</v>
      </c>
      <c r="E392" s="55">
        <v>0</v>
      </c>
      <c r="F392" s="55">
        <v>0</v>
      </c>
      <c r="G392" s="55">
        <v>0</v>
      </c>
      <c r="H392" s="55">
        <v>0</v>
      </c>
      <c r="I392" s="55">
        <v>0</v>
      </c>
      <c r="J392" s="55">
        <v>0</v>
      </c>
      <c r="K392" s="55">
        <v>0</v>
      </c>
      <c r="L392" s="55">
        <v>0</v>
      </c>
      <c r="M392" s="55">
        <v>0</v>
      </c>
      <c r="N392" s="55">
        <v>0</v>
      </c>
      <c r="O392" s="55">
        <v>0</v>
      </c>
      <c r="P392" s="55">
        <v>0</v>
      </c>
      <c r="Q392" s="55">
        <v>0</v>
      </c>
      <c r="R392" s="55">
        <v>0</v>
      </c>
      <c r="S392" s="55">
        <v>0</v>
      </c>
      <c r="T392" s="55">
        <v>0</v>
      </c>
    </row>
    <row r="393" spans="1:20" hidden="1" x14ac:dyDescent="0.15">
      <c r="A393" s="48" t="s">
        <v>679</v>
      </c>
      <c r="C393" s="49"/>
      <c r="D393" s="53" t="s">
        <v>82</v>
      </c>
      <c r="E393" s="55">
        <v>0</v>
      </c>
      <c r="F393" s="55">
        <v>0</v>
      </c>
      <c r="G393" s="55">
        <v>0</v>
      </c>
      <c r="H393" s="55">
        <v>0</v>
      </c>
      <c r="I393" s="55">
        <v>0</v>
      </c>
      <c r="J393" s="55">
        <v>0</v>
      </c>
      <c r="K393" s="55">
        <v>0</v>
      </c>
      <c r="L393" s="55">
        <v>0</v>
      </c>
      <c r="M393" s="55">
        <v>0</v>
      </c>
      <c r="N393" s="55">
        <v>0</v>
      </c>
      <c r="O393" s="55">
        <v>0</v>
      </c>
      <c r="P393" s="55">
        <v>0</v>
      </c>
      <c r="Q393" s="55">
        <v>0</v>
      </c>
      <c r="R393" s="55">
        <v>0</v>
      </c>
      <c r="S393" s="55">
        <v>0</v>
      </c>
      <c r="T393" s="55">
        <v>0</v>
      </c>
    </row>
    <row r="394" spans="1:20" hidden="1" x14ac:dyDescent="0.15">
      <c r="A394" s="48" t="s">
        <v>679</v>
      </c>
      <c r="C394" s="49"/>
      <c r="D394" s="53" t="s">
        <v>83</v>
      </c>
      <c r="E394" s="55">
        <v>0</v>
      </c>
      <c r="F394" s="55">
        <v>0</v>
      </c>
      <c r="G394" s="55">
        <v>0</v>
      </c>
      <c r="H394" s="55">
        <v>0</v>
      </c>
      <c r="I394" s="55">
        <v>0</v>
      </c>
      <c r="J394" s="55">
        <v>0</v>
      </c>
      <c r="K394" s="55">
        <v>0</v>
      </c>
      <c r="L394" s="55">
        <v>0</v>
      </c>
      <c r="M394" s="55">
        <v>0</v>
      </c>
      <c r="N394" s="55">
        <v>0</v>
      </c>
      <c r="O394" s="55">
        <v>0</v>
      </c>
      <c r="P394" s="55">
        <v>0</v>
      </c>
      <c r="Q394" s="55">
        <v>0</v>
      </c>
      <c r="R394" s="55">
        <v>0</v>
      </c>
      <c r="S394" s="55">
        <v>0</v>
      </c>
      <c r="T394" s="55">
        <v>0</v>
      </c>
    </row>
    <row r="395" spans="1:20" hidden="1" x14ac:dyDescent="0.15">
      <c r="A395" s="48" t="s">
        <v>679</v>
      </c>
      <c r="C395" s="49"/>
      <c r="D395" s="53" t="s">
        <v>84</v>
      </c>
      <c r="E395" s="55">
        <v>0</v>
      </c>
      <c r="F395" s="55">
        <v>0</v>
      </c>
      <c r="G395" s="55">
        <v>0</v>
      </c>
      <c r="H395" s="55">
        <v>0</v>
      </c>
      <c r="I395" s="55">
        <v>0</v>
      </c>
      <c r="J395" s="55">
        <v>0</v>
      </c>
      <c r="K395" s="55">
        <v>0</v>
      </c>
      <c r="L395" s="55">
        <v>0</v>
      </c>
      <c r="M395" s="55">
        <v>0</v>
      </c>
      <c r="N395" s="55">
        <v>0</v>
      </c>
      <c r="O395" s="55">
        <v>0</v>
      </c>
      <c r="P395" s="55">
        <v>0</v>
      </c>
      <c r="Q395" s="55">
        <v>0</v>
      </c>
      <c r="R395" s="55">
        <v>0</v>
      </c>
      <c r="S395" s="55">
        <v>0</v>
      </c>
      <c r="T395" s="55">
        <v>0</v>
      </c>
    </row>
    <row r="396" spans="1:20" hidden="1" x14ac:dyDescent="0.15">
      <c r="A396" s="48" t="s">
        <v>679</v>
      </c>
      <c r="C396" s="49"/>
      <c r="D396" s="53" t="s">
        <v>85</v>
      </c>
      <c r="E396" s="55">
        <v>0</v>
      </c>
      <c r="F396" s="55">
        <v>0</v>
      </c>
      <c r="G396" s="55">
        <v>0</v>
      </c>
      <c r="H396" s="55">
        <v>0</v>
      </c>
      <c r="I396" s="55">
        <v>0</v>
      </c>
      <c r="J396" s="55">
        <v>0</v>
      </c>
      <c r="K396" s="55">
        <v>0</v>
      </c>
      <c r="L396" s="55">
        <v>0</v>
      </c>
      <c r="M396" s="55">
        <v>0</v>
      </c>
      <c r="N396" s="55">
        <v>0</v>
      </c>
      <c r="O396" s="55">
        <v>0</v>
      </c>
      <c r="P396" s="55">
        <v>0</v>
      </c>
      <c r="Q396" s="55">
        <v>0</v>
      </c>
      <c r="R396" s="55">
        <v>0</v>
      </c>
      <c r="S396" s="55">
        <v>0</v>
      </c>
      <c r="T396" s="55">
        <v>0</v>
      </c>
    </row>
    <row r="397" spans="1:20" hidden="1" x14ac:dyDescent="0.15">
      <c r="A397" s="48" t="s">
        <v>679</v>
      </c>
      <c r="C397" s="49"/>
      <c r="D397" s="53" t="s">
        <v>86</v>
      </c>
      <c r="E397" s="55">
        <v>0</v>
      </c>
      <c r="F397" s="55">
        <v>0</v>
      </c>
      <c r="G397" s="55">
        <v>0</v>
      </c>
      <c r="H397" s="55">
        <v>0</v>
      </c>
      <c r="I397" s="55">
        <v>0</v>
      </c>
      <c r="J397" s="55">
        <v>0</v>
      </c>
      <c r="K397" s="55">
        <v>0</v>
      </c>
      <c r="L397" s="55">
        <v>0</v>
      </c>
      <c r="M397" s="55">
        <v>0</v>
      </c>
      <c r="N397" s="55">
        <v>0</v>
      </c>
      <c r="O397" s="55">
        <v>0</v>
      </c>
      <c r="P397" s="55">
        <v>0</v>
      </c>
      <c r="Q397" s="55">
        <v>0</v>
      </c>
      <c r="R397" s="55">
        <v>0</v>
      </c>
      <c r="S397" s="55">
        <v>0</v>
      </c>
      <c r="T397" s="55">
        <v>0</v>
      </c>
    </row>
    <row r="398" spans="1:20" hidden="1" x14ac:dyDescent="0.15">
      <c r="A398" s="48" t="s">
        <v>679</v>
      </c>
      <c r="C398" s="49"/>
      <c r="D398" s="53" t="s">
        <v>65</v>
      </c>
      <c r="E398" s="55">
        <v>0</v>
      </c>
      <c r="F398" s="55">
        <v>0</v>
      </c>
      <c r="G398" s="55">
        <v>0</v>
      </c>
      <c r="H398" s="55">
        <v>0</v>
      </c>
      <c r="I398" s="55">
        <v>0</v>
      </c>
      <c r="J398" s="55">
        <v>0</v>
      </c>
      <c r="K398" s="55">
        <v>0</v>
      </c>
      <c r="L398" s="55">
        <v>0</v>
      </c>
      <c r="M398" s="55">
        <v>0</v>
      </c>
      <c r="N398" s="55">
        <v>0</v>
      </c>
      <c r="O398" s="55">
        <v>0</v>
      </c>
      <c r="P398" s="55">
        <v>0</v>
      </c>
      <c r="Q398" s="55">
        <v>0</v>
      </c>
      <c r="R398" s="55">
        <v>0</v>
      </c>
      <c r="S398" s="55">
        <v>0</v>
      </c>
      <c r="T398" s="55">
        <v>0</v>
      </c>
    </row>
    <row r="399" spans="1:20" hidden="1" x14ac:dyDescent="0.15">
      <c r="A399" s="48" t="s">
        <v>679</v>
      </c>
      <c r="C399" s="49"/>
      <c r="D399" s="53" t="s">
        <v>87</v>
      </c>
      <c r="E399" s="55">
        <v>23290</v>
      </c>
      <c r="F399" s="55">
        <v>27320</v>
      </c>
      <c r="G399" s="55">
        <v>24990</v>
      </c>
      <c r="H399" s="55">
        <v>31210</v>
      </c>
      <c r="I399" s="55">
        <v>30470</v>
      </c>
      <c r="J399" s="55">
        <v>27790</v>
      </c>
      <c r="K399" s="55">
        <v>33800</v>
      </c>
      <c r="L399" s="55">
        <v>34280</v>
      </c>
      <c r="M399" s="55">
        <v>33700</v>
      </c>
      <c r="N399" s="55">
        <v>35880</v>
      </c>
      <c r="O399" s="55">
        <v>36970</v>
      </c>
      <c r="P399" s="55">
        <v>36830</v>
      </c>
      <c r="Q399" s="55">
        <v>39290</v>
      </c>
      <c r="R399" s="55">
        <v>39710</v>
      </c>
      <c r="S399" s="55">
        <v>43120</v>
      </c>
      <c r="T399" s="55">
        <v>47760</v>
      </c>
    </row>
    <row r="400" spans="1:20" hidden="1" x14ac:dyDescent="0.15">
      <c r="A400" s="48" t="s">
        <v>679</v>
      </c>
      <c r="C400" s="49"/>
      <c r="D400" s="53" t="s">
        <v>88</v>
      </c>
      <c r="E400" s="55">
        <v>0</v>
      </c>
      <c r="F400" s="55">
        <v>0</v>
      </c>
      <c r="G400" s="55">
        <v>0</v>
      </c>
      <c r="H400" s="55">
        <v>0</v>
      </c>
      <c r="I400" s="55">
        <v>0</v>
      </c>
      <c r="J400" s="55">
        <v>0</v>
      </c>
      <c r="K400" s="55">
        <v>0</v>
      </c>
      <c r="L400" s="55">
        <v>0</v>
      </c>
      <c r="M400" s="55">
        <v>0</v>
      </c>
      <c r="N400" s="55">
        <v>0</v>
      </c>
      <c r="O400" s="55">
        <v>0</v>
      </c>
      <c r="P400" s="55">
        <v>0</v>
      </c>
      <c r="Q400" s="55">
        <v>0</v>
      </c>
      <c r="R400" s="55">
        <v>0</v>
      </c>
      <c r="S400" s="55">
        <v>0</v>
      </c>
      <c r="T400" s="55">
        <v>0</v>
      </c>
    </row>
    <row r="401" spans="1:20" hidden="1" x14ac:dyDescent="0.15">
      <c r="A401" s="48" t="s">
        <v>679</v>
      </c>
      <c r="C401" s="49"/>
      <c r="D401" s="53" t="s">
        <v>89</v>
      </c>
      <c r="E401" s="55">
        <v>0</v>
      </c>
      <c r="F401" s="55">
        <v>0</v>
      </c>
      <c r="G401" s="55">
        <v>0</v>
      </c>
      <c r="H401" s="55">
        <v>0</v>
      </c>
      <c r="I401" s="55">
        <v>0</v>
      </c>
      <c r="J401" s="55">
        <v>0</v>
      </c>
      <c r="K401" s="55">
        <v>0</v>
      </c>
      <c r="L401" s="55">
        <v>0</v>
      </c>
      <c r="M401" s="55">
        <v>0</v>
      </c>
      <c r="N401" s="55">
        <v>0</v>
      </c>
      <c r="O401" s="55">
        <v>0</v>
      </c>
      <c r="P401" s="55">
        <v>0</v>
      </c>
      <c r="Q401" s="55">
        <v>0</v>
      </c>
      <c r="R401" s="55">
        <v>0</v>
      </c>
      <c r="S401" s="55">
        <v>0</v>
      </c>
      <c r="T401" s="55">
        <v>0</v>
      </c>
    </row>
    <row r="402" spans="1:20" hidden="1" x14ac:dyDescent="0.15">
      <c r="A402" s="48" t="s">
        <v>679</v>
      </c>
      <c r="C402" s="49"/>
      <c r="D402" s="53" t="s">
        <v>90</v>
      </c>
      <c r="E402" s="55">
        <v>23320</v>
      </c>
      <c r="F402" s="55">
        <v>43410</v>
      </c>
      <c r="G402" s="55">
        <v>26870</v>
      </c>
      <c r="H402" s="55">
        <v>81090</v>
      </c>
      <c r="I402" s="55">
        <v>30570</v>
      </c>
      <c r="J402" s="55">
        <v>34220</v>
      </c>
      <c r="K402" s="55">
        <v>37190</v>
      </c>
      <c r="L402" s="55">
        <v>155910</v>
      </c>
      <c r="M402" s="55">
        <v>82400</v>
      </c>
      <c r="N402" s="55">
        <v>64610</v>
      </c>
      <c r="O402" s="55">
        <v>264860</v>
      </c>
      <c r="P402" s="55">
        <v>166650</v>
      </c>
      <c r="Q402" s="55">
        <v>455550</v>
      </c>
      <c r="R402" s="55">
        <v>293320</v>
      </c>
      <c r="S402" s="55">
        <v>541300</v>
      </c>
      <c r="T402" s="55">
        <v>1055110</v>
      </c>
    </row>
    <row r="403" spans="1:20" hidden="1" x14ac:dyDescent="0.15">
      <c r="A403" s="48" t="s">
        <v>679</v>
      </c>
      <c r="C403" s="49"/>
      <c r="D403" s="52" t="s">
        <v>222</v>
      </c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</row>
    <row r="404" spans="1:20" hidden="1" x14ac:dyDescent="0.15">
      <c r="A404" s="48" t="s">
        <v>679</v>
      </c>
      <c r="C404" s="49"/>
      <c r="D404" s="53" t="s">
        <v>70</v>
      </c>
      <c r="E404" s="55">
        <v>0</v>
      </c>
      <c r="F404" s="55">
        <v>0</v>
      </c>
      <c r="G404" s="55">
        <v>0</v>
      </c>
      <c r="H404" s="55">
        <v>0</v>
      </c>
      <c r="I404" s="55">
        <v>0</v>
      </c>
      <c r="J404" s="55">
        <v>0</v>
      </c>
      <c r="K404" s="55">
        <v>0</v>
      </c>
      <c r="L404" s="55">
        <v>0</v>
      </c>
      <c r="M404" s="55">
        <v>0</v>
      </c>
      <c r="N404" s="55">
        <v>0</v>
      </c>
      <c r="O404" s="55">
        <v>0</v>
      </c>
      <c r="P404" s="55">
        <v>0</v>
      </c>
      <c r="Q404" s="55">
        <v>0</v>
      </c>
      <c r="R404" s="55">
        <v>0</v>
      </c>
      <c r="S404" s="55">
        <v>0</v>
      </c>
      <c r="T404" s="55">
        <v>0</v>
      </c>
    </row>
    <row r="405" spans="1:20" hidden="1" x14ac:dyDescent="0.15">
      <c r="A405" s="48" t="s">
        <v>679</v>
      </c>
      <c r="C405" s="49"/>
      <c r="D405" s="53" t="s">
        <v>71</v>
      </c>
      <c r="E405" s="55">
        <v>0</v>
      </c>
      <c r="F405" s="55">
        <v>0</v>
      </c>
      <c r="G405" s="55">
        <v>0</v>
      </c>
      <c r="H405" s="55">
        <v>0</v>
      </c>
      <c r="I405" s="55">
        <v>0</v>
      </c>
      <c r="J405" s="55">
        <v>0</v>
      </c>
      <c r="K405" s="55">
        <v>0</v>
      </c>
      <c r="L405" s="55">
        <v>0</v>
      </c>
      <c r="M405" s="55">
        <v>0</v>
      </c>
      <c r="N405" s="55">
        <v>0</v>
      </c>
      <c r="O405" s="55">
        <v>0</v>
      </c>
      <c r="P405" s="55">
        <v>0</v>
      </c>
      <c r="Q405" s="55">
        <v>0</v>
      </c>
      <c r="R405" s="55">
        <v>0</v>
      </c>
      <c r="S405" s="55">
        <v>0</v>
      </c>
      <c r="T405" s="55">
        <v>0</v>
      </c>
    </row>
    <row r="406" spans="1:20" hidden="1" x14ac:dyDescent="0.15">
      <c r="A406" s="48" t="s">
        <v>679</v>
      </c>
      <c r="C406" s="49"/>
      <c r="D406" s="53" t="s">
        <v>79</v>
      </c>
      <c r="E406" s="55">
        <v>0</v>
      </c>
      <c r="F406" s="55">
        <v>0</v>
      </c>
      <c r="G406" s="55">
        <v>0</v>
      </c>
      <c r="H406" s="55">
        <v>0</v>
      </c>
      <c r="I406" s="55">
        <v>0</v>
      </c>
      <c r="J406" s="55">
        <v>0</v>
      </c>
      <c r="K406" s="55">
        <v>0</v>
      </c>
      <c r="L406" s="55">
        <v>0</v>
      </c>
      <c r="M406" s="55">
        <v>0</v>
      </c>
      <c r="N406" s="55">
        <v>0</v>
      </c>
      <c r="O406" s="55">
        <v>0</v>
      </c>
      <c r="P406" s="55">
        <v>0</v>
      </c>
      <c r="Q406" s="55">
        <v>0</v>
      </c>
      <c r="R406" s="55">
        <v>0</v>
      </c>
      <c r="S406" s="55">
        <v>0</v>
      </c>
      <c r="T406" s="55">
        <v>0</v>
      </c>
    </row>
    <row r="407" spans="1:20" hidden="1" x14ac:dyDescent="0.15">
      <c r="A407" s="48" t="s">
        <v>679</v>
      </c>
      <c r="C407" s="49"/>
      <c r="D407" s="53" t="s">
        <v>80</v>
      </c>
      <c r="E407" s="55">
        <v>0</v>
      </c>
      <c r="F407" s="55">
        <v>0</v>
      </c>
      <c r="G407" s="55">
        <v>0</v>
      </c>
      <c r="H407" s="55">
        <v>0</v>
      </c>
      <c r="I407" s="55">
        <v>0</v>
      </c>
      <c r="J407" s="55">
        <v>0</v>
      </c>
      <c r="K407" s="55">
        <v>0</v>
      </c>
      <c r="L407" s="55">
        <v>0</v>
      </c>
      <c r="M407" s="55">
        <v>0</v>
      </c>
      <c r="N407" s="55">
        <v>0</v>
      </c>
      <c r="O407" s="55">
        <v>0</v>
      </c>
      <c r="P407" s="55">
        <v>0</v>
      </c>
      <c r="Q407" s="55">
        <v>0</v>
      </c>
      <c r="R407" s="55">
        <v>0</v>
      </c>
      <c r="S407" s="55">
        <v>0</v>
      </c>
      <c r="T407" s="55">
        <v>0</v>
      </c>
    </row>
    <row r="408" spans="1:20" hidden="1" x14ac:dyDescent="0.15">
      <c r="A408" s="48" t="s">
        <v>679</v>
      </c>
      <c r="C408" s="49"/>
      <c r="D408" s="53" t="s">
        <v>81</v>
      </c>
      <c r="E408" s="55">
        <v>0</v>
      </c>
      <c r="F408" s="55">
        <v>0</v>
      </c>
      <c r="G408" s="55">
        <v>0</v>
      </c>
      <c r="H408" s="55">
        <v>0</v>
      </c>
      <c r="I408" s="55">
        <v>0</v>
      </c>
      <c r="J408" s="55">
        <v>0</v>
      </c>
      <c r="K408" s="55">
        <v>0</v>
      </c>
      <c r="L408" s="55">
        <v>0</v>
      </c>
      <c r="M408" s="55">
        <v>0</v>
      </c>
      <c r="N408" s="55">
        <v>0</v>
      </c>
      <c r="O408" s="55">
        <v>0</v>
      </c>
      <c r="P408" s="55">
        <v>0</v>
      </c>
      <c r="Q408" s="55">
        <v>0</v>
      </c>
      <c r="R408" s="55">
        <v>0</v>
      </c>
      <c r="S408" s="55">
        <v>0</v>
      </c>
      <c r="T408" s="55">
        <v>0</v>
      </c>
    </row>
    <row r="409" spans="1:20" hidden="1" x14ac:dyDescent="0.15">
      <c r="A409" s="48" t="s">
        <v>679</v>
      </c>
      <c r="C409" s="49"/>
      <c r="D409" s="53" t="s">
        <v>82</v>
      </c>
      <c r="E409" s="55">
        <v>0</v>
      </c>
      <c r="F409" s="55">
        <v>0</v>
      </c>
      <c r="G409" s="55">
        <v>0</v>
      </c>
      <c r="H409" s="55">
        <v>0</v>
      </c>
      <c r="I409" s="55">
        <v>0</v>
      </c>
      <c r="J409" s="55">
        <v>0</v>
      </c>
      <c r="K409" s="55">
        <v>0</v>
      </c>
      <c r="L409" s="55">
        <v>0</v>
      </c>
      <c r="M409" s="55">
        <v>0</v>
      </c>
      <c r="N409" s="55">
        <v>0</v>
      </c>
      <c r="O409" s="55">
        <v>0</v>
      </c>
      <c r="P409" s="55">
        <v>0</v>
      </c>
      <c r="Q409" s="55">
        <v>0</v>
      </c>
      <c r="R409" s="55">
        <v>0</v>
      </c>
      <c r="S409" s="55">
        <v>0</v>
      </c>
      <c r="T409" s="55">
        <v>0</v>
      </c>
    </row>
    <row r="410" spans="1:20" hidden="1" x14ac:dyDescent="0.15">
      <c r="A410" s="48" t="s">
        <v>679</v>
      </c>
      <c r="C410" s="49"/>
      <c r="D410" s="53" t="s">
        <v>83</v>
      </c>
      <c r="E410" s="55">
        <v>0</v>
      </c>
      <c r="F410" s="55">
        <v>0</v>
      </c>
      <c r="G410" s="55">
        <v>0</v>
      </c>
      <c r="H410" s="55">
        <v>0</v>
      </c>
      <c r="I410" s="55">
        <v>0</v>
      </c>
      <c r="J410" s="55">
        <v>0</v>
      </c>
      <c r="K410" s="55">
        <v>0</v>
      </c>
      <c r="L410" s="55">
        <v>0</v>
      </c>
      <c r="M410" s="55">
        <v>0</v>
      </c>
      <c r="N410" s="55">
        <v>0</v>
      </c>
      <c r="O410" s="55">
        <v>0</v>
      </c>
      <c r="P410" s="55">
        <v>0</v>
      </c>
      <c r="Q410" s="55">
        <v>0</v>
      </c>
      <c r="R410" s="55">
        <v>0</v>
      </c>
      <c r="S410" s="55">
        <v>0</v>
      </c>
      <c r="T410" s="55">
        <v>0</v>
      </c>
    </row>
    <row r="411" spans="1:20" hidden="1" x14ac:dyDescent="0.15">
      <c r="A411" s="48" t="s">
        <v>679</v>
      </c>
      <c r="C411" s="49"/>
      <c r="D411" s="53" t="s">
        <v>84</v>
      </c>
      <c r="E411" s="55">
        <v>0</v>
      </c>
      <c r="F411" s="55">
        <v>0</v>
      </c>
      <c r="G411" s="55">
        <v>0</v>
      </c>
      <c r="H411" s="55">
        <v>0</v>
      </c>
      <c r="I411" s="55">
        <v>0</v>
      </c>
      <c r="J411" s="55">
        <v>0</v>
      </c>
      <c r="K411" s="55">
        <v>0</v>
      </c>
      <c r="L411" s="55">
        <v>0</v>
      </c>
      <c r="M411" s="55">
        <v>0</v>
      </c>
      <c r="N411" s="55">
        <v>0</v>
      </c>
      <c r="O411" s="55">
        <v>0</v>
      </c>
      <c r="P411" s="55">
        <v>0</v>
      </c>
      <c r="Q411" s="55">
        <v>0</v>
      </c>
      <c r="R411" s="55">
        <v>0</v>
      </c>
      <c r="S411" s="55">
        <v>0</v>
      </c>
      <c r="T411" s="55">
        <v>0</v>
      </c>
    </row>
    <row r="412" spans="1:20" hidden="1" x14ac:dyDescent="0.15">
      <c r="A412" s="48" t="s">
        <v>679</v>
      </c>
      <c r="C412" s="49"/>
      <c r="D412" s="53" t="s">
        <v>85</v>
      </c>
      <c r="E412" s="55">
        <v>0</v>
      </c>
      <c r="F412" s="55">
        <v>0</v>
      </c>
      <c r="G412" s="55">
        <v>0</v>
      </c>
      <c r="H412" s="55">
        <v>0</v>
      </c>
      <c r="I412" s="55">
        <v>0</v>
      </c>
      <c r="J412" s="55">
        <v>0</v>
      </c>
      <c r="K412" s="55">
        <v>0</v>
      </c>
      <c r="L412" s="55">
        <v>0</v>
      </c>
      <c r="M412" s="55">
        <v>0</v>
      </c>
      <c r="N412" s="55">
        <v>0</v>
      </c>
      <c r="O412" s="55">
        <v>0</v>
      </c>
      <c r="P412" s="55">
        <v>0</v>
      </c>
      <c r="Q412" s="55">
        <v>0</v>
      </c>
      <c r="R412" s="55">
        <v>0</v>
      </c>
      <c r="S412" s="55">
        <v>0</v>
      </c>
      <c r="T412" s="55">
        <v>0</v>
      </c>
    </row>
    <row r="413" spans="1:20" hidden="1" x14ac:dyDescent="0.15">
      <c r="A413" s="48" t="s">
        <v>679</v>
      </c>
      <c r="C413" s="49"/>
      <c r="D413" s="53" t="s">
        <v>86</v>
      </c>
      <c r="E413" s="55">
        <v>0</v>
      </c>
      <c r="F413" s="55">
        <v>0</v>
      </c>
      <c r="G413" s="55">
        <v>0</v>
      </c>
      <c r="H413" s="55">
        <v>0</v>
      </c>
      <c r="I413" s="55">
        <v>0</v>
      </c>
      <c r="J413" s="55">
        <v>0</v>
      </c>
      <c r="K413" s="55">
        <v>0</v>
      </c>
      <c r="L413" s="55">
        <v>0</v>
      </c>
      <c r="M413" s="55">
        <v>0</v>
      </c>
      <c r="N413" s="55">
        <v>0</v>
      </c>
      <c r="O413" s="55">
        <v>0</v>
      </c>
      <c r="P413" s="55">
        <v>0</v>
      </c>
      <c r="Q413" s="55">
        <v>0</v>
      </c>
      <c r="R413" s="55">
        <v>0</v>
      </c>
      <c r="S413" s="55">
        <v>0</v>
      </c>
      <c r="T413" s="55">
        <v>0</v>
      </c>
    </row>
    <row r="414" spans="1:20" hidden="1" x14ac:dyDescent="0.15">
      <c r="A414" s="48" t="s">
        <v>679</v>
      </c>
      <c r="C414" s="49"/>
      <c r="D414" s="53" t="s">
        <v>65</v>
      </c>
      <c r="E414" s="55">
        <v>0</v>
      </c>
      <c r="F414" s="55">
        <v>0</v>
      </c>
      <c r="G414" s="55">
        <v>0</v>
      </c>
      <c r="H414" s="55">
        <v>0</v>
      </c>
      <c r="I414" s="55">
        <v>0</v>
      </c>
      <c r="J414" s="55">
        <v>0</v>
      </c>
      <c r="K414" s="55">
        <v>0</v>
      </c>
      <c r="L414" s="55">
        <v>0</v>
      </c>
      <c r="M414" s="55">
        <v>0</v>
      </c>
      <c r="N414" s="55">
        <v>0</v>
      </c>
      <c r="O414" s="55">
        <v>0</v>
      </c>
      <c r="P414" s="55">
        <v>0</v>
      </c>
      <c r="Q414" s="55">
        <v>0</v>
      </c>
      <c r="R414" s="55">
        <v>0</v>
      </c>
      <c r="S414" s="55">
        <v>0</v>
      </c>
      <c r="T414" s="55">
        <v>0</v>
      </c>
    </row>
    <row r="415" spans="1:20" hidden="1" x14ac:dyDescent="0.15">
      <c r="A415" s="48" t="s">
        <v>679</v>
      </c>
      <c r="C415" s="49"/>
      <c r="D415" s="53" t="s">
        <v>87</v>
      </c>
      <c r="E415" s="55">
        <v>0</v>
      </c>
      <c r="F415" s="55">
        <v>0</v>
      </c>
      <c r="G415" s="55">
        <v>0</v>
      </c>
      <c r="H415" s="55">
        <v>0</v>
      </c>
      <c r="I415" s="55">
        <v>0</v>
      </c>
      <c r="J415" s="55">
        <v>0</v>
      </c>
      <c r="K415" s="55">
        <v>0</v>
      </c>
      <c r="L415" s="55">
        <v>0</v>
      </c>
      <c r="M415" s="55">
        <v>0</v>
      </c>
      <c r="N415" s="55">
        <v>0</v>
      </c>
      <c r="O415" s="55">
        <v>0</v>
      </c>
      <c r="P415" s="55">
        <v>0</v>
      </c>
      <c r="Q415" s="55">
        <v>0</v>
      </c>
      <c r="R415" s="55">
        <v>0</v>
      </c>
      <c r="S415" s="55">
        <v>0</v>
      </c>
      <c r="T415" s="55">
        <v>0</v>
      </c>
    </row>
    <row r="416" spans="1:20" hidden="1" x14ac:dyDescent="0.15">
      <c r="A416" s="48" t="s">
        <v>679</v>
      </c>
      <c r="C416" s="49"/>
      <c r="D416" s="53" t="s">
        <v>88</v>
      </c>
      <c r="E416" s="55">
        <v>0</v>
      </c>
      <c r="F416" s="55">
        <v>0</v>
      </c>
      <c r="G416" s="55">
        <v>0</v>
      </c>
      <c r="H416" s="55">
        <v>0</v>
      </c>
      <c r="I416" s="55">
        <v>0</v>
      </c>
      <c r="J416" s="55">
        <v>0</v>
      </c>
      <c r="K416" s="55">
        <v>0</v>
      </c>
      <c r="L416" s="55">
        <v>0</v>
      </c>
      <c r="M416" s="55">
        <v>0</v>
      </c>
      <c r="N416" s="55">
        <v>0</v>
      </c>
      <c r="O416" s="55">
        <v>0</v>
      </c>
      <c r="P416" s="55">
        <v>0</v>
      </c>
      <c r="Q416" s="55">
        <v>0</v>
      </c>
      <c r="R416" s="55">
        <v>0</v>
      </c>
      <c r="S416" s="55">
        <v>0</v>
      </c>
      <c r="T416" s="55">
        <v>0</v>
      </c>
    </row>
    <row r="417" spans="1:20" hidden="1" x14ac:dyDescent="0.15">
      <c r="A417" s="48" t="s">
        <v>679</v>
      </c>
      <c r="C417" s="49"/>
      <c r="D417" s="53" t="s">
        <v>89</v>
      </c>
      <c r="E417" s="55">
        <v>0</v>
      </c>
      <c r="F417" s="55">
        <v>0</v>
      </c>
      <c r="G417" s="55">
        <v>0</v>
      </c>
      <c r="H417" s="55">
        <v>0</v>
      </c>
      <c r="I417" s="55">
        <v>0</v>
      </c>
      <c r="J417" s="55">
        <v>0</v>
      </c>
      <c r="K417" s="55">
        <v>0</v>
      </c>
      <c r="L417" s="55">
        <v>0</v>
      </c>
      <c r="M417" s="55">
        <v>0</v>
      </c>
      <c r="N417" s="55">
        <v>0</v>
      </c>
      <c r="O417" s="55">
        <v>0</v>
      </c>
      <c r="P417" s="55">
        <v>0</v>
      </c>
      <c r="Q417" s="55">
        <v>0</v>
      </c>
      <c r="R417" s="55">
        <v>0</v>
      </c>
      <c r="S417" s="55">
        <v>0</v>
      </c>
      <c r="T417" s="55">
        <v>0</v>
      </c>
    </row>
    <row r="418" spans="1:20" hidden="1" x14ac:dyDescent="0.15">
      <c r="A418" s="48" t="s">
        <v>679</v>
      </c>
      <c r="C418" s="49"/>
      <c r="D418" s="53" t="s">
        <v>90</v>
      </c>
      <c r="E418" s="55">
        <v>0</v>
      </c>
      <c r="F418" s="55">
        <v>0</v>
      </c>
      <c r="G418" s="55">
        <v>0</v>
      </c>
      <c r="H418" s="55">
        <v>0</v>
      </c>
      <c r="I418" s="55">
        <v>0</v>
      </c>
      <c r="J418" s="55">
        <v>0</v>
      </c>
      <c r="K418" s="55">
        <v>0</v>
      </c>
      <c r="L418" s="55">
        <v>0</v>
      </c>
      <c r="M418" s="55">
        <v>0</v>
      </c>
      <c r="N418" s="55">
        <v>0</v>
      </c>
      <c r="O418" s="55">
        <v>0</v>
      </c>
      <c r="P418" s="55">
        <v>0</v>
      </c>
      <c r="Q418" s="55">
        <v>0</v>
      </c>
      <c r="R418" s="55">
        <v>0</v>
      </c>
      <c r="S418" s="55">
        <v>0</v>
      </c>
      <c r="T418" s="55">
        <v>0</v>
      </c>
    </row>
    <row r="419" spans="1:20" hidden="1" x14ac:dyDescent="0.15">
      <c r="A419" s="48" t="s">
        <v>679</v>
      </c>
      <c r="C419" s="49"/>
      <c r="D419" s="52" t="s">
        <v>223</v>
      </c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</row>
    <row r="420" spans="1:20" hidden="1" x14ac:dyDescent="0.15">
      <c r="A420" s="48" t="s">
        <v>679</v>
      </c>
      <c r="C420" s="49"/>
      <c r="D420" s="53" t="s">
        <v>70</v>
      </c>
      <c r="E420" s="55">
        <v>0</v>
      </c>
      <c r="F420" s="55">
        <v>0</v>
      </c>
      <c r="G420" s="55">
        <v>0</v>
      </c>
      <c r="H420" s="55">
        <v>0</v>
      </c>
      <c r="I420" s="55">
        <v>0</v>
      </c>
      <c r="J420" s="55">
        <v>0</v>
      </c>
      <c r="K420" s="55">
        <v>0</v>
      </c>
      <c r="L420" s="55">
        <v>0</v>
      </c>
      <c r="M420" s="55">
        <v>0</v>
      </c>
      <c r="N420" s="55">
        <v>0</v>
      </c>
      <c r="O420" s="55">
        <v>0</v>
      </c>
      <c r="P420" s="55">
        <v>0</v>
      </c>
      <c r="Q420" s="55">
        <v>0</v>
      </c>
      <c r="R420" s="55">
        <v>0</v>
      </c>
      <c r="S420" s="55">
        <v>0</v>
      </c>
      <c r="T420" s="55">
        <v>0</v>
      </c>
    </row>
    <row r="421" spans="1:20" hidden="1" x14ac:dyDescent="0.15">
      <c r="A421" s="48" t="s">
        <v>679</v>
      </c>
      <c r="C421" s="49"/>
      <c r="D421" s="53" t="s">
        <v>71</v>
      </c>
      <c r="E421" s="55">
        <v>0</v>
      </c>
      <c r="F421" s="55">
        <v>0</v>
      </c>
      <c r="G421" s="55">
        <v>0</v>
      </c>
      <c r="H421" s="55">
        <v>0</v>
      </c>
      <c r="I421" s="55">
        <v>0</v>
      </c>
      <c r="J421" s="55">
        <v>0</v>
      </c>
      <c r="K421" s="55">
        <v>0</v>
      </c>
      <c r="L421" s="55">
        <v>0</v>
      </c>
      <c r="M421" s="55">
        <v>0</v>
      </c>
      <c r="N421" s="55">
        <v>0</v>
      </c>
      <c r="O421" s="55">
        <v>0</v>
      </c>
      <c r="P421" s="55">
        <v>0</v>
      </c>
      <c r="Q421" s="55">
        <v>0</v>
      </c>
      <c r="R421" s="55">
        <v>0</v>
      </c>
      <c r="S421" s="55">
        <v>0</v>
      </c>
      <c r="T421" s="55">
        <v>0</v>
      </c>
    </row>
    <row r="422" spans="1:20" hidden="1" x14ac:dyDescent="0.15">
      <c r="A422" s="48" t="s">
        <v>679</v>
      </c>
      <c r="C422" s="49"/>
      <c r="D422" s="53" t="s">
        <v>79</v>
      </c>
      <c r="E422" s="55">
        <v>0</v>
      </c>
      <c r="F422" s="55">
        <v>0</v>
      </c>
      <c r="G422" s="55">
        <v>0</v>
      </c>
      <c r="H422" s="55">
        <v>0</v>
      </c>
      <c r="I422" s="55">
        <v>0</v>
      </c>
      <c r="J422" s="55">
        <v>0</v>
      </c>
      <c r="K422" s="55">
        <v>0</v>
      </c>
      <c r="L422" s="55">
        <v>0</v>
      </c>
      <c r="M422" s="55">
        <v>0</v>
      </c>
      <c r="N422" s="55">
        <v>0</v>
      </c>
      <c r="O422" s="55">
        <v>0</v>
      </c>
      <c r="P422" s="55">
        <v>0</v>
      </c>
      <c r="Q422" s="55">
        <v>0</v>
      </c>
      <c r="R422" s="55">
        <v>0</v>
      </c>
      <c r="S422" s="55">
        <v>0</v>
      </c>
      <c r="T422" s="55">
        <v>0</v>
      </c>
    </row>
    <row r="423" spans="1:20" hidden="1" x14ac:dyDescent="0.15">
      <c r="A423" s="48" t="s">
        <v>679</v>
      </c>
      <c r="C423" s="49"/>
      <c r="D423" s="53" t="s">
        <v>80</v>
      </c>
      <c r="E423" s="55">
        <v>0</v>
      </c>
      <c r="F423" s="55">
        <v>0</v>
      </c>
      <c r="G423" s="55">
        <v>0</v>
      </c>
      <c r="H423" s="55">
        <v>0</v>
      </c>
      <c r="I423" s="55">
        <v>0</v>
      </c>
      <c r="J423" s="55">
        <v>0</v>
      </c>
      <c r="K423" s="55">
        <v>0</v>
      </c>
      <c r="L423" s="55">
        <v>0</v>
      </c>
      <c r="M423" s="55">
        <v>0</v>
      </c>
      <c r="N423" s="55">
        <v>0</v>
      </c>
      <c r="O423" s="55">
        <v>0</v>
      </c>
      <c r="P423" s="55">
        <v>0</v>
      </c>
      <c r="Q423" s="55">
        <v>0</v>
      </c>
      <c r="R423" s="55">
        <v>0</v>
      </c>
      <c r="S423" s="55">
        <v>0</v>
      </c>
      <c r="T423" s="55">
        <v>0</v>
      </c>
    </row>
    <row r="424" spans="1:20" hidden="1" x14ac:dyDescent="0.15">
      <c r="A424" s="48" t="s">
        <v>679</v>
      </c>
      <c r="C424" s="49"/>
      <c r="D424" s="53" t="s">
        <v>81</v>
      </c>
      <c r="E424" s="55">
        <v>0</v>
      </c>
      <c r="F424" s="55">
        <v>0</v>
      </c>
      <c r="G424" s="55">
        <v>0</v>
      </c>
      <c r="H424" s="55">
        <v>0</v>
      </c>
      <c r="I424" s="55">
        <v>0</v>
      </c>
      <c r="J424" s="55">
        <v>0</v>
      </c>
      <c r="K424" s="55">
        <v>0</v>
      </c>
      <c r="L424" s="55">
        <v>0</v>
      </c>
      <c r="M424" s="55">
        <v>0</v>
      </c>
      <c r="N424" s="55">
        <v>0</v>
      </c>
      <c r="O424" s="55">
        <v>0</v>
      </c>
      <c r="P424" s="55">
        <v>0</v>
      </c>
      <c r="Q424" s="55">
        <v>0</v>
      </c>
      <c r="R424" s="55">
        <v>0</v>
      </c>
      <c r="S424" s="55">
        <v>0</v>
      </c>
      <c r="T424" s="55">
        <v>0</v>
      </c>
    </row>
    <row r="425" spans="1:20" hidden="1" x14ac:dyDescent="0.15">
      <c r="A425" s="48" t="s">
        <v>679</v>
      </c>
      <c r="C425" s="49"/>
      <c r="D425" s="53" t="s">
        <v>82</v>
      </c>
      <c r="E425" s="55">
        <v>0</v>
      </c>
      <c r="F425" s="55">
        <v>0</v>
      </c>
      <c r="G425" s="55">
        <v>0</v>
      </c>
      <c r="H425" s="55">
        <v>0</v>
      </c>
      <c r="I425" s="55">
        <v>0</v>
      </c>
      <c r="J425" s="55">
        <v>0</v>
      </c>
      <c r="K425" s="55">
        <v>0</v>
      </c>
      <c r="L425" s="55">
        <v>0</v>
      </c>
      <c r="M425" s="55">
        <v>0</v>
      </c>
      <c r="N425" s="55">
        <v>0</v>
      </c>
      <c r="O425" s="55">
        <v>0</v>
      </c>
      <c r="P425" s="55">
        <v>0</v>
      </c>
      <c r="Q425" s="55">
        <v>0</v>
      </c>
      <c r="R425" s="55">
        <v>0</v>
      </c>
      <c r="S425" s="55">
        <v>0</v>
      </c>
      <c r="T425" s="55">
        <v>0</v>
      </c>
    </row>
    <row r="426" spans="1:20" hidden="1" x14ac:dyDescent="0.15">
      <c r="A426" s="48" t="s">
        <v>679</v>
      </c>
      <c r="C426" s="49"/>
      <c r="D426" s="53" t="s">
        <v>83</v>
      </c>
      <c r="E426" s="55">
        <v>0</v>
      </c>
      <c r="F426" s="55">
        <v>0</v>
      </c>
      <c r="G426" s="55">
        <v>0</v>
      </c>
      <c r="H426" s="55">
        <v>0</v>
      </c>
      <c r="I426" s="55">
        <v>0</v>
      </c>
      <c r="J426" s="55">
        <v>0</v>
      </c>
      <c r="K426" s="55">
        <v>0</v>
      </c>
      <c r="L426" s="55">
        <v>0</v>
      </c>
      <c r="M426" s="55">
        <v>0</v>
      </c>
      <c r="N426" s="55">
        <v>0</v>
      </c>
      <c r="O426" s="55">
        <v>0</v>
      </c>
      <c r="P426" s="55">
        <v>0</v>
      </c>
      <c r="Q426" s="55">
        <v>0</v>
      </c>
      <c r="R426" s="55">
        <v>0</v>
      </c>
      <c r="S426" s="55">
        <v>0</v>
      </c>
      <c r="T426" s="55">
        <v>0</v>
      </c>
    </row>
    <row r="427" spans="1:20" hidden="1" x14ac:dyDescent="0.15">
      <c r="A427" s="48" t="s">
        <v>679</v>
      </c>
      <c r="C427" s="49"/>
      <c r="D427" s="53" t="s">
        <v>84</v>
      </c>
      <c r="E427" s="55">
        <v>0</v>
      </c>
      <c r="F427" s="55">
        <v>0</v>
      </c>
      <c r="G427" s="55">
        <v>0</v>
      </c>
      <c r="H427" s="55">
        <v>0</v>
      </c>
      <c r="I427" s="55">
        <v>0</v>
      </c>
      <c r="J427" s="55">
        <v>0</v>
      </c>
      <c r="K427" s="55">
        <v>0</v>
      </c>
      <c r="L427" s="55">
        <v>0</v>
      </c>
      <c r="M427" s="55">
        <v>0</v>
      </c>
      <c r="N427" s="55">
        <v>0</v>
      </c>
      <c r="O427" s="55">
        <v>0</v>
      </c>
      <c r="P427" s="55">
        <v>0</v>
      </c>
      <c r="Q427" s="55">
        <v>0</v>
      </c>
      <c r="R427" s="55">
        <v>0</v>
      </c>
      <c r="S427" s="55">
        <v>0</v>
      </c>
      <c r="T427" s="55">
        <v>0</v>
      </c>
    </row>
    <row r="428" spans="1:20" hidden="1" x14ac:dyDescent="0.15">
      <c r="A428" s="48" t="s">
        <v>679</v>
      </c>
      <c r="C428" s="49"/>
      <c r="D428" s="53" t="s">
        <v>85</v>
      </c>
      <c r="E428" s="55">
        <v>0</v>
      </c>
      <c r="F428" s="55">
        <v>0</v>
      </c>
      <c r="G428" s="55">
        <v>0</v>
      </c>
      <c r="H428" s="55">
        <v>0</v>
      </c>
      <c r="I428" s="55">
        <v>0</v>
      </c>
      <c r="J428" s="55">
        <v>0</v>
      </c>
      <c r="K428" s="55">
        <v>0</v>
      </c>
      <c r="L428" s="55">
        <v>0</v>
      </c>
      <c r="M428" s="55">
        <v>0</v>
      </c>
      <c r="N428" s="55">
        <v>0</v>
      </c>
      <c r="O428" s="55">
        <v>0</v>
      </c>
      <c r="P428" s="55">
        <v>0</v>
      </c>
      <c r="Q428" s="55">
        <v>0</v>
      </c>
      <c r="R428" s="55">
        <v>0</v>
      </c>
      <c r="S428" s="55">
        <v>0</v>
      </c>
      <c r="T428" s="55">
        <v>0</v>
      </c>
    </row>
    <row r="429" spans="1:20" hidden="1" x14ac:dyDescent="0.15">
      <c r="A429" s="48" t="s">
        <v>679</v>
      </c>
      <c r="C429" s="49"/>
      <c r="D429" s="53" t="s">
        <v>86</v>
      </c>
      <c r="E429" s="55">
        <v>0</v>
      </c>
      <c r="F429" s="55">
        <v>0</v>
      </c>
      <c r="G429" s="55">
        <v>0</v>
      </c>
      <c r="H429" s="55">
        <v>0</v>
      </c>
      <c r="I429" s="55">
        <v>0</v>
      </c>
      <c r="J429" s="55">
        <v>0</v>
      </c>
      <c r="K429" s="55">
        <v>0</v>
      </c>
      <c r="L429" s="55">
        <v>0</v>
      </c>
      <c r="M429" s="55">
        <v>0</v>
      </c>
      <c r="N429" s="55">
        <v>0</v>
      </c>
      <c r="O429" s="55">
        <v>0</v>
      </c>
      <c r="P429" s="55">
        <v>0</v>
      </c>
      <c r="Q429" s="55">
        <v>0</v>
      </c>
      <c r="R429" s="55">
        <v>0</v>
      </c>
      <c r="S429" s="55">
        <v>0</v>
      </c>
      <c r="T429" s="55">
        <v>0</v>
      </c>
    </row>
    <row r="430" spans="1:20" hidden="1" x14ac:dyDescent="0.15">
      <c r="A430" s="48" t="s">
        <v>679</v>
      </c>
      <c r="C430" s="49"/>
      <c r="D430" s="53" t="s">
        <v>65</v>
      </c>
      <c r="E430" s="55">
        <v>0</v>
      </c>
      <c r="F430" s="55">
        <v>0</v>
      </c>
      <c r="G430" s="55">
        <v>0</v>
      </c>
      <c r="H430" s="55">
        <v>0</v>
      </c>
      <c r="I430" s="55">
        <v>0</v>
      </c>
      <c r="J430" s="55">
        <v>0</v>
      </c>
      <c r="K430" s="55">
        <v>0</v>
      </c>
      <c r="L430" s="55">
        <v>0</v>
      </c>
      <c r="M430" s="55">
        <v>0</v>
      </c>
      <c r="N430" s="55">
        <v>0</v>
      </c>
      <c r="O430" s="55">
        <v>0</v>
      </c>
      <c r="P430" s="55">
        <v>0</v>
      </c>
      <c r="Q430" s="55">
        <v>0</v>
      </c>
      <c r="R430" s="55">
        <v>0</v>
      </c>
      <c r="S430" s="55">
        <v>0</v>
      </c>
      <c r="T430" s="55">
        <v>0</v>
      </c>
    </row>
    <row r="431" spans="1:20" hidden="1" x14ac:dyDescent="0.15">
      <c r="A431" s="48" t="s">
        <v>679</v>
      </c>
      <c r="C431" s="49"/>
      <c r="D431" s="53" t="s">
        <v>87</v>
      </c>
      <c r="E431" s="55">
        <v>0</v>
      </c>
      <c r="F431" s="55">
        <v>0</v>
      </c>
      <c r="G431" s="55">
        <v>0</v>
      </c>
      <c r="H431" s="55">
        <v>0</v>
      </c>
      <c r="I431" s="55">
        <v>0</v>
      </c>
      <c r="J431" s="55">
        <v>0</v>
      </c>
      <c r="K431" s="55">
        <v>0</v>
      </c>
      <c r="L431" s="55">
        <v>0</v>
      </c>
      <c r="M431" s="55">
        <v>0</v>
      </c>
      <c r="N431" s="55">
        <v>0</v>
      </c>
      <c r="O431" s="55">
        <v>0</v>
      </c>
      <c r="P431" s="55">
        <v>0</v>
      </c>
      <c r="Q431" s="55">
        <v>0</v>
      </c>
      <c r="R431" s="55">
        <v>0</v>
      </c>
      <c r="S431" s="55">
        <v>0</v>
      </c>
      <c r="T431" s="55">
        <v>0</v>
      </c>
    </row>
    <row r="432" spans="1:20" hidden="1" x14ac:dyDescent="0.15">
      <c r="A432" s="48" t="s">
        <v>679</v>
      </c>
      <c r="C432" s="49"/>
      <c r="D432" s="53" t="s">
        <v>88</v>
      </c>
      <c r="E432" s="55">
        <v>0</v>
      </c>
      <c r="F432" s="55">
        <v>0</v>
      </c>
      <c r="G432" s="55">
        <v>0</v>
      </c>
      <c r="H432" s="55">
        <v>0</v>
      </c>
      <c r="I432" s="55">
        <v>0</v>
      </c>
      <c r="J432" s="55">
        <v>0</v>
      </c>
      <c r="K432" s="55">
        <v>0</v>
      </c>
      <c r="L432" s="55">
        <v>0</v>
      </c>
      <c r="M432" s="55">
        <v>0</v>
      </c>
      <c r="N432" s="55">
        <v>0</v>
      </c>
      <c r="O432" s="55">
        <v>0</v>
      </c>
      <c r="P432" s="55">
        <v>0</v>
      </c>
      <c r="Q432" s="55">
        <v>0</v>
      </c>
      <c r="R432" s="55">
        <v>0</v>
      </c>
      <c r="S432" s="55">
        <v>0</v>
      </c>
      <c r="T432" s="55">
        <v>0</v>
      </c>
    </row>
    <row r="433" spans="1:20" hidden="1" x14ac:dyDescent="0.15">
      <c r="A433" s="48" t="s">
        <v>679</v>
      </c>
      <c r="C433" s="49"/>
      <c r="D433" s="53" t="s">
        <v>89</v>
      </c>
      <c r="E433" s="55">
        <v>0</v>
      </c>
      <c r="F433" s="55">
        <v>0</v>
      </c>
      <c r="G433" s="55">
        <v>0</v>
      </c>
      <c r="H433" s="55">
        <v>0</v>
      </c>
      <c r="I433" s="55">
        <v>0</v>
      </c>
      <c r="J433" s="55">
        <v>0</v>
      </c>
      <c r="K433" s="55">
        <v>0</v>
      </c>
      <c r="L433" s="55">
        <v>0</v>
      </c>
      <c r="M433" s="55">
        <v>0</v>
      </c>
      <c r="N433" s="55">
        <v>0</v>
      </c>
      <c r="O433" s="55">
        <v>0</v>
      </c>
      <c r="P433" s="55">
        <v>0</v>
      </c>
      <c r="Q433" s="55">
        <v>0</v>
      </c>
      <c r="R433" s="55">
        <v>0</v>
      </c>
      <c r="S433" s="55">
        <v>0</v>
      </c>
      <c r="T433" s="55">
        <v>0</v>
      </c>
    </row>
    <row r="434" spans="1:20" hidden="1" x14ac:dyDescent="0.15">
      <c r="A434" s="48" t="s">
        <v>679</v>
      </c>
      <c r="C434" s="49"/>
      <c r="D434" s="53" t="s">
        <v>90</v>
      </c>
      <c r="E434" s="55">
        <v>0</v>
      </c>
      <c r="F434" s="55">
        <v>0</v>
      </c>
      <c r="G434" s="55">
        <v>0</v>
      </c>
      <c r="H434" s="55">
        <v>0</v>
      </c>
      <c r="I434" s="55">
        <v>0</v>
      </c>
      <c r="J434" s="55">
        <v>0</v>
      </c>
      <c r="K434" s="55">
        <v>0</v>
      </c>
      <c r="L434" s="55">
        <v>0</v>
      </c>
      <c r="M434" s="55">
        <v>0</v>
      </c>
      <c r="N434" s="55">
        <v>0</v>
      </c>
      <c r="O434" s="55">
        <v>0</v>
      </c>
      <c r="P434" s="55">
        <v>0</v>
      </c>
      <c r="Q434" s="55">
        <v>0</v>
      </c>
      <c r="R434" s="55">
        <v>0</v>
      </c>
      <c r="S434" s="55">
        <v>0</v>
      </c>
      <c r="T434" s="55">
        <v>0</v>
      </c>
    </row>
    <row r="435" spans="1:20" hidden="1" x14ac:dyDescent="0.15">
      <c r="A435" s="48" t="s">
        <v>679</v>
      </c>
      <c r="C435" s="49"/>
      <c r="D435" s="52" t="s">
        <v>224</v>
      </c>
      <c r="E435" s="70">
        <v>3729090</v>
      </c>
      <c r="F435" s="70">
        <v>3550980</v>
      </c>
      <c r="G435" s="70">
        <v>3651160</v>
      </c>
      <c r="H435" s="70">
        <v>3418820</v>
      </c>
      <c r="I435" s="70">
        <v>3090960</v>
      </c>
      <c r="J435" s="70">
        <v>3493070</v>
      </c>
      <c r="K435" s="70">
        <v>2885290</v>
      </c>
      <c r="L435" s="70">
        <v>3544710</v>
      </c>
      <c r="M435" s="70">
        <v>3254580</v>
      </c>
      <c r="N435" s="70">
        <v>3214890</v>
      </c>
      <c r="O435" s="70">
        <v>3729220</v>
      </c>
      <c r="P435" s="70">
        <v>3323550</v>
      </c>
      <c r="Q435" s="70">
        <v>4025150</v>
      </c>
      <c r="R435" s="70">
        <v>3602090</v>
      </c>
      <c r="S435" s="70">
        <v>4196440</v>
      </c>
      <c r="T435" s="70">
        <v>5515840</v>
      </c>
    </row>
    <row r="436" spans="1:20" hidden="1" x14ac:dyDescent="0.15">
      <c r="A436" s="48" t="s">
        <v>679</v>
      </c>
      <c r="C436" s="52" t="s">
        <v>91</v>
      </c>
      <c r="D436" s="46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</row>
    <row r="437" spans="1:20" hidden="1" x14ac:dyDescent="0.15">
      <c r="A437" s="48" t="s">
        <v>679</v>
      </c>
      <c r="C437" s="49"/>
      <c r="D437" s="52" t="s">
        <v>230</v>
      </c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</row>
    <row r="438" spans="1:20" hidden="1" x14ac:dyDescent="0.15">
      <c r="A438" s="48" t="s">
        <v>679</v>
      </c>
      <c r="C438" s="49"/>
      <c r="D438" s="53" t="s">
        <v>150</v>
      </c>
      <c r="E438" s="71">
        <v>11.458816303673686</v>
      </c>
      <c r="F438" s="71">
        <v>49.321683837830356</v>
      </c>
      <c r="G438" s="71">
        <v>45.042441175467019</v>
      </c>
      <c r="H438" s="71">
        <v>78.043992702004545</v>
      </c>
      <c r="I438" s="71">
        <v>46.431388606215343</v>
      </c>
      <c r="J438" s="71">
        <v>61.910525291086856</v>
      </c>
      <c r="K438" s="71">
        <v>64.917235191753036</v>
      </c>
      <c r="L438" s="71">
        <v>112.77570706857828</v>
      </c>
      <c r="M438" s="71">
        <v>80.96439517561555</v>
      </c>
      <c r="N438" s="71">
        <v>128.37527272143376</v>
      </c>
      <c r="O438" s="71">
        <v>155.85716321537316</v>
      </c>
      <c r="P438" s="71">
        <v>105.79283407497508</v>
      </c>
      <c r="Q438" s="71">
        <v>184.63165796567375</v>
      </c>
      <c r="R438" s="71">
        <v>154.49430872768804</v>
      </c>
      <c r="S438" s="71">
        <v>228.63439571754591</v>
      </c>
      <c r="T438" s="71">
        <v>397.20484365309233</v>
      </c>
    </row>
    <row r="439" spans="1:20" hidden="1" x14ac:dyDescent="0.15">
      <c r="A439" s="48" t="s">
        <v>679</v>
      </c>
      <c r="C439" s="49"/>
      <c r="D439" s="53" t="s">
        <v>149</v>
      </c>
      <c r="E439" s="71">
        <v>249.81584403645789</v>
      </c>
      <c r="F439" s="71">
        <v>176.32406632424699</v>
      </c>
      <c r="G439" s="71">
        <v>199.18951304546798</v>
      </c>
      <c r="H439" s="71">
        <v>114.87518541043197</v>
      </c>
      <c r="I439" s="71">
        <v>90.430112059154723</v>
      </c>
      <c r="J439" s="71">
        <v>150.15083728239992</v>
      </c>
      <c r="K439" s="71">
        <v>32.584064437526472</v>
      </c>
      <c r="L439" s="71">
        <v>91.164728763856871</v>
      </c>
      <c r="M439" s="71">
        <v>75.90637852028928</v>
      </c>
      <c r="N439" s="71">
        <v>28.571772654194241</v>
      </c>
      <c r="O439" s="71">
        <v>62.683277835650593</v>
      </c>
      <c r="P439" s="71">
        <v>50.072357738263698</v>
      </c>
      <c r="Q439" s="71">
        <v>54.672744315250931</v>
      </c>
      <c r="R439" s="71">
        <v>32.551950046064086</v>
      </c>
      <c r="S439" s="71">
        <v>27.393575917417845</v>
      </c>
      <c r="T439" s="71">
        <v>17.664922453780367</v>
      </c>
    </row>
    <row r="440" spans="1:20" hidden="1" x14ac:dyDescent="0.15">
      <c r="A440" s="48" t="s">
        <v>679</v>
      </c>
      <c r="C440" s="49"/>
      <c r="D440" s="53" t="s">
        <v>151</v>
      </c>
      <c r="E440" s="71">
        <v>191.00435752149156</v>
      </c>
      <c r="F440" s="71">
        <v>191.00435752149156</v>
      </c>
      <c r="G440" s="71">
        <v>191.00435752149156</v>
      </c>
      <c r="H440" s="71">
        <v>191.00435752149156</v>
      </c>
      <c r="I440" s="71">
        <v>191.00435752149156</v>
      </c>
      <c r="J440" s="71">
        <v>191.00435752149156</v>
      </c>
      <c r="K440" s="71">
        <v>191.00435752149156</v>
      </c>
      <c r="L440" s="71">
        <v>191.00435752149156</v>
      </c>
      <c r="M440" s="71">
        <v>191.00435752149156</v>
      </c>
      <c r="N440" s="71">
        <v>191.00435752149156</v>
      </c>
      <c r="O440" s="71">
        <v>191.00435752149156</v>
      </c>
      <c r="P440" s="71">
        <v>191.00435752149156</v>
      </c>
      <c r="Q440" s="71">
        <v>191.00435752149156</v>
      </c>
      <c r="R440" s="71">
        <v>191.00435752149156</v>
      </c>
      <c r="S440" s="71">
        <v>191.00435752149156</v>
      </c>
      <c r="T440" s="71">
        <v>191.00435752149156</v>
      </c>
    </row>
    <row r="441" spans="1:20" hidden="1" x14ac:dyDescent="0.15">
      <c r="A441" s="48" t="s">
        <v>679</v>
      </c>
      <c r="C441" s="49"/>
      <c r="D441" s="53" t="s">
        <v>157</v>
      </c>
      <c r="E441" s="71">
        <v>56.24835664637439</v>
      </c>
      <c r="F441" s="71">
        <v>56.226278002243994</v>
      </c>
      <c r="G441" s="71">
        <v>56.216242254912004</v>
      </c>
      <c r="H441" s="71">
        <v>56.206206507580006</v>
      </c>
      <c r="I441" s="71">
        <v>56.164056368785616</v>
      </c>
      <c r="J441" s="71">
        <v>56.150006322520824</v>
      </c>
      <c r="K441" s="71">
        <v>56.180113564516816</v>
      </c>
      <c r="L441" s="71">
        <v>56.145992023588022</v>
      </c>
      <c r="M441" s="71">
        <v>56.168070667718418</v>
      </c>
      <c r="N441" s="71">
        <v>56.055670297600059</v>
      </c>
      <c r="O441" s="71">
        <v>56.156027770920019</v>
      </c>
      <c r="P441" s="71">
        <v>56.123913379457633</v>
      </c>
      <c r="Q441" s="71">
        <v>56.117891931058438</v>
      </c>
      <c r="R441" s="71">
        <v>56.105849034260039</v>
      </c>
      <c r="S441" s="71">
        <v>56.073734642797646</v>
      </c>
      <c r="T441" s="71">
        <v>55.730512084043369</v>
      </c>
    </row>
    <row r="442" spans="1:20" hidden="1" x14ac:dyDescent="0.15">
      <c r="A442" s="48" t="s">
        <v>679</v>
      </c>
      <c r="C442" s="49"/>
      <c r="D442" s="53" t="s">
        <v>152</v>
      </c>
      <c r="E442" s="71">
        <v>214.06650489041968</v>
      </c>
      <c r="F442" s="71">
        <v>214.06650489041968</v>
      </c>
      <c r="G442" s="71">
        <v>214.06650489041968</v>
      </c>
      <c r="H442" s="71">
        <v>214.06650489041968</v>
      </c>
      <c r="I442" s="71">
        <v>214.06650489041968</v>
      </c>
      <c r="J442" s="71">
        <v>214.06650489041968</v>
      </c>
      <c r="K442" s="71">
        <v>214.06650489041968</v>
      </c>
      <c r="L442" s="71">
        <v>214.06650489041968</v>
      </c>
      <c r="M442" s="71">
        <v>214.06650489041968</v>
      </c>
      <c r="N442" s="71">
        <v>214.06650489041968</v>
      </c>
      <c r="O442" s="71">
        <v>214.06650489041968</v>
      </c>
      <c r="P442" s="71">
        <v>214.06650489041968</v>
      </c>
      <c r="Q442" s="71">
        <v>214.06650489041968</v>
      </c>
      <c r="R442" s="71">
        <v>214.06650489041968</v>
      </c>
      <c r="S442" s="71">
        <v>214.06650489041968</v>
      </c>
      <c r="T442" s="71">
        <v>214.06650489041968</v>
      </c>
    </row>
    <row r="443" spans="1:20" hidden="1" x14ac:dyDescent="0.15">
      <c r="A443" s="48" t="s">
        <v>679</v>
      </c>
      <c r="C443" s="49"/>
      <c r="D443" s="53" t="s">
        <v>158</v>
      </c>
      <c r="E443" s="71">
        <v>0</v>
      </c>
      <c r="F443" s="71">
        <v>0</v>
      </c>
      <c r="G443" s="71">
        <v>0</v>
      </c>
      <c r="H443" s="71">
        <v>0</v>
      </c>
      <c r="I443" s="71">
        <v>0</v>
      </c>
      <c r="J443" s="71">
        <v>0</v>
      </c>
      <c r="K443" s="71">
        <v>0</v>
      </c>
      <c r="L443" s="71">
        <v>0</v>
      </c>
      <c r="M443" s="71">
        <v>0</v>
      </c>
      <c r="N443" s="71">
        <v>0</v>
      </c>
      <c r="O443" s="71">
        <v>0</v>
      </c>
      <c r="P443" s="71">
        <v>0</v>
      </c>
      <c r="Q443" s="71">
        <v>0</v>
      </c>
      <c r="R443" s="71">
        <v>0</v>
      </c>
      <c r="S443" s="71">
        <v>0</v>
      </c>
      <c r="T443" s="71">
        <v>0</v>
      </c>
    </row>
    <row r="444" spans="1:20" hidden="1" x14ac:dyDescent="0.15">
      <c r="A444" s="48" t="s">
        <v>679</v>
      </c>
      <c r="C444" s="49"/>
      <c r="D444" s="53" t="s">
        <v>153</v>
      </c>
      <c r="E444" s="71">
        <v>21.157362525315175</v>
      </c>
      <c r="F444" s="71">
        <v>17.024641773998987</v>
      </c>
      <c r="G444" s="71">
        <v>21.877929183752528</v>
      </c>
      <c r="H444" s="71">
        <v>15.681858780977844</v>
      </c>
      <c r="I444" s="71">
        <v>16.117410215186496</v>
      </c>
      <c r="J444" s="71">
        <v>20.906468842015261</v>
      </c>
      <c r="K444" s="71">
        <v>12.847763734422013</v>
      </c>
      <c r="L444" s="71">
        <v>14.973335019338887</v>
      </c>
      <c r="M444" s="71">
        <v>18.542046770596869</v>
      </c>
      <c r="N444" s="71">
        <v>14.178503830644757</v>
      </c>
      <c r="O444" s="71">
        <v>15.529315421531496</v>
      </c>
      <c r="P444" s="71">
        <v>16.524861556865556</v>
      </c>
      <c r="Q444" s="71">
        <v>15.926731015878561</v>
      </c>
      <c r="R444" s="71">
        <v>15.84443788775619</v>
      </c>
      <c r="S444" s="71">
        <v>16.414468336213595</v>
      </c>
      <c r="T444" s="71">
        <v>19.609850286721304</v>
      </c>
    </row>
    <row r="445" spans="1:20" hidden="1" x14ac:dyDescent="0.15">
      <c r="A445" s="48" t="s">
        <v>679</v>
      </c>
      <c r="C445" s="49"/>
      <c r="D445" s="53" t="s">
        <v>159</v>
      </c>
      <c r="E445" s="71">
        <v>5.4193035592781491E-2</v>
      </c>
      <c r="F445" s="71">
        <v>5.4193035592781491E-2</v>
      </c>
      <c r="G445" s="71">
        <v>5.4193035592781491E-2</v>
      </c>
      <c r="H445" s="71">
        <v>5.4193035592781491E-2</v>
      </c>
      <c r="I445" s="71">
        <v>5.4193035592781491E-2</v>
      </c>
      <c r="J445" s="71">
        <v>5.4193035592781491E-2</v>
      </c>
      <c r="K445" s="71">
        <v>5.4193035592781491E-2</v>
      </c>
      <c r="L445" s="71">
        <v>5.4193035592781491E-2</v>
      </c>
      <c r="M445" s="71">
        <v>5.4193035592781491E-2</v>
      </c>
      <c r="N445" s="71">
        <v>5.4193035592781491E-2</v>
      </c>
      <c r="O445" s="71">
        <v>5.4193035592781491E-2</v>
      </c>
      <c r="P445" s="71">
        <v>5.4193035592781491E-2</v>
      </c>
      <c r="Q445" s="71">
        <v>5.4193035592781491E-2</v>
      </c>
      <c r="R445" s="71">
        <v>5.4193035592781491E-2</v>
      </c>
      <c r="S445" s="71">
        <v>5.4193035592781491E-2</v>
      </c>
      <c r="T445" s="71">
        <v>5.4193035592781491E-2</v>
      </c>
    </row>
    <row r="446" spans="1:20" hidden="1" x14ac:dyDescent="0.15">
      <c r="A446" s="48" t="s">
        <v>679</v>
      </c>
      <c r="C446" s="49"/>
      <c r="D446" s="53" t="s">
        <v>160</v>
      </c>
      <c r="E446" s="71">
        <v>0</v>
      </c>
      <c r="F446" s="71">
        <v>0</v>
      </c>
      <c r="G446" s="71">
        <v>0</v>
      </c>
      <c r="H446" s="71">
        <v>0</v>
      </c>
      <c r="I446" s="71">
        <v>0</v>
      </c>
      <c r="J446" s="71">
        <v>0</v>
      </c>
      <c r="K446" s="71">
        <v>0</v>
      </c>
      <c r="L446" s="71">
        <v>0</v>
      </c>
      <c r="M446" s="71">
        <v>0</v>
      </c>
      <c r="N446" s="71">
        <v>0</v>
      </c>
      <c r="O446" s="71">
        <v>0</v>
      </c>
      <c r="P446" s="71">
        <v>0</v>
      </c>
      <c r="Q446" s="71">
        <v>0</v>
      </c>
      <c r="R446" s="71">
        <v>0</v>
      </c>
      <c r="S446" s="71">
        <v>0</v>
      </c>
      <c r="T446" s="71">
        <v>0</v>
      </c>
    </row>
    <row r="447" spans="1:20" hidden="1" x14ac:dyDescent="0.15">
      <c r="A447" s="48" t="s">
        <v>679</v>
      </c>
      <c r="C447" s="49"/>
      <c r="D447" s="53" t="s">
        <v>161</v>
      </c>
      <c r="E447" s="71">
        <v>0</v>
      </c>
      <c r="F447" s="71">
        <v>0</v>
      </c>
      <c r="G447" s="71">
        <v>0</v>
      </c>
      <c r="H447" s="71">
        <v>0</v>
      </c>
      <c r="I447" s="71">
        <v>0</v>
      </c>
      <c r="J447" s="71">
        <v>0</v>
      </c>
      <c r="K447" s="71">
        <v>0</v>
      </c>
      <c r="L447" s="71">
        <v>0</v>
      </c>
      <c r="M447" s="71">
        <v>0</v>
      </c>
      <c r="N447" s="71">
        <v>0</v>
      </c>
      <c r="O447" s="71">
        <v>0</v>
      </c>
      <c r="P447" s="71">
        <v>0</v>
      </c>
      <c r="Q447" s="71">
        <v>0</v>
      </c>
      <c r="R447" s="71">
        <v>0</v>
      </c>
      <c r="S447" s="71">
        <v>0</v>
      </c>
      <c r="T447" s="71">
        <v>0</v>
      </c>
    </row>
    <row r="448" spans="1:20" hidden="1" x14ac:dyDescent="0.15">
      <c r="A448" s="48" t="s">
        <v>679</v>
      </c>
      <c r="C448" s="49"/>
      <c r="D448" s="53" t="s">
        <v>162</v>
      </c>
      <c r="E448" s="71">
        <v>0</v>
      </c>
      <c r="F448" s="71">
        <v>0</v>
      </c>
      <c r="G448" s="71">
        <v>0</v>
      </c>
      <c r="H448" s="71">
        <v>0</v>
      </c>
      <c r="I448" s="71">
        <v>0</v>
      </c>
      <c r="J448" s="71">
        <v>0</v>
      </c>
      <c r="K448" s="71">
        <v>0</v>
      </c>
      <c r="L448" s="71">
        <v>0</v>
      </c>
      <c r="M448" s="71">
        <v>0</v>
      </c>
      <c r="N448" s="71">
        <v>0</v>
      </c>
      <c r="O448" s="71">
        <v>0</v>
      </c>
      <c r="P448" s="71">
        <v>0</v>
      </c>
      <c r="Q448" s="71">
        <v>0</v>
      </c>
      <c r="R448" s="71">
        <v>0</v>
      </c>
      <c r="S448" s="71">
        <v>0</v>
      </c>
      <c r="T448" s="71">
        <v>0</v>
      </c>
    </row>
    <row r="449" spans="1:20" hidden="1" x14ac:dyDescent="0.15">
      <c r="A449" s="48" t="s">
        <v>679</v>
      </c>
      <c r="C449" s="49"/>
      <c r="D449" s="53" t="s">
        <v>163</v>
      </c>
      <c r="E449" s="71">
        <v>0</v>
      </c>
      <c r="F449" s="71">
        <v>0</v>
      </c>
      <c r="G449" s="71">
        <v>0</v>
      </c>
      <c r="H449" s="71">
        <v>0</v>
      </c>
      <c r="I449" s="71">
        <v>0</v>
      </c>
      <c r="J449" s="71">
        <v>0</v>
      </c>
      <c r="K449" s="71">
        <v>0</v>
      </c>
      <c r="L449" s="71">
        <v>0</v>
      </c>
      <c r="M449" s="71">
        <v>0</v>
      </c>
      <c r="N449" s="71">
        <v>0</v>
      </c>
      <c r="O449" s="71">
        <v>0</v>
      </c>
      <c r="P449" s="71">
        <v>0</v>
      </c>
      <c r="Q449" s="71">
        <v>0</v>
      </c>
      <c r="R449" s="71">
        <v>0</v>
      </c>
      <c r="S449" s="71">
        <v>0</v>
      </c>
      <c r="T449" s="71">
        <v>0</v>
      </c>
    </row>
    <row r="450" spans="1:20" hidden="1" x14ac:dyDescent="0.15">
      <c r="A450" s="48" t="s">
        <v>679</v>
      </c>
      <c r="C450" s="49"/>
      <c r="D450" s="53" t="s">
        <v>154</v>
      </c>
      <c r="E450" s="71">
        <v>0</v>
      </c>
      <c r="F450" s="71">
        <v>0</v>
      </c>
      <c r="G450" s="71">
        <v>0</v>
      </c>
      <c r="H450" s="71">
        <v>0</v>
      </c>
      <c r="I450" s="71">
        <v>0</v>
      </c>
      <c r="J450" s="71">
        <v>0</v>
      </c>
      <c r="K450" s="71">
        <v>0</v>
      </c>
      <c r="L450" s="71">
        <v>0</v>
      </c>
      <c r="M450" s="71">
        <v>0</v>
      </c>
      <c r="N450" s="71">
        <v>0</v>
      </c>
      <c r="O450" s="71">
        <v>0</v>
      </c>
      <c r="P450" s="71">
        <v>0</v>
      </c>
      <c r="Q450" s="71">
        <v>0</v>
      </c>
      <c r="R450" s="71">
        <v>0</v>
      </c>
      <c r="S450" s="71">
        <v>0</v>
      </c>
      <c r="T450" s="71">
        <v>0</v>
      </c>
    </row>
    <row r="451" spans="1:20" hidden="1" x14ac:dyDescent="0.15">
      <c r="A451" s="48" t="s">
        <v>679</v>
      </c>
      <c r="C451" s="49"/>
      <c r="D451" s="53" t="s">
        <v>164</v>
      </c>
      <c r="E451" s="71">
        <v>0</v>
      </c>
      <c r="F451" s="71">
        <v>0</v>
      </c>
      <c r="G451" s="71">
        <v>0</v>
      </c>
      <c r="H451" s="71">
        <v>0</v>
      </c>
      <c r="I451" s="71">
        <v>0</v>
      </c>
      <c r="J451" s="71">
        <v>0</v>
      </c>
      <c r="K451" s="71">
        <v>0</v>
      </c>
      <c r="L451" s="71">
        <v>0</v>
      </c>
      <c r="M451" s="71">
        <v>0</v>
      </c>
      <c r="N451" s="71">
        <v>0</v>
      </c>
      <c r="O451" s="71">
        <v>0</v>
      </c>
      <c r="P451" s="71">
        <v>0</v>
      </c>
      <c r="Q451" s="71">
        <v>0</v>
      </c>
      <c r="R451" s="71">
        <v>0</v>
      </c>
      <c r="S451" s="71">
        <v>0</v>
      </c>
      <c r="T451" s="71">
        <v>0</v>
      </c>
    </row>
    <row r="452" spans="1:20" hidden="1" x14ac:dyDescent="0.15">
      <c r="A452" s="48" t="s">
        <v>679</v>
      </c>
      <c r="C452" s="49"/>
      <c r="D452" s="53" t="s">
        <v>90</v>
      </c>
      <c r="E452" s="71">
        <v>743.80342780985882</v>
      </c>
      <c r="F452" s="71">
        <v>704.02172538582431</v>
      </c>
      <c r="G452" s="71">
        <v>727.44917395763719</v>
      </c>
      <c r="H452" s="71">
        <v>669.93229884849836</v>
      </c>
      <c r="I452" s="71">
        <v>614.26601554737977</v>
      </c>
      <c r="J452" s="71">
        <v>694.2428931855269</v>
      </c>
      <c r="K452" s="71">
        <v>571.65423237572236</v>
      </c>
      <c r="L452" s="71">
        <v>680.18481832286614</v>
      </c>
      <c r="M452" s="71">
        <v>636.70594658172411</v>
      </c>
      <c r="N452" s="71">
        <v>632.30627495137685</v>
      </c>
      <c r="O452" s="71">
        <v>695.35083969097934</v>
      </c>
      <c r="P452" s="71">
        <v>633.63701504759956</v>
      </c>
      <c r="Q452" s="71">
        <v>716.4720735258993</v>
      </c>
      <c r="R452" s="71">
        <v>664.11959399380601</v>
      </c>
      <c r="S452" s="71">
        <v>733.64123006147906</v>
      </c>
      <c r="T452" s="71">
        <v>895.33518392514145</v>
      </c>
    </row>
    <row r="453" spans="1:20" hidden="1" x14ac:dyDescent="0.15">
      <c r="A453" s="48" t="s">
        <v>679</v>
      </c>
      <c r="C453" s="49"/>
      <c r="D453" s="52" t="s">
        <v>231</v>
      </c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</row>
    <row r="454" spans="1:20" hidden="1" x14ac:dyDescent="0.15">
      <c r="A454" s="48" t="s">
        <v>679</v>
      </c>
      <c r="C454" s="49"/>
      <c r="D454" s="53" t="s">
        <v>148</v>
      </c>
      <c r="E454" s="71">
        <v>6.0214483991979434E-3</v>
      </c>
      <c r="F454" s="71">
        <v>3.2295034914364971</v>
      </c>
      <c r="G454" s="71">
        <v>0.37734409968307114</v>
      </c>
      <c r="H454" s="71">
        <v>10.01166153839978</v>
      </c>
      <c r="I454" s="71">
        <v>2.0071494663993144E-2</v>
      </c>
      <c r="J454" s="71">
        <v>1.2905971068947593</v>
      </c>
      <c r="K454" s="71">
        <v>0.68042366910936758</v>
      </c>
      <c r="L454" s="71">
        <v>24.412958959814862</v>
      </c>
      <c r="M454" s="71">
        <v>9.7748179013646617</v>
      </c>
      <c r="N454" s="71">
        <v>5.7685475664316304</v>
      </c>
      <c r="O454" s="71">
        <v>45.740929189773979</v>
      </c>
      <c r="P454" s="71">
        <v>26.056814372795902</v>
      </c>
      <c r="Q454" s="71">
        <v>83.549603688337868</v>
      </c>
      <c r="R454" s="71">
        <v>50.903317617353018</v>
      </c>
      <c r="S454" s="71">
        <v>99.992172117081054</v>
      </c>
      <c r="T454" s="71">
        <v>202.19020149773496</v>
      </c>
    </row>
    <row r="455" spans="1:20" hidden="1" x14ac:dyDescent="0.15">
      <c r="A455" s="48" t="s">
        <v>679</v>
      </c>
      <c r="C455" s="49"/>
      <c r="D455" s="53" t="s">
        <v>165</v>
      </c>
      <c r="E455" s="71">
        <v>0</v>
      </c>
      <c r="F455" s="71">
        <v>0</v>
      </c>
      <c r="G455" s="71">
        <v>0</v>
      </c>
      <c r="H455" s="71">
        <v>0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0</v>
      </c>
      <c r="P455" s="71">
        <v>0</v>
      </c>
      <c r="Q455" s="71">
        <v>0</v>
      </c>
      <c r="R455" s="71">
        <v>0</v>
      </c>
      <c r="S455" s="71">
        <v>0</v>
      </c>
      <c r="T455" s="71">
        <v>0</v>
      </c>
    </row>
    <row r="456" spans="1:20" hidden="1" x14ac:dyDescent="0.15">
      <c r="A456" s="48" t="s">
        <v>679</v>
      </c>
      <c r="C456" s="49"/>
      <c r="D456" s="53" t="s">
        <v>166</v>
      </c>
      <c r="E456" s="71">
        <v>0</v>
      </c>
      <c r="F456" s="71">
        <v>0</v>
      </c>
      <c r="G456" s="71">
        <v>0</v>
      </c>
      <c r="H456" s="71">
        <v>0</v>
      </c>
      <c r="I456" s="71">
        <v>0</v>
      </c>
      <c r="J456" s="71">
        <v>0</v>
      </c>
      <c r="K456" s="71">
        <v>0</v>
      </c>
      <c r="L456" s="71">
        <v>0</v>
      </c>
      <c r="M456" s="71">
        <v>0</v>
      </c>
      <c r="N456" s="71">
        <v>0</v>
      </c>
      <c r="O456" s="71">
        <v>0</v>
      </c>
      <c r="P456" s="71">
        <v>0</v>
      </c>
      <c r="Q456" s="71">
        <v>0</v>
      </c>
      <c r="R456" s="71">
        <v>0</v>
      </c>
      <c r="S456" s="71">
        <v>0</v>
      </c>
      <c r="T456" s="71">
        <v>0</v>
      </c>
    </row>
    <row r="457" spans="1:20" hidden="1" x14ac:dyDescent="0.15">
      <c r="A457" s="48" t="s">
        <v>679</v>
      </c>
      <c r="C457" s="49"/>
      <c r="D457" s="53" t="s">
        <v>167</v>
      </c>
      <c r="E457" s="71">
        <v>0</v>
      </c>
      <c r="F457" s="71">
        <v>0</v>
      </c>
      <c r="G457" s="71">
        <v>0</v>
      </c>
      <c r="H457" s="71">
        <v>0</v>
      </c>
      <c r="I457" s="71">
        <v>0</v>
      </c>
      <c r="J457" s="71">
        <v>0</v>
      </c>
      <c r="K457" s="71">
        <v>0</v>
      </c>
      <c r="L457" s="71">
        <v>0</v>
      </c>
      <c r="M457" s="71">
        <v>0</v>
      </c>
      <c r="N457" s="71">
        <v>0</v>
      </c>
      <c r="O457" s="71">
        <v>0</v>
      </c>
      <c r="P457" s="71">
        <v>0</v>
      </c>
      <c r="Q457" s="71">
        <v>0</v>
      </c>
      <c r="R457" s="71">
        <v>0</v>
      </c>
      <c r="S457" s="71">
        <v>0</v>
      </c>
      <c r="T457" s="71">
        <v>0</v>
      </c>
    </row>
    <row r="458" spans="1:20" hidden="1" x14ac:dyDescent="0.15">
      <c r="A458" s="48" t="s">
        <v>679</v>
      </c>
      <c r="C458" s="49"/>
      <c r="D458" s="53" t="s">
        <v>155</v>
      </c>
      <c r="E458" s="71">
        <v>0</v>
      </c>
      <c r="F458" s="71">
        <v>0</v>
      </c>
      <c r="G458" s="71">
        <v>0</v>
      </c>
      <c r="H458" s="71">
        <v>0</v>
      </c>
      <c r="I458" s="71">
        <v>0</v>
      </c>
      <c r="J458" s="71">
        <v>0</v>
      </c>
      <c r="K458" s="71">
        <v>0</v>
      </c>
      <c r="L458" s="71">
        <v>0</v>
      </c>
      <c r="M458" s="71">
        <v>0</v>
      </c>
      <c r="N458" s="71">
        <v>0</v>
      </c>
      <c r="O458" s="71">
        <v>0</v>
      </c>
      <c r="P458" s="71">
        <v>0</v>
      </c>
      <c r="Q458" s="71">
        <v>0</v>
      </c>
      <c r="R458" s="71">
        <v>0</v>
      </c>
      <c r="S458" s="71">
        <v>0</v>
      </c>
      <c r="T458" s="71">
        <v>0</v>
      </c>
    </row>
    <row r="459" spans="1:20" hidden="1" x14ac:dyDescent="0.15">
      <c r="A459" s="48" t="s">
        <v>679</v>
      </c>
      <c r="C459" s="49"/>
      <c r="D459" s="53" t="s">
        <v>168</v>
      </c>
      <c r="E459" s="71">
        <v>0</v>
      </c>
      <c r="F459" s="71">
        <v>0</v>
      </c>
      <c r="G459" s="71">
        <v>0</v>
      </c>
      <c r="H459" s="71">
        <v>0</v>
      </c>
      <c r="I459" s="71">
        <v>0</v>
      </c>
      <c r="J459" s="71">
        <v>0</v>
      </c>
      <c r="K459" s="71">
        <v>0</v>
      </c>
      <c r="L459" s="71">
        <v>0</v>
      </c>
      <c r="M459" s="71">
        <v>0</v>
      </c>
      <c r="N459" s="71">
        <v>0</v>
      </c>
      <c r="O459" s="71">
        <v>0</v>
      </c>
      <c r="P459" s="71">
        <v>0</v>
      </c>
      <c r="Q459" s="71">
        <v>0</v>
      </c>
      <c r="R459" s="71">
        <v>0</v>
      </c>
      <c r="S459" s="71">
        <v>0</v>
      </c>
      <c r="T459" s="71">
        <v>0</v>
      </c>
    </row>
    <row r="460" spans="1:20" hidden="1" x14ac:dyDescent="0.15">
      <c r="A460" s="48" t="s">
        <v>679</v>
      </c>
      <c r="C460" s="49"/>
      <c r="D460" s="53" t="s">
        <v>169</v>
      </c>
      <c r="E460" s="71">
        <v>0</v>
      </c>
      <c r="F460" s="71">
        <v>0</v>
      </c>
      <c r="G460" s="71">
        <v>0</v>
      </c>
      <c r="H460" s="71">
        <v>0</v>
      </c>
      <c r="I460" s="71">
        <v>0</v>
      </c>
      <c r="J460" s="71">
        <v>0</v>
      </c>
      <c r="K460" s="71">
        <v>0</v>
      </c>
      <c r="L460" s="71">
        <v>0</v>
      </c>
      <c r="M460" s="71">
        <v>0</v>
      </c>
      <c r="N460" s="71">
        <v>0</v>
      </c>
      <c r="O460" s="71">
        <v>0</v>
      </c>
      <c r="P460" s="71">
        <v>0</v>
      </c>
      <c r="Q460" s="71">
        <v>0</v>
      </c>
      <c r="R460" s="71">
        <v>0</v>
      </c>
      <c r="S460" s="71">
        <v>0</v>
      </c>
      <c r="T460" s="71">
        <v>0</v>
      </c>
    </row>
    <row r="461" spans="1:20" hidden="1" x14ac:dyDescent="0.15">
      <c r="A461" s="48" t="s">
        <v>679</v>
      </c>
      <c r="C461" s="49"/>
      <c r="D461" s="53" t="s">
        <v>170</v>
      </c>
      <c r="E461" s="71">
        <v>0</v>
      </c>
      <c r="F461" s="71">
        <v>0</v>
      </c>
      <c r="G461" s="71">
        <v>0</v>
      </c>
      <c r="H461" s="71">
        <v>0</v>
      </c>
      <c r="I461" s="71">
        <v>0</v>
      </c>
      <c r="J461" s="71">
        <v>0</v>
      </c>
      <c r="K461" s="71">
        <v>0</v>
      </c>
      <c r="L461" s="71">
        <v>0</v>
      </c>
      <c r="M461" s="71">
        <v>0</v>
      </c>
      <c r="N461" s="71">
        <v>0</v>
      </c>
      <c r="O461" s="71">
        <v>0</v>
      </c>
      <c r="P461" s="71">
        <v>0</v>
      </c>
      <c r="Q461" s="71">
        <v>0</v>
      </c>
      <c r="R461" s="71">
        <v>0</v>
      </c>
      <c r="S461" s="71">
        <v>0</v>
      </c>
      <c r="T461" s="71">
        <v>0</v>
      </c>
    </row>
    <row r="462" spans="1:20" hidden="1" x14ac:dyDescent="0.15">
      <c r="A462" s="48" t="s">
        <v>679</v>
      </c>
      <c r="C462" s="49"/>
      <c r="D462" s="53" t="s">
        <v>171</v>
      </c>
      <c r="E462" s="71">
        <v>0</v>
      </c>
      <c r="F462" s="71">
        <v>0</v>
      </c>
      <c r="G462" s="71">
        <v>0</v>
      </c>
      <c r="H462" s="71">
        <v>0</v>
      </c>
      <c r="I462" s="71">
        <v>0</v>
      </c>
      <c r="J462" s="71">
        <v>0</v>
      </c>
      <c r="K462" s="71">
        <v>0</v>
      </c>
      <c r="L462" s="71">
        <v>0</v>
      </c>
      <c r="M462" s="71">
        <v>0</v>
      </c>
      <c r="N462" s="71">
        <v>0</v>
      </c>
      <c r="O462" s="71">
        <v>0</v>
      </c>
      <c r="P462" s="71">
        <v>0</v>
      </c>
      <c r="Q462" s="71">
        <v>0</v>
      </c>
      <c r="R462" s="71">
        <v>0</v>
      </c>
      <c r="S462" s="71">
        <v>0</v>
      </c>
      <c r="T462" s="71">
        <v>0</v>
      </c>
    </row>
    <row r="463" spans="1:20" hidden="1" x14ac:dyDescent="0.15">
      <c r="A463" s="48" t="s">
        <v>679</v>
      </c>
      <c r="C463" s="49"/>
      <c r="D463" s="53" t="s">
        <v>172</v>
      </c>
      <c r="E463" s="71">
        <v>0</v>
      </c>
      <c r="F463" s="71">
        <v>0</v>
      </c>
      <c r="G463" s="71">
        <v>0</v>
      </c>
      <c r="H463" s="71">
        <v>0</v>
      </c>
      <c r="I463" s="71">
        <v>0</v>
      </c>
      <c r="J463" s="71">
        <v>0</v>
      </c>
      <c r="K463" s="71">
        <v>0</v>
      </c>
      <c r="L463" s="71">
        <v>0</v>
      </c>
      <c r="M463" s="71">
        <v>0</v>
      </c>
      <c r="N463" s="71">
        <v>0</v>
      </c>
      <c r="O463" s="71">
        <v>0</v>
      </c>
      <c r="P463" s="71">
        <v>0</v>
      </c>
      <c r="Q463" s="71">
        <v>0</v>
      </c>
      <c r="R463" s="71">
        <v>0</v>
      </c>
      <c r="S463" s="71">
        <v>0</v>
      </c>
      <c r="T463" s="71">
        <v>0</v>
      </c>
    </row>
    <row r="464" spans="1:20" hidden="1" x14ac:dyDescent="0.15">
      <c r="A464" s="48" t="s">
        <v>679</v>
      </c>
      <c r="C464" s="49"/>
      <c r="D464" s="53" t="s">
        <v>173</v>
      </c>
      <c r="E464" s="71">
        <v>0</v>
      </c>
      <c r="F464" s="71">
        <v>0</v>
      </c>
      <c r="G464" s="71">
        <v>0</v>
      </c>
      <c r="H464" s="71">
        <v>0</v>
      </c>
      <c r="I464" s="71">
        <v>0</v>
      </c>
      <c r="J464" s="71">
        <v>0</v>
      </c>
      <c r="K464" s="71">
        <v>0</v>
      </c>
      <c r="L464" s="71">
        <v>0</v>
      </c>
      <c r="M464" s="71">
        <v>0</v>
      </c>
      <c r="N464" s="71">
        <v>0</v>
      </c>
      <c r="O464" s="71">
        <v>0</v>
      </c>
      <c r="P464" s="71">
        <v>0</v>
      </c>
      <c r="Q464" s="71">
        <v>0</v>
      </c>
      <c r="R464" s="71">
        <v>0</v>
      </c>
      <c r="S464" s="71">
        <v>0</v>
      </c>
      <c r="T464" s="71">
        <v>0</v>
      </c>
    </row>
    <row r="465" spans="1:20" hidden="1" x14ac:dyDescent="0.15">
      <c r="A465" s="48" t="s">
        <v>679</v>
      </c>
      <c r="C465" s="49"/>
      <c r="D465" s="53" t="s">
        <v>156</v>
      </c>
      <c r="E465" s="71">
        <v>4.6746511072440038</v>
      </c>
      <c r="F465" s="71">
        <v>5.4835323422029276</v>
      </c>
      <c r="G465" s="71">
        <v>5.0158665165318874</v>
      </c>
      <c r="H465" s="71">
        <v>6.264313484632261</v>
      </c>
      <c r="I465" s="71">
        <v>6.1157844241187114</v>
      </c>
      <c r="J465" s="71">
        <v>5.5778683671236955</v>
      </c>
      <c r="K465" s="71">
        <v>6.784165196429683</v>
      </c>
      <c r="L465" s="71">
        <v>6.88050837081685</v>
      </c>
      <c r="M465" s="71">
        <v>6.7640937017656899</v>
      </c>
      <c r="N465" s="71">
        <v>7.2016522854407405</v>
      </c>
      <c r="O465" s="71">
        <v>7.4204315772782659</v>
      </c>
      <c r="P465" s="71">
        <v>7.3923314847486754</v>
      </c>
      <c r="Q465" s="71">
        <v>7.8860902534829069</v>
      </c>
      <c r="R465" s="71">
        <v>7.9703905310716783</v>
      </c>
      <c r="S465" s="71">
        <v>8.6548284991138438</v>
      </c>
      <c r="T465" s="71">
        <v>9.5861458515231259</v>
      </c>
    </row>
    <row r="466" spans="1:20" hidden="1" x14ac:dyDescent="0.15">
      <c r="A466" s="48" t="s">
        <v>679</v>
      </c>
      <c r="C466" s="49"/>
      <c r="D466" s="53" t="s">
        <v>174</v>
      </c>
      <c r="E466" s="71">
        <v>0</v>
      </c>
      <c r="F466" s="71">
        <v>0</v>
      </c>
      <c r="G466" s="71">
        <v>0</v>
      </c>
      <c r="H466" s="71">
        <v>0</v>
      </c>
      <c r="I466" s="71">
        <v>0</v>
      </c>
      <c r="J466" s="71">
        <v>0</v>
      </c>
      <c r="K466" s="71">
        <v>0</v>
      </c>
      <c r="L466" s="71">
        <v>0</v>
      </c>
      <c r="M466" s="71">
        <v>0</v>
      </c>
      <c r="N466" s="71">
        <v>0</v>
      </c>
      <c r="O466" s="71">
        <v>0</v>
      </c>
      <c r="P466" s="71">
        <v>0</v>
      </c>
      <c r="Q466" s="71">
        <v>0</v>
      </c>
      <c r="R466" s="71">
        <v>0</v>
      </c>
      <c r="S466" s="71">
        <v>0</v>
      </c>
      <c r="T466" s="71">
        <v>0</v>
      </c>
    </row>
    <row r="467" spans="1:20" hidden="1" x14ac:dyDescent="0.15">
      <c r="A467" s="48" t="s">
        <v>679</v>
      </c>
      <c r="C467" s="49"/>
      <c r="D467" s="53" t="s">
        <v>175</v>
      </c>
      <c r="E467" s="71">
        <v>0</v>
      </c>
      <c r="F467" s="71">
        <v>0</v>
      </c>
      <c r="G467" s="71">
        <v>0</v>
      </c>
      <c r="H467" s="71">
        <v>0</v>
      </c>
      <c r="I467" s="71">
        <v>0</v>
      </c>
      <c r="J467" s="71">
        <v>0</v>
      </c>
      <c r="K467" s="71">
        <v>0</v>
      </c>
      <c r="L467" s="71">
        <v>0</v>
      </c>
      <c r="M467" s="71">
        <v>0</v>
      </c>
      <c r="N467" s="71">
        <v>0</v>
      </c>
      <c r="O467" s="71">
        <v>0</v>
      </c>
      <c r="P467" s="71">
        <v>0</v>
      </c>
      <c r="Q467" s="71">
        <v>0</v>
      </c>
      <c r="R467" s="71">
        <v>0</v>
      </c>
      <c r="S467" s="71">
        <v>0</v>
      </c>
      <c r="T467" s="71">
        <v>0</v>
      </c>
    </row>
    <row r="468" spans="1:20" hidden="1" x14ac:dyDescent="0.15">
      <c r="A468" s="48" t="s">
        <v>679</v>
      </c>
      <c r="C468" s="49"/>
      <c r="D468" s="53" t="s">
        <v>90</v>
      </c>
      <c r="E468" s="71">
        <v>4.6806725556432012</v>
      </c>
      <c r="F468" s="71">
        <v>8.7130358336394238</v>
      </c>
      <c r="G468" s="71">
        <v>5.393210616214958</v>
      </c>
      <c r="H468" s="71">
        <v>16.275975023032043</v>
      </c>
      <c r="I468" s="71">
        <v>6.1358559187827044</v>
      </c>
      <c r="J468" s="71">
        <v>6.8684654740184543</v>
      </c>
      <c r="K468" s="71">
        <v>7.4645888655390511</v>
      </c>
      <c r="L468" s="71">
        <v>31.293467330631714</v>
      </c>
      <c r="M468" s="71">
        <v>16.538911603130352</v>
      </c>
      <c r="N468" s="71">
        <v>12.968192702405972</v>
      </c>
      <c r="O468" s="71">
        <v>53.161360767052244</v>
      </c>
      <c r="P468" s="71">
        <v>33.449145857544579</v>
      </c>
      <c r="Q468" s="71">
        <v>91.435693941820773</v>
      </c>
      <c r="R468" s="71">
        <v>58.87370814842469</v>
      </c>
      <c r="S468" s="71">
        <v>108.6470006161949</v>
      </c>
      <c r="T468" s="71">
        <v>211.77634734925806</v>
      </c>
    </row>
    <row r="469" spans="1:20" hidden="1" x14ac:dyDescent="0.15">
      <c r="A469" s="48" t="s">
        <v>679</v>
      </c>
      <c r="C469" s="49"/>
      <c r="D469" s="52" t="s">
        <v>232</v>
      </c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</row>
    <row r="470" spans="1:20" hidden="1" x14ac:dyDescent="0.15">
      <c r="A470" s="48" t="s">
        <v>679</v>
      </c>
      <c r="C470" s="49"/>
      <c r="D470" s="53" t="s">
        <v>70</v>
      </c>
      <c r="E470" s="71">
        <v>0</v>
      </c>
      <c r="F470" s="71">
        <v>0</v>
      </c>
      <c r="G470" s="71">
        <v>0</v>
      </c>
      <c r="H470" s="71">
        <v>0</v>
      </c>
      <c r="I470" s="71">
        <v>0</v>
      </c>
      <c r="J470" s="71">
        <v>0</v>
      </c>
      <c r="K470" s="71">
        <v>0</v>
      </c>
      <c r="L470" s="71">
        <v>0</v>
      </c>
      <c r="M470" s="71">
        <v>0</v>
      </c>
      <c r="N470" s="71">
        <v>0</v>
      </c>
      <c r="O470" s="71">
        <v>0</v>
      </c>
      <c r="P470" s="71">
        <v>0</v>
      </c>
      <c r="Q470" s="71">
        <v>0</v>
      </c>
      <c r="R470" s="71">
        <v>0</v>
      </c>
      <c r="S470" s="71">
        <v>0</v>
      </c>
      <c r="T470" s="71">
        <v>0</v>
      </c>
    </row>
    <row r="471" spans="1:20" hidden="1" x14ac:dyDescent="0.15">
      <c r="A471" s="48" t="s">
        <v>679</v>
      </c>
      <c r="C471" s="49"/>
      <c r="D471" s="53" t="s">
        <v>71</v>
      </c>
      <c r="E471" s="71">
        <v>0</v>
      </c>
      <c r="F471" s="71">
        <v>0</v>
      </c>
      <c r="G471" s="71">
        <v>0</v>
      </c>
      <c r="H471" s="71">
        <v>0</v>
      </c>
      <c r="I471" s="71">
        <v>0</v>
      </c>
      <c r="J471" s="71">
        <v>0</v>
      </c>
      <c r="K471" s="71">
        <v>0</v>
      </c>
      <c r="L471" s="71">
        <v>0</v>
      </c>
      <c r="M471" s="71">
        <v>0</v>
      </c>
      <c r="N471" s="71">
        <v>0</v>
      </c>
      <c r="O471" s="71">
        <v>0</v>
      </c>
      <c r="P471" s="71">
        <v>0</v>
      </c>
      <c r="Q471" s="71">
        <v>0</v>
      </c>
      <c r="R471" s="71">
        <v>0</v>
      </c>
      <c r="S471" s="71">
        <v>0</v>
      </c>
      <c r="T471" s="71">
        <v>0</v>
      </c>
    </row>
    <row r="472" spans="1:20" hidden="1" x14ac:dyDescent="0.15">
      <c r="A472" s="48" t="s">
        <v>679</v>
      </c>
      <c r="C472" s="49"/>
      <c r="D472" s="53" t="s">
        <v>79</v>
      </c>
      <c r="E472" s="71">
        <v>0</v>
      </c>
      <c r="F472" s="71">
        <v>0</v>
      </c>
      <c r="G472" s="71">
        <v>0</v>
      </c>
      <c r="H472" s="71">
        <v>0</v>
      </c>
      <c r="I472" s="71">
        <v>0</v>
      </c>
      <c r="J472" s="71">
        <v>0</v>
      </c>
      <c r="K472" s="71">
        <v>0</v>
      </c>
      <c r="L472" s="71">
        <v>0</v>
      </c>
      <c r="M472" s="71">
        <v>0</v>
      </c>
      <c r="N472" s="71">
        <v>0</v>
      </c>
      <c r="O472" s="71">
        <v>0</v>
      </c>
      <c r="P472" s="71">
        <v>0</v>
      </c>
      <c r="Q472" s="71">
        <v>0</v>
      </c>
      <c r="R472" s="71">
        <v>0</v>
      </c>
      <c r="S472" s="71">
        <v>0</v>
      </c>
      <c r="T472" s="71">
        <v>0</v>
      </c>
    </row>
    <row r="473" spans="1:20" hidden="1" x14ac:dyDescent="0.15">
      <c r="A473" s="48" t="s">
        <v>679</v>
      </c>
      <c r="C473" s="49"/>
      <c r="D473" s="53" t="s">
        <v>80</v>
      </c>
      <c r="E473" s="71">
        <v>0</v>
      </c>
      <c r="F473" s="71">
        <v>0</v>
      </c>
      <c r="G473" s="71">
        <v>0</v>
      </c>
      <c r="H473" s="71">
        <v>0</v>
      </c>
      <c r="I473" s="71">
        <v>0</v>
      </c>
      <c r="J473" s="71">
        <v>0</v>
      </c>
      <c r="K473" s="71">
        <v>0</v>
      </c>
      <c r="L473" s="71">
        <v>0</v>
      </c>
      <c r="M473" s="71">
        <v>0</v>
      </c>
      <c r="N473" s="71">
        <v>0</v>
      </c>
      <c r="O473" s="71">
        <v>0</v>
      </c>
      <c r="P473" s="71">
        <v>0</v>
      </c>
      <c r="Q473" s="71">
        <v>0</v>
      </c>
      <c r="R473" s="71">
        <v>0</v>
      </c>
      <c r="S473" s="71">
        <v>0</v>
      </c>
      <c r="T473" s="71">
        <v>0</v>
      </c>
    </row>
    <row r="474" spans="1:20" hidden="1" x14ac:dyDescent="0.15">
      <c r="A474" s="48" t="s">
        <v>679</v>
      </c>
      <c r="C474" s="49"/>
      <c r="D474" s="53" t="s">
        <v>81</v>
      </c>
      <c r="E474" s="71">
        <v>0</v>
      </c>
      <c r="F474" s="71">
        <v>0</v>
      </c>
      <c r="G474" s="71">
        <v>0</v>
      </c>
      <c r="H474" s="71">
        <v>0</v>
      </c>
      <c r="I474" s="71">
        <v>0</v>
      </c>
      <c r="J474" s="71">
        <v>0</v>
      </c>
      <c r="K474" s="71">
        <v>0</v>
      </c>
      <c r="L474" s="71">
        <v>0</v>
      </c>
      <c r="M474" s="71">
        <v>0</v>
      </c>
      <c r="N474" s="71">
        <v>0</v>
      </c>
      <c r="O474" s="71">
        <v>0</v>
      </c>
      <c r="P474" s="71">
        <v>0</v>
      </c>
      <c r="Q474" s="71">
        <v>0</v>
      </c>
      <c r="R474" s="71">
        <v>0</v>
      </c>
      <c r="S474" s="71">
        <v>0</v>
      </c>
      <c r="T474" s="71">
        <v>0</v>
      </c>
    </row>
    <row r="475" spans="1:20" hidden="1" x14ac:dyDescent="0.15">
      <c r="A475" s="48" t="s">
        <v>679</v>
      </c>
      <c r="C475" s="49"/>
      <c r="D475" s="53" t="s">
        <v>82</v>
      </c>
      <c r="E475" s="71">
        <v>0</v>
      </c>
      <c r="F475" s="71">
        <v>0</v>
      </c>
      <c r="G475" s="71">
        <v>0</v>
      </c>
      <c r="H475" s="71">
        <v>0</v>
      </c>
      <c r="I475" s="71">
        <v>0</v>
      </c>
      <c r="J475" s="71">
        <v>0</v>
      </c>
      <c r="K475" s="71">
        <v>0</v>
      </c>
      <c r="L475" s="71">
        <v>0</v>
      </c>
      <c r="M475" s="71">
        <v>0</v>
      </c>
      <c r="N475" s="71">
        <v>0</v>
      </c>
      <c r="O475" s="71">
        <v>0</v>
      </c>
      <c r="P475" s="71">
        <v>0</v>
      </c>
      <c r="Q475" s="71">
        <v>0</v>
      </c>
      <c r="R475" s="71">
        <v>0</v>
      </c>
      <c r="S475" s="71">
        <v>0</v>
      </c>
      <c r="T475" s="71">
        <v>0</v>
      </c>
    </row>
    <row r="476" spans="1:20" hidden="1" x14ac:dyDescent="0.15">
      <c r="A476" s="48" t="s">
        <v>679</v>
      </c>
      <c r="C476" s="49"/>
      <c r="D476" s="53" t="s">
        <v>83</v>
      </c>
      <c r="E476" s="71">
        <v>0</v>
      </c>
      <c r="F476" s="71">
        <v>0</v>
      </c>
      <c r="G476" s="71">
        <v>0</v>
      </c>
      <c r="H476" s="71">
        <v>0</v>
      </c>
      <c r="I476" s="71">
        <v>0</v>
      </c>
      <c r="J476" s="71">
        <v>0</v>
      </c>
      <c r="K476" s="71">
        <v>0</v>
      </c>
      <c r="L476" s="71">
        <v>0</v>
      </c>
      <c r="M476" s="71">
        <v>0</v>
      </c>
      <c r="N476" s="71">
        <v>0</v>
      </c>
      <c r="O476" s="71">
        <v>0</v>
      </c>
      <c r="P476" s="71">
        <v>0</v>
      </c>
      <c r="Q476" s="71">
        <v>0</v>
      </c>
      <c r="R476" s="71">
        <v>0</v>
      </c>
      <c r="S476" s="71">
        <v>0</v>
      </c>
      <c r="T476" s="71">
        <v>0</v>
      </c>
    </row>
    <row r="477" spans="1:20" hidden="1" x14ac:dyDescent="0.15">
      <c r="A477" s="48" t="s">
        <v>679</v>
      </c>
      <c r="C477" s="49"/>
      <c r="D477" s="53" t="s">
        <v>84</v>
      </c>
      <c r="E477" s="71">
        <v>0</v>
      </c>
      <c r="F477" s="71">
        <v>0</v>
      </c>
      <c r="G477" s="71">
        <v>0</v>
      </c>
      <c r="H477" s="71">
        <v>0</v>
      </c>
      <c r="I477" s="71">
        <v>0</v>
      </c>
      <c r="J477" s="71">
        <v>0</v>
      </c>
      <c r="K477" s="71">
        <v>0</v>
      </c>
      <c r="L477" s="71">
        <v>0</v>
      </c>
      <c r="M477" s="71">
        <v>0</v>
      </c>
      <c r="N477" s="71">
        <v>0</v>
      </c>
      <c r="O477" s="71">
        <v>0</v>
      </c>
      <c r="P477" s="71">
        <v>0</v>
      </c>
      <c r="Q477" s="71">
        <v>0</v>
      </c>
      <c r="R477" s="71">
        <v>0</v>
      </c>
      <c r="S477" s="71">
        <v>0</v>
      </c>
      <c r="T477" s="71">
        <v>0</v>
      </c>
    </row>
    <row r="478" spans="1:20" hidden="1" x14ac:dyDescent="0.15">
      <c r="A478" s="48" t="s">
        <v>679</v>
      </c>
      <c r="C478" s="49"/>
      <c r="D478" s="53" t="s">
        <v>85</v>
      </c>
      <c r="E478" s="71">
        <v>0</v>
      </c>
      <c r="F478" s="71">
        <v>0</v>
      </c>
      <c r="G478" s="71">
        <v>0</v>
      </c>
      <c r="H478" s="71">
        <v>0</v>
      </c>
      <c r="I478" s="71">
        <v>0</v>
      </c>
      <c r="J478" s="71">
        <v>0</v>
      </c>
      <c r="K478" s="71">
        <v>0</v>
      </c>
      <c r="L478" s="71">
        <v>0</v>
      </c>
      <c r="M478" s="71">
        <v>0</v>
      </c>
      <c r="N478" s="71">
        <v>0</v>
      </c>
      <c r="O478" s="71">
        <v>0</v>
      </c>
      <c r="P478" s="71">
        <v>0</v>
      </c>
      <c r="Q478" s="71">
        <v>0</v>
      </c>
      <c r="R478" s="71">
        <v>0</v>
      </c>
      <c r="S478" s="71">
        <v>0</v>
      </c>
      <c r="T478" s="71">
        <v>0</v>
      </c>
    </row>
    <row r="479" spans="1:20" hidden="1" x14ac:dyDescent="0.15">
      <c r="A479" s="48" t="s">
        <v>679</v>
      </c>
      <c r="C479" s="49"/>
      <c r="D479" s="53" t="s">
        <v>86</v>
      </c>
      <c r="E479" s="71">
        <v>0</v>
      </c>
      <c r="F479" s="71">
        <v>0</v>
      </c>
      <c r="G479" s="71">
        <v>0</v>
      </c>
      <c r="H479" s="71">
        <v>0</v>
      </c>
      <c r="I479" s="71">
        <v>0</v>
      </c>
      <c r="J479" s="71">
        <v>0</v>
      </c>
      <c r="K479" s="71">
        <v>0</v>
      </c>
      <c r="L479" s="71">
        <v>0</v>
      </c>
      <c r="M479" s="71">
        <v>0</v>
      </c>
      <c r="N479" s="71">
        <v>0</v>
      </c>
      <c r="O479" s="71">
        <v>0</v>
      </c>
      <c r="P479" s="71">
        <v>0</v>
      </c>
      <c r="Q479" s="71">
        <v>0</v>
      </c>
      <c r="R479" s="71">
        <v>0</v>
      </c>
      <c r="S479" s="71">
        <v>0</v>
      </c>
      <c r="T479" s="71">
        <v>0</v>
      </c>
    </row>
    <row r="480" spans="1:20" hidden="1" x14ac:dyDescent="0.15">
      <c r="A480" s="48" t="s">
        <v>679</v>
      </c>
      <c r="C480" s="49"/>
      <c r="D480" s="53" t="s">
        <v>65</v>
      </c>
      <c r="E480" s="71">
        <v>0</v>
      </c>
      <c r="F480" s="71">
        <v>0</v>
      </c>
      <c r="G480" s="71">
        <v>0</v>
      </c>
      <c r="H480" s="71">
        <v>0</v>
      </c>
      <c r="I480" s="71">
        <v>0</v>
      </c>
      <c r="J480" s="71">
        <v>0</v>
      </c>
      <c r="K480" s="71">
        <v>0</v>
      </c>
      <c r="L480" s="71">
        <v>0</v>
      </c>
      <c r="M480" s="71">
        <v>0</v>
      </c>
      <c r="N480" s="71">
        <v>0</v>
      </c>
      <c r="O480" s="71">
        <v>0</v>
      </c>
      <c r="P480" s="71">
        <v>0</v>
      </c>
      <c r="Q480" s="71">
        <v>0</v>
      </c>
      <c r="R480" s="71">
        <v>0</v>
      </c>
      <c r="S480" s="71">
        <v>0</v>
      </c>
      <c r="T480" s="71">
        <v>0</v>
      </c>
    </row>
    <row r="481" spans="1:20" hidden="1" x14ac:dyDescent="0.15">
      <c r="A481" s="48" t="s">
        <v>679</v>
      </c>
      <c r="C481" s="49"/>
      <c r="D481" s="53" t="s">
        <v>87</v>
      </c>
      <c r="E481" s="71">
        <v>0</v>
      </c>
      <c r="F481" s="71">
        <v>0</v>
      </c>
      <c r="G481" s="71">
        <v>0</v>
      </c>
      <c r="H481" s="71">
        <v>0</v>
      </c>
      <c r="I481" s="71">
        <v>0</v>
      </c>
      <c r="J481" s="71">
        <v>0</v>
      </c>
      <c r="K481" s="71">
        <v>0</v>
      </c>
      <c r="L481" s="71">
        <v>0</v>
      </c>
      <c r="M481" s="71">
        <v>0</v>
      </c>
      <c r="N481" s="71">
        <v>0</v>
      </c>
      <c r="O481" s="71">
        <v>0</v>
      </c>
      <c r="P481" s="71">
        <v>0</v>
      </c>
      <c r="Q481" s="71">
        <v>0</v>
      </c>
      <c r="R481" s="71">
        <v>0</v>
      </c>
      <c r="S481" s="71">
        <v>0</v>
      </c>
      <c r="T481" s="71">
        <v>0</v>
      </c>
    </row>
    <row r="482" spans="1:20" hidden="1" x14ac:dyDescent="0.15">
      <c r="A482" s="48" t="s">
        <v>679</v>
      </c>
      <c r="C482" s="49"/>
      <c r="D482" s="53" t="s">
        <v>88</v>
      </c>
      <c r="E482" s="71">
        <v>0</v>
      </c>
      <c r="F482" s="71">
        <v>0</v>
      </c>
      <c r="G482" s="71">
        <v>0</v>
      </c>
      <c r="H482" s="71">
        <v>0</v>
      </c>
      <c r="I482" s="71">
        <v>0</v>
      </c>
      <c r="J482" s="71">
        <v>0</v>
      </c>
      <c r="K482" s="71">
        <v>0</v>
      </c>
      <c r="L482" s="71">
        <v>0</v>
      </c>
      <c r="M482" s="71">
        <v>0</v>
      </c>
      <c r="N482" s="71">
        <v>0</v>
      </c>
      <c r="O482" s="71">
        <v>0</v>
      </c>
      <c r="P482" s="71">
        <v>0</v>
      </c>
      <c r="Q482" s="71">
        <v>0</v>
      </c>
      <c r="R482" s="71">
        <v>0</v>
      </c>
      <c r="S482" s="71">
        <v>0</v>
      </c>
      <c r="T482" s="71">
        <v>0</v>
      </c>
    </row>
    <row r="483" spans="1:20" hidden="1" x14ac:dyDescent="0.15">
      <c r="A483" s="48" t="s">
        <v>679</v>
      </c>
      <c r="C483" s="49"/>
      <c r="D483" s="53" t="s">
        <v>89</v>
      </c>
      <c r="E483" s="71">
        <v>0</v>
      </c>
      <c r="F483" s="71">
        <v>0</v>
      </c>
      <c r="G483" s="71">
        <v>0</v>
      </c>
      <c r="H483" s="71">
        <v>0</v>
      </c>
      <c r="I483" s="71">
        <v>0</v>
      </c>
      <c r="J483" s="71">
        <v>0</v>
      </c>
      <c r="K483" s="71">
        <v>0</v>
      </c>
      <c r="L483" s="71">
        <v>0</v>
      </c>
      <c r="M483" s="71">
        <v>0</v>
      </c>
      <c r="N483" s="71">
        <v>0</v>
      </c>
      <c r="O483" s="71">
        <v>0</v>
      </c>
      <c r="P483" s="71">
        <v>0</v>
      </c>
      <c r="Q483" s="71">
        <v>0</v>
      </c>
      <c r="R483" s="71">
        <v>0</v>
      </c>
      <c r="S483" s="71">
        <v>0</v>
      </c>
      <c r="T483" s="71">
        <v>0</v>
      </c>
    </row>
    <row r="484" spans="1:20" hidden="1" x14ac:dyDescent="0.15">
      <c r="A484" s="48" t="s">
        <v>679</v>
      </c>
      <c r="C484" s="49"/>
      <c r="D484" s="53" t="s">
        <v>90</v>
      </c>
      <c r="E484" s="71">
        <v>0</v>
      </c>
      <c r="F484" s="71">
        <v>0</v>
      </c>
      <c r="G484" s="71">
        <v>0</v>
      </c>
      <c r="H484" s="71">
        <v>0</v>
      </c>
      <c r="I484" s="71">
        <v>0</v>
      </c>
      <c r="J484" s="71">
        <v>0</v>
      </c>
      <c r="K484" s="71">
        <v>0</v>
      </c>
      <c r="L484" s="71">
        <v>0</v>
      </c>
      <c r="M484" s="71">
        <v>0</v>
      </c>
      <c r="N484" s="71">
        <v>0</v>
      </c>
      <c r="O484" s="71">
        <v>0</v>
      </c>
      <c r="P484" s="71">
        <v>0</v>
      </c>
      <c r="Q484" s="71">
        <v>0</v>
      </c>
      <c r="R484" s="71">
        <v>0</v>
      </c>
      <c r="S484" s="71">
        <v>0</v>
      </c>
      <c r="T484" s="71">
        <v>0</v>
      </c>
    </row>
    <row r="485" spans="1:20" hidden="1" x14ac:dyDescent="0.15">
      <c r="A485" s="48" t="s">
        <v>679</v>
      </c>
      <c r="C485" s="49"/>
      <c r="D485" s="52" t="s">
        <v>233</v>
      </c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</row>
    <row r="486" spans="1:20" hidden="1" x14ac:dyDescent="0.15">
      <c r="A486" s="48" t="s">
        <v>679</v>
      </c>
      <c r="C486" s="49"/>
      <c r="D486" s="53" t="s">
        <v>70</v>
      </c>
      <c r="E486" s="71">
        <v>0</v>
      </c>
      <c r="F486" s="71">
        <v>0</v>
      </c>
      <c r="G486" s="71">
        <v>0</v>
      </c>
      <c r="H486" s="71">
        <v>0</v>
      </c>
      <c r="I486" s="71">
        <v>0</v>
      </c>
      <c r="J486" s="71">
        <v>0</v>
      </c>
      <c r="K486" s="71">
        <v>0</v>
      </c>
      <c r="L486" s="71">
        <v>0</v>
      </c>
      <c r="M486" s="71">
        <v>0</v>
      </c>
      <c r="N486" s="71">
        <v>0</v>
      </c>
      <c r="O486" s="71">
        <v>0</v>
      </c>
      <c r="P486" s="71">
        <v>0</v>
      </c>
      <c r="Q486" s="71">
        <v>0</v>
      </c>
      <c r="R486" s="71">
        <v>0</v>
      </c>
      <c r="S486" s="71">
        <v>0</v>
      </c>
      <c r="T486" s="71">
        <v>0</v>
      </c>
    </row>
    <row r="487" spans="1:20" hidden="1" x14ac:dyDescent="0.15">
      <c r="A487" s="48" t="s">
        <v>679</v>
      </c>
      <c r="C487" s="49"/>
      <c r="D487" s="53" t="s">
        <v>71</v>
      </c>
      <c r="E487" s="71">
        <v>0</v>
      </c>
      <c r="F487" s="71">
        <v>0</v>
      </c>
      <c r="G487" s="71">
        <v>0</v>
      </c>
      <c r="H487" s="71">
        <v>0</v>
      </c>
      <c r="I487" s="71">
        <v>0</v>
      </c>
      <c r="J487" s="71">
        <v>0</v>
      </c>
      <c r="K487" s="71">
        <v>0</v>
      </c>
      <c r="L487" s="71">
        <v>0</v>
      </c>
      <c r="M487" s="71">
        <v>0</v>
      </c>
      <c r="N487" s="71">
        <v>0</v>
      </c>
      <c r="O487" s="71">
        <v>0</v>
      </c>
      <c r="P487" s="71">
        <v>0</v>
      </c>
      <c r="Q487" s="71">
        <v>0</v>
      </c>
      <c r="R487" s="71">
        <v>0</v>
      </c>
      <c r="S487" s="71">
        <v>0</v>
      </c>
      <c r="T487" s="71">
        <v>0</v>
      </c>
    </row>
    <row r="488" spans="1:20" hidden="1" x14ac:dyDescent="0.15">
      <c r="A488" s="48" t="s">
        <v>679</v>
      </c>
      <c r="C488" s="49"/>
      <c r="D488" s="53" t="s">
        <v>79</v>
      </c>
      <c r="E488" s="71">
        <v>0</v>
      </c>
      <c r="F488" s="71">
        <v>0</v>
      </c>
      <c r="G488" s="71">
        <v>0</v>
      </c>
      <c r="H488" s="71">
        <v>0</v>
      </c>
      <c r="I488" s="71">
        <v>0</v>
      </c>
      <c r="J488" s="71">
        <v>0</v>
      </c>
      <c r="K488" s="71">
        <v>0</v>
      </c>
      <c r="L488" s="71">
        <v>0</v>
      </c>
      <c r="M488" s="71">
        <v>0</v>
      </c>
      <c r="N488" s="71">
        <v>0</v>
      </c>
      <c r="O488" s="71">
        <v>0</v>
      </c>
      <c r="P488" s="71">
        <v>0</v>
      </c>
      <c r="Q488" s="71">
        <v>0</v>
      </c>
      <c r="R488" s="71">
        <v>0</v>
      </c>
      <c r="S488" s="71">
        <v>0</v>
      </c>
      <c r="T488" s="71">
        <v>0</v>
      </c>
    </row>
    <row r="489" spans="1:20" hidden="1" x14ac:dyDescent="0.15">
      <c r="A489" s="48" t="s">
        <v>679</v>
      </c>
      <c r="C489" s="49"/>
      <c r="D489" s="53" t="s">
        <v>80</v>
      </c>
      <c r="E489" s="71">
        <v>0</v>
      </c>
      <c r="F489" s="71">
        <v>0</v>
      </c>
      <c r="G489" s="71">
        <v>0</v>
      </c>
      <c r="H489" s="71">
        <v>0</v>
      </c>
      <c r="I489" s="71">
        <v>0</v>
      </c>
      <c r="J489" s="71">
        <v>0</v>
      </c>
      <c r="K489" s="71">
        <v>0</v>
      </c>
      <c r="L489" s="71">
        <v>0</v>
      </c>
      <c r="M489" s="71">
        <v>0</v>
      </c>
      <c r="N489" s="71">
        <v>0</v>
      </c>
      <c r="O489" s="71">
        <v>0</v>
      </c>
      <c r="P489" s="71">
        <v>0</v>
      </c>
      <c r="Q489" s="71">
        <v>0</v>
      </c>
      <c r="R489" s="71">
        <v>0</v>
      </c>
      <c r="S489" s="71">
        <v>0</v>
      </c>
      <c r="T489" s="71">
        <v>0</v>
      </c>
    </row>
    <row r="490" spans="1:20" hidden="1" x14ac:dyDescent="0.15">
      <c r="A490" s="48" t="s">
        <v>679</v>
      </c>
      <c r="C490" s="49"/>
      <c r="D490" s="53" t="s">
        <v>81</v>
      </c>
      <c r="E490" s="71">
        <v>0</v>
      </c>
      <c r="F490" s="71">
        <v>0</v>
      </c>
      <c r="G490" s="71">
        <v>0</v>
      </c>
      <c r="H490" s="71">
        <v>0</v>
      </c>
      <c r="I490" s="71">
        <v>0</v>
      </c>
      <c r="J490" s="71">
        <v>0</v>
      </c>
      <c r="K490" s="71">
        <v>0</v>
      </c>
      <c r="L490" s="71">
        <v>0</v>
      </c>
      <c r="M490" s="71">
        <v>0</v>
      </c>
      <c r="N490" s="71">
        <v>0</v>
      </c>
      <c r="O490" s="71">
        <v>0</v>
      </c>
      <c r="P490" s="71">
        <v>0</v>
      </c>
      <c r="Q490" s="71">
        <v>0</v>
      </c>
      <c r="R490" s="71">
        <v>0</v>
      </c>
      <c r="S490" s="71">
        <v>0</v>
      </c>
      <c r="T490" s="71">
        <v>0</v>
      </c>
    </row>
    <row r="491" spans="1:20" hidden="1" x14ac:dyDescent="0.15">
      <c r="A491" s="48" t="s">
        <v>679</v>
      </c>
      <c r="C491" s="49"/>
      <c r="D491" s="53" t="s">
        <v>82</v>
      </c>
      <c r="E491" s="71">
        <v>0</v>
      </c>
      <c r="F491" s="71">
        <v>0</v>
      </c>
      <c r="G491" s="71">
        <v>0</v>
      </c>
      <c r="H491" s="71">
        <v>0</v>
      </c>
      <c r="I491" s="71">
        <v>0</v>
      </c>
      <c r="J491" s="71">
        <v>0</v>
      </c>
      <c r="K491" s="71">
        <v>0</v>
      </c>
      <c r="L491" s="71">
        <v>0</v>
      </c>
      <c r="M491" s="71">
        <v>0</v>
      </c>
      <c r="N491" s="71">
        <v>0</v>
      </c>
      <c r="O491" s="71">
        <v>0</v>
      </c>
      <c r="P491" s="71">
        <v>0</v>
      </c>
      <c r="Q491" s="71">
        <v>0</v>
      </c>
      <c r="R491" s="71">
        <v>0</v>
      </c>
      <c r="S491" s="71">
        <v>0</v>
      </c>
      <c r="T491" s="71">
        <v>0</v>
      </c>
    </row>
    <row r="492" spans="1:20" hidden="1" x14ac:dyDescent="0.15">
      <c r="A492" s="48" t="s">
        <v>679</v>
      </c>
      <c r="C492" s="49"/>
      <c r="D492" s="53" t="s">
        <v>83</v>
      </c>
      <c r="E492" s="71">
        <v>0</v>
      </c>
      <c r="F492" s="71">
        <v>0</v>
      </c>
      <c r="G492" s="71">
        <v>0</v>
      </c>
      <c r="H492" s="71">
        <v>0</v>
      </c>
      <c r="I492" s="71">
        <v>0</v>
      </c>
      <c r="J492" s="71">
        <v>0</v>
      </c>
      <c r="K492" s="71">
        <v>0</v>
      </c>
      <c r="L492" s="71">
        <v>0</v>
      </c>
      <c r="M492" s="71">
        <v>0</v>
      </c>
      <c r="N492" s="71">
        <v>0</v>
      </c>
      <c r="O492" s="71">
        <v>0</v>
      </c>
      <c r="P492" s="71">
        <v>0</v>
      </c>
      <c r="Q492" s="71">
        <v>0</v>
      </c>
      <c r="R492" s="71">
        <v>0</v>
      </c>
      <c r="S492" s="71">
        <v>0</v>
      </c>
      <c r="T492" s="71">
        <v>0</v>
      </c>
    </row>
    <row r="493" spans="1:20" hidden="1" x14ac:dyDescent="0.15">
      <c r="A493" s="48" t="s">
        <v>679</v>
      </c>
      <c r="C493" s="49"/>
      <c r="D493" s="53" t="s">
        <v>84</v>
      </c>
      <c r="E493" s="71">
        <v>0</v>
      </c>
      <c r="F493" s="71">
        <v>0</v>
      </c>
      <c r="G493" s="71">
        <v>0</v>
      </c>
      <c r="H493" s="71">
        <v>0</v>
      </c>
      <c r="I493" s="71">
        <v>0</v>
      </c>
      <c r="J493" s="71">
        <v>0</v>
      </c>
      <c r="K493" s="71">
        <v>0</v>
      </c>
      <c r="L493" s="71">
        <v>0</v>
      </c>
      <c r="M493" s="71">
        <v>0</v>
      </c>
      <c r="N493" s="71">
        <v>0</v>
      </c>
      <c r="O493" s="71">
        <v>0</v>
      </c>
      <c r="P493" s="71">
        <v>0</v>
      </c>
      <c r="Q493" s="71">
        <v>0</v>
      </c>
      <c r="R493" s="71">
        <v>0</v>
      </c>
      <c r="S493" s="71">
        <v>0</v>
      </c>
      <c r="T493" s="71">
        <v>0</v>
      </c>
    </row>
    <row r="494" spans="1:20" hidden="1" x14ac:dyDescent="0.15">
      <c r="A494" s="48" t="s">
        <v>679</v>
      </c>
      <c r="C494" s="49"/>
      <c r="D494" s="53" t="s">
        <v>85</v>
      </c>
      <c r="E494" s="71">
        <v>0</v>
      </c>
      <c r="F494" s="71">
        <v>0</v>
      </c>
      <c r="G494" s="71">
        <v>0</v>
      </c>
      <c r="H494" s="71">
        <v>0</v>
      </c>
      <c r="I494" s="71">
        <v>0</v>
      </c>
      <c r="J494" s="71">
        <v>0</v>
      </c>
      <c r="K494" s="71">
        <v>0</v>
      </c>
      <c r="L494" s="71">
        <v>0</v>
      </c>
      <c r="M494" s="71">
        <v>0</v>
      </c>
      <c r="N494" s="71">
        <v>0</v>
      </c>
      <c r="O494" s="71">
        <v>0</v>
      </c>
      <c r="P494" s="71">
        <v>0</v>
      </c>
      <c r="Q494" s="71">
        <v>0</v>
      </c>
      <c r="R494" s="71">
        <v>0</v>
      </c>
      <c r="S494" s="71">
        <v>0</v>
      </c>
      <c r="T494" s="71">
        <v>0</v>
      </c>
    </row>
    <row r="495" spans="1:20" hidden="1" x14ac:dyDescent="0.15">
      <c r="A495" s="48" t="s">
        <v>679</v>
      </c>
      <c r="C495" s="49"/>
      <c r="D495" s="53" t="s">
        <v>86</v>
      </c>
      <c r="E495" s="71">
        <v>0</v>
      </c>
      <c r="F495" s="71">
        <v>0</v>
      </c>
      <c r="G495" s="71">
        <v>0</v>
      </c>
      <c r="H495" s="71">
        <v>0</v>
      </c>
      <c r="I495" s="71">
        <v>0</v>
      </c>
      <c r="J495" s="71">
        <v>0</v>
      </c>
      <c r="K495" s="71">
        <v>0</v>
      </c>
      <c r="L495" s="71">
        <v>0</v>
      </c>
      <c r="M495" s="71">
        <v>0</v>
      </c>
      <c r="N495" s="71">
        <v>0</v>
      </c>
      <c r="O495" s="71">
        <v>0</v>
      </c>
      <c r="P495" s="71">
        <v>0</v>
      </c>
      <c r="Q495" s="71">
        <v>0</v>
      </c>
      <c r="R495" s="71">
        <v>0</v>
      </c>
      <c r="S495" s="71">
        <v>0</v>
      </c>
      <c r="T495" s="71">
        <v>0</v>
      </c>
    </row>
    <row r="496" spans="1:20" hidden="1" x14ac:dyDescent="0.15">
      <c r="A496" s="48" t="s">
        <v>679</v>
      </c>
      <c r="C496" s="49"/>
      <c r="D496" s="53" t="s">
        <v>65</v>
      </c>
      <c r="E496" s="71">
        <v>0</v>
      </c>
      <c r="F496" s="71">
        <v>0</v>
      </c>
      <c r="G496" s="71">
        <v>0</v>
      </c>
      <c r="H496" s="71">
        <v>0</v>
      </c>
      <c r="I496" s="71">
        <v>0</v>
      </c>
      <c r="J496" s="71">
        <v>0</v>
      </c>
      <c r="K496" s="71">
        <v>0</v>
      </c>
      <c r="L496" s="71">
        <v>0</v>
      </c>
      <c r="M496" s="71">
        <v>0</v>
      </c>
      <c r="N496" s="71">
        <v>0</v>
      </c>
      <c r="O496" s="71">
        <v>0</v>
      </c>
      <c r="P496" s="71">
        <v>0</v>
      </c>
      <c r="Q496" s="71">
        <v>0</v>
      </c>
      <c r="R496" s="71">
        <v>0</v>
      </c>
      <c r="S496" s="71">
        <v>0</v>
      </c>
      <c r="T496" s="71">
        <v>0</v>
      </c>
    </row>
    <row r="497" spans="1:20" hidden="1" x14ac:dyDescent="0.15">
      <c r="A497" s="48" t="s">
        <v>679</v>
      </c>
      <c r="C497" s="49"/>
      <c r="D497" s="53" t="s">
        <v>87</v>
      </c>
      <c r="E497" s="71">
        <v>0</v>
      </c>
      <c r="F497" s="71">
        <v>0</v>
      </c>
      <c r="G497" s="71">
        <v>0</v>
      </c>
      <c r="H497" s="71">
        <v>0</v>
      </c>
      <c r="I497" s="71">
        <v>0</v>
      </c>
      <c r="J497" s="71">
        <v>0</v>
      </c>
      <c r="K497" s="71">
        <v>0</v>
      </c>
      <c r="L497" s="71">
        <v>0</v>
      </c>
      <c r="M497" s="71">
        <v>0</v>
      </c>
      <c r="N497" s="71">
        <v>0</v>
      </c>
      <c r="O497" s="71">
        <v>0</v>
      </c>
      <c r="P497" s="71">
        <v>0</v>
      </c>
      <c r="Q497" s="71">
        <v>0</v>
      </c>
      <c r="R497" s="71">
        <v>0</v>
      </c>
      <c r="S497" s="71">
        <v>0</v>
      </c>
      <c r="T497" s="71">
        <v>0</v>
      </c>
    </row>
    <row r="498" spans="1:20" hidden="1" x14ac:dyDescent="0.15">
      <c r="A498" s="48" t="s">
        <v>679</v>
      </c>
      <c r="C498" s="49"/>
      <c r="D498" s="53" t="s">
        <v>88</v>
      </c>
      <c r="E498" s="71">
        <v>0</v>
      </c>
      <c r="F498" s="71">
        <v>0</v>
      </c>
      <c r="G498" s="71">
        <v>0</v>
      </c>
      <c r="H498" s="71">
        <v>0</v>
      </c>
      <c r="I498" s="71">
        <v>0</v>
      </c>
      <c r="J498" s="71">
        <v>0</v>
      </c>
      <c r="K498" s="71">
        <v>0</v>
      </c>
      <c r="L498" s="71">
        <v>0</v>
      </c>
      <c r="M498" s="71">
        <v>0</v>
      </c>
      <c r="N498" s="71">
        <v>0</v>
      </c>
      <c r="O498" s="71">
        <v>0</v>
      </c>
      <c r="P498" s="71">
        <v>0</v>
      </c>
      <c r="Q498" s="71">
        <v>0</v>
      </c>
      <c r="R498" s="71">
        <v>0</v>
      </c>
      <c r="S498" s="71">
        <v>0</v>
      </c>
      <c r="T498" s="71">
        <v>0</v>
      </c>
    </row>
    <row r="499" spans="1:20" hidden="1" x14ac:dyDescent="0.15">
      <c r="A499" s="48" t="s">
        <v>679</v>
      </c>
      <c r="C499" s="49"/>
      <c r="D499" s="53" t="s">
        <v>89</v>
      </c>
      <c r="E499" s="71">
        <v>0</v>
      </c>
      <c r="F499" s="71">
        <v>0</v>
      </c>
      <c r="G499" s="71">
        <v>0</v>
      </c>
      <c r="H499" s="71">
        <v>0</v>
      </c>
      <c r="I499" s="71">
        <v>0</v>
      </c>
      <c r="J499" s="71">
        <v>0</v>
      </c>
      <c r="K499" s="71">
        <v>0</v>
      </c>
      <c r="L499" s="71">
        <v>0</v>
      </c>
      <c r="M499" s="71">
        <v>0</v>
      </c>
      <c r="N499" s="71">
        <v>0</v>
      </c>
      <c r="O499" s="71">
        <v>0</v>
      </c>
      <c r="P499" s="71">
        <v>0</v>
      </c>
      <c r="Q499" s="71">
        <v>0</v>
      </c>
      <c r="R499" s="71">
        <v>0</v>
      </c>
      <c r="S499" s="71">
        <v>0</v>
      </c>
      <c r="T499" s="71">
        <v>0</v>
      </c>
    </row>
    <row r="500" spans="1:20" hidden="1" x14ac:dyDescent="0.15">
      <c r="A500" s="48" t="s">
        <v>679</v>
      </c>
      <c r="C500" s="49"/>
      <c r="D500" s="53" t="s">
        <v>90</v>
      </c>
      <c r="E500" s="71">
        <v>0</v>
      </c>
      <c r="F500" s="71">
        <v>0</v>
      </c>
      <c r="G500" s="71">
        <v>0</v>
      </c>
      <c r="H500" s="71">
        <v>0</v>
      </c>
      <c r="I500" s="71">
        <v>0</v>
      </c>
      <c r="J500" s="71">
        <v>0</v>
      </c>
      <c r="K500" s="71">
        <v>0</v>
      </c>
      <c r="L500" s="71">
        <v>0</v>
      </c>
      <c r="M500" s="71">
        <v>0</v>
      </c>
      <c r="N500" s="71">
        <v>0</v>
      </c>
      <c r="O500" s="71">
        <v>0</v>
      </c>
      <c r="P500" s="71">
        <v>0</v>
      </c>
      <c r="Q500" s="71">
        <v>0</v>
      </c>
      <c r="R500" s="71">
        <v>0</v>
      </c>
      <c r="S500" s="71">
        <v>0</v>
      </c>
      <c r="T500" s="71">
        <v>0</v>
      </c>
    </row>
    <row r="501" spans="1:20" hidden="1" x14ac:dyDescent="0.15">
      <c r="A501" s="48" t="s">
        <v>679</v>
      </c>
      <c r="C501" s="49"/>
      <c r="D501" s="52" t="s">
        <v>234</v>
      </c>
      <c r="E501" s="71">
        <v>748.48410036550194</v>
      </c>
      <c r="F501" s="71">
        <v>712.73476121946373</v>
      </c>
      <c r="G501" s="71">
        <v>732.84238457385209</v>
      </c>
      <c r="H501" s="71">
        <v>686.20827387153042</v>
      </c>
      <c r="I501" s="71">
        <v>620.40187146616256</v>
      </c>
      <c r="J501" s="71">
        <v>701.11135865954532</v>
      </c>
      <c r="K501" s="71">
        <v>579.12082839072787</v>
      </c>
      <c r="L501" s="71">
        <v>711.47627850403137</v>
      </c>
      <c r="M501" s="71">
        <v>653.24285103538807</v>
      </c>
      <c r="N501" s="71">
        <v>645.27647480324924</v>
      </c>
      <c r="O501" s="71">
        <v>748.51019330856514</v>
      </c>
      <c r="P501" s="71">
        <v>667.0861609051442</v>
      </c>
      <c r="Q501" s="71">
        <v>807.90776746772008</v>
      </c>
      <c r="R501" s="71">
        <v>722.99330214223073</v>
      </c>
      <c r="S501" s="71">
        <v>842.28823067767394</v>
      </c>
      <c r="T501" s="71">
        <v>1107.1115312743996</v>
      </c>
    </row>
    <row r="502" spans="1:20" hidden="1" x14ac:dyDescent="0.15">
      <c r="A502" s="48" t="s">
        <v>679</v>
      </c>
      <c r="C502" s="52" t="s">
        <v>255</v>
      </c>
      <c r="D502" s="46"/>
    </row>
    <row r="503" spans="1:20" hidden="1" x14ac:dyDescent="0.15">
      <c r="A503" s="48" t="s">
        <v>679</v>
      </c>
      <c r="C503" s="49"/>
      <c r="D503" s="52" t="s">
        <v>256</v>
      </c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</row>
    <row r="504" spans="1:20" hidden="1" x14ac:dyDescent="0.15">
      <c r="A504" s="48" t="s">
        <v>679</v>
      </c>
      <c r="C504" s="49"/>
      <c r="D504" s="53" t="s">
        <v>257</v>
      </c>
      <c r="E504" s="60">
        <v>258.52373999999998</v>
      </c>
      <c r="F504" s="60">
        <v>315.09897100000001</v>
      </c>
      <c r="G504" s="60">
        <v>320.16198700000001</v>
      </c>
      <c r="H504" s="60">
        <v>367.62888700000002</v>
      </c>
      <c r="I504" s="60">
        <v>266.49174599999998</v>
      </c>
      <c r="J504" s="60">
        <v>336.88681199999996</v>
      </c>
      <c r="K504" s="60">
        <v>322.68706300000002</v>
      </c>
      <c r="L504" s="60">
        <v>343.96549099999999</v>
      </c>
      <c r="M504" s="60">
        <v>318.70329499999997</v>
      </c>
      <c r="N504" s="60">
        <v>347.783412</v>
      </c>
      <c r="O504" s="60">
        <v>361.18019400000003</v>
      </c>
      <c r="P504" s="60">
        <v>340.687408</v>
      </c>
      <c r="Q504" s="60">
        <v>383.21338199999997</v>
      </c>
      <c r="R504" s="60">
        <v>370.24003800000003</v>
      </c>
      <c r="S504" s="60">
        <v>380.03196800000001</v>
      </c>
      <c r="T504" s="60">
        <v>489.157196</v>
      </c>
    </row>
    <row r="505" spans="1:20" hidden="1" x14ac:dyDescent="0.15">
      <c r="A505" s="48" t="s">
        <v>679</v>
      </c>
      <c r="C505" s="49"/>
      <c r="D505" s="53" t="s">
        <v>258</v>
      </c>
      <c r="E505" s="60">
        <v>242.30129300000002</v>
      </c>
      <c r="F505" s="60">
        <v>291.35250600000001</v>
      </c>
      <c r="G505" s="60">
        <v>270.57395100000002</v>
      </c>
      <c r="H505" s="60">
        <v>297.849153</v>
      </c>
      <c r="I505" s="60">
        <v>264.23098499999998</v>
      </c>
      <c r="J505" s="60">
        <v>281.48191600000001</v>
      </c>
      <c r="K505" s="60">
        <v>213.27151600000002</v>
      </c>
      <c r="L505" s="60">
        <v>320.00534299999998</v>
      </c>
      <c r="M505" s="60">
        <v>288.28957600000001</v>
      </c>
      <c r="N505" s="60">
        <v>295.54657000000003</v>
      </c>
      <c r="O505" s="60">
        <v>310.475979</v>
      </c>
      <c r="P505" s="60">
        <v>288.92482699999999</v>
      </c>
      <c r="Q505" s="60">
        <v>326.94187400000004</v>
      </c>
      <c r="R505" s="60">
        <v>326.58070600000002</v>
      </c>
      <c r="S505" s="60">
        <v>344.719494</v>
      </c>
      <c r="T505" s="60">
        <v>420.61060900000001</v>
      </c>
    </row>
    <row r="506" spans="1:20" hidden="1" x14ac:dyDescent="0.15">
      <c r="A506" s="48" t="s">
        <v>679</v>
      </c>
      <c r="C506" s="49"/>
      <c r="D506" s="63" t="s">
        <v>259</v>
      </c>
      <c r="E506" s="60">
        <v>244.909572</v>
      </c>
      <c r="F506" s="60">
        <v>264.740047</v>
      </c>
      <c r="G506" s="60">
        <v>244.43879999999999</v>
      </c>
      <c r="H506" s="60">
        <v>293.25034999999997</v>
      </c>
      <c r="I506" s="60">
        <v>214.12699600000002</v>
      </c>
      <c r="J506" s="60">
        <v>277.13768099999999</v>
      </c>
      <c r="K506" s="60">
        <v>238.99749700000001</v>
      </c>
      <c r="L506" s="60">
        <v>295.53474800000004</v>
      </c>
      <c r="M506" s="60">
        <v>267.01877000000002</v>
      </c>
      <c r="N506" s="60">
        <v>304.79794400000003</v>
      </c>
      <c r="O506" s="60">
        <v>291.33846000000005</v>
      </c>
      <c r="P506" s="60">
        <v>274.95814300000001</v>
      </c>
      <c r="Q506" s="60">
        <v>319.20866700000005</v>
      </c>
      <c r="R506" s="60">
        <v>311.02569300000005</v>
      </c>
      <c r="S506" s="60">
        <v>321.77982100000003</v>
      </c>
      <c r="T506" s="60">
        <v>398.71938699999998</v>
      </c>
    </row>
    <row r="507" spans="1:20" hidden="1" x14ac:dyDescent="0.15">
      <c r="A507" s="48" t="s">
        <v>679</v>
      </c>
      <c r="C507" s="49"/>
      <c r="D507" s="63" t="s">
        <v>260</v>
      </c>
      <c r="E507" s="60">
        <v>257.08063699999997</v>
      </c>
      <c r="F507" s="60">
        <v>225.01888399999999</v>
      </c>
      <c r="G507" s="60">
        <v>245.89360400000001</v>
      </c>
      <c r="H507" s="60">
        <v>259.14426000000003</v>
      </c>
      <c r="I507" s="60">
        <v>223.93134400000002</v>
      </c>
      <c r="J507" s="60">
        <v>238.915122</v>
      </c>
      <c r="K507" s="60">
        <v>232.48120700000001</v>
      </c>
      <c r="L507" s="60">
        <v>282.44800600000002</v>
      </c>
      <c r="M507" s="60">
        <v>217.21580300000002</v>
      </c>
      <c r="N507" s="60">
        <v>288.25113799999997</v>
      </c>
      <c r="O507" s="60">
        <v>281.85832600000003</v>
      </c>
      <c r="P507" s="60">
        <v>241.25221999999999</v>
      </c>
      <c r="Q507" s="60">
        <v>285.59339199999999</v>
      </c>
      <c r="R507" s="60">
        <v>250.29974600000003</v>
      </c>
      <c r="S507" s="60">
        <v>301.15633700000001</v>
      </c>
      <c r="T507" s="60">
        <v>362.91672399999999</v>
      </c>
    </row>
    <row r="508" spans="1:20" hidden="1" x14ac:dyDescent="0.15">
      <c r="A508" s="48" t="s">
        <v>679</v>
      </c>
      <c r="C508" s="49"/>
      <c r="D508" s="63" t="s">
        <v>254</v>
      </c>
      <c r="E508" s="60">
        <v>274.64288299999998</v>
      </c>
      <c r="F508" s="60">
        <v>271.26407400000005</v>
      </c>
      <c r="G508" s="60">
        <v>286.16028899999998</v>
      </c>
      <c r="H508" s="60">
        <v>231.99894900000001</v>
      </c>
      <c r="I508" s="60">
        <v>208.333449</v>
      </c>
      <c r="J508" s="60">
        <v>276.46784700000001</v>
      </c>
      <c r="K508" s="60">
        <v>187.522874</v>
      </c>
      <c r="L508" s="60">
        <v>212.55325399999998</v>
      </c>
      <c r="M508" s="60">
        <v>238.36283</v>
      </c>
      <c r="N508" s="60">
        <v>210.691406</v>
      </c>
      <c r="O508" s="60">
        <v>216.121375</v>
      </c>
      <c r="P508" s="60">
        <v>218.189414</v>
      </c>
      <c r="Q508" s="60">
        <v>212.01551800000001</v>
      </c>
      <c r="R508" s="60">
        <v>197.88119900000001</v>
      </c>
      <c r="S508" s="60">
        <v>274.38469799999996</v>
      </c>
      <c r="T508" s="60">
        <v>287.11175400000002</v>
      </c>
    </row>
    <row r="509" spans="1:20" hidden="1" x14ac:dyDescent="0.15">
      <c r="A509" s="48" t="s">
        <v>679</v>
      </c>
      <c r="C509" s="49"/>
      <c r="D509" s="63" t="s">
        <v>261</v>
      </c>
      <c r="E509" s="60">
        <v>295.52391399999999</v>
      </c>
      <c r="F509" s="60">
        <v>273.866759</v>
      </c>
      <c r="G509" s="60">
        <v>381.449321</v>
      </c>
      <c r="H509" s="60">
        <v>252.70042800000002</v>
      </c>
      <c r="I509" s="60">
        <v>209.34156200000001</v>
      </c>
      <c r="J509" s="60">
        <v>376.93602399999997</v>
      </c>
      <c r="K509" s="60">
        <v>192.14077900000001</v>
      </c>
      <c r="L509" s="60">
        <v>268.76070400000003</v>
      </c>
      <c r="M509" s="60">
        <v>266.34662300000002</v>
      </c>
      <c r="N509" s="60">
        <v>197.88045700000001</v>
      </c>
      <c r="O509" s="60">
        <v>257.64054399999998</v>
      </c>
      <c r="P509" s="60">
        <v>241.05455900000001</v>
      </c>
      <c r="Q509" s="60">
        <v>250.987403</v>
      </c>
      <c r="R509" s="60">
        <v>232.216511</v>
      </c>
      <c r="S509" s="60">
        <v>218.44077600000003</v>
      </c>
      <c r="T509" s="60">
        <v>209.041888</v>
      </c>
    </row>
    <row r="510" spans="1:20" hidden="1" x14ac:dyDescent="0.15">
      <c r="A510" s="48" t="s">
        <v>679</v>
      </c>
      <c r="C510" s="49"/>
      <c r="D510" s="63" t="s">
        <v>262</v>
      </c>
      <c r="E510" s="60">
        <v>284.31228299999998</v>
      </c>
      <c r="F510" s="60">
        <v>283.24308300000001</v>
      </c>
      <c r="G510" s="60">
        <v>354.16234800000001</v>
      </c>
      <c r="H510" s="60">
        <v>285.53990500000003</v>
      </c>
      <c r="I510" s="60">
        <v>217.86960099999999</v>
      </c>
      <c r="J510" s="60">
        <v>340.66997399999997</v>
      </c>
      <c r="K510" s="60">
        <v>207.68230300000002</v>
      </c>
      <c r="L510" s="60">
        <v>276.73853000000003</v>
      </c>
      <c r="M510" s="60">
        <v>294.71239700000001</v>
      </c>
      <c r="N510" s="60">
        <v>212.586783</v>
      </c>
      <c r="O510" s="60">
        <v>263.71209800000003</v>
      </c>
      <c r="P510" s="60">
        <v>259.30041</v>
      </c>
      <c r="Q510" s="60">
        <v>251.88968</v>
      </c>
      <c r="R510" s="60">
        <v>244.63396700000001</v>
      </c>
      <c r="S510" s="60">
        <v>239.74069699999998</v>
      </c>
      <c r="T510" s="60">
        <v>211.57787299999998</v>
      </c>
    </row>
    <row r="511" spans="1:20" hidden="1" x14ac:dyDescent="0.15">
      <c r="A511" s="48" t="s">
        <v>679</v>
      </c>
      <c r="C511" s="49"/>
      <c r="D511" s="63" t="s">
        <v>263</v>
      </c>
      <c r="E511" s="60">
        <v>298.217533</v>
      </c>
      <c r="F511" s="60">
        <v>285.08217400000001</v>
      </c>
      <c r="G511" s="60">
        <v>361.24148300000002</v>
      </c>
      <c r="H511" s="60">
        <v>256.18641400000001</v>
      </c>
      <c r="I511" s="60">
        <v>258.09082599999999</v>
      </c>
      <c r="J511" s="60">
        <v>322.12204599999995</v>
      </c>
      <c r="K511" s="60">
        <v>196.009736</v>
      </c>
      <c r="L511" s="60">
        <v>278.24919300000005</v>
      </c>
      <c r="M511" s="60">
        <v>263.12536599999999</v>
      </c>
      <c r="N511" s="60">
        <v>208.470032</v>
      </c>
      <c r="O511" s="60">
        <v>260.94846699999999</v>
      </c>
      <c r="P511" s="60">
        <v>253.19825700000001</v>
      </c>
      <c r="Q511" s="60">
        <v>248.069737</v>
      </c>
      <c r="R511" s="60">
        <v>232.11309400000002</v>
      </c>
      <c r="S511" s="60">
        <v>226.63800800000001</v>
      </c>
      <c r="T511" s="60">
        <v>243.51766000000001</v>
      </c>
    </row>
    <row r="512" spans="1:20" hidden="1" x14ac:dyDescent="0.15">
      <c r="A512" s="48" t="s">
        <v>679</v>
      </c>
      <c r="C512" s="49"/>
      <c r="D512" s="63" t="s">
        <v>264</v>
      </c>
      <c r="E512" s="60">
        <v>285.53445400000004</v>
      </c>
      <c r="F512" s="60">
        <v>271.13400900000005</v>
      </c>
      <c r="G512" s="60">
        <v>306.15828600000003</v>
      </c>
      <c r="H512" s="60">
        <v>237.39337800000001</v>
      </c>
      <c r="I512" s="60">
        <v>244.38258500000001</v>
      </c>
      <c r="J512" s="60">
        <v>316.63810999999998</v>
      </c>
      <c r="K512" s="60">
        <v>243.24135999999999</v>
      </c>
      <c r="L512" s="60">
        <v>230.889533</v>
      </c>
      <c r="M512" s="60">
        <v>231.80418800000001</v>
      </c>
      <c r="N512" s="60">
        <v>220.72992300000001</v>
      </c>
      <c r="O512" s="60">
        <v>218.92086300000003</v>
      </c>
      <c r="P512" s="60">
        <v>228.78990100000001</v>
      </c>
      <c r="Q512" s="60">
        <v>215.85305</v>
      </c>
      <c r="R512" s="60">
        <v>208.29832000000002</v>
      </c>
      <c r="S512" s="60">
        <v>218.19667800000002</v>
      </c>
      <c r="T512" s="60">
        <v>313.09168499999998</v>
      </c>
    </row>
    <row r="513" spans="1:20" hidden="1" x14ac:dyDescent="0.15">
      <c r="A513" s="48" t="s">
        <v>679</v>
      </c>
      <c r="C513" s="49"/>
      <c r="D513" s="63" t="s">
        <v>265</v>
      </c>
      <c r="E513" s="60">
        <v>278.32627100000002</v>
      </c>
      <c r="F513" s="60">
        <v>242.136956</v>
      </c>
      <c r="G513" s="60">
        <v>250.942117</v>
      </c>
      <c r="H513" s="60">
        <v>213.77687599999999</v>
      </c>
      <c r="I513" s="60">
        <v>225.824524</v>
      </c>
      <c r="J513" s="60">
        <v>245.898876</v>
      </c>
      <c r="K513" s="60">
        <v>196.08854600000001</v>
      </c>
      <c r="L513" s="60">
        <v>276.59066200000001</v>
      </c>
      <c r="M513" s="60">
        <v>242.72480300000001</v>
      </c>
      <c r="N513" s="60">
        <v>287.498963</v>
      </c>
      <c r="O513" s="60">
        <v>264.28998799999999</v>
      </c>
      <c r="P513" s="60">
        <v>244.59070000000003</v>
      </c>
      <c r="Q513" s="60">
        <v>282.985029</v>
      </c>
      <c r="R513" s="60">
        <v>265.64595500000001</v>
      </c>
      <c r="S513" s="60">
        <v>289.27269900000005</v>
      </c>
      <c r="T513" s="60">
        <v>375.589877</v>
      </c>
    </row>
    <row r="514" spans="1:20" hidden="1" x14ac:dyDescent="0.15">
      <c r="A514" s="48" t="s">
        <v>679</v>
      </c>
      <c r="C514" s="49"/>
      <c r="D514" s="63" t="s">
        <v>266</v>
      </c>
      <c r="E514" s="60">
        <v>249.99482500000002</v>
      </c>
      <c r="F514" s="60">
        <v>242.94698600000001</v>
      </c>
      <c r="G514" s="60">
        <v>220.69114199999999</v>
      </c>
      <c r="H514" s="60">
        <v>270.65932299999997</v>
      </c>
      <c r="I514" s="60">
        <v>214.675712</v>
      </c>
      <c r="J514" s="60">
        <v>280.93015700000001</v>
      </c>
      <c r="K514" s="60">
        <v>229.49685200000002</v>
      </c>
      <c r="L514" s="60">
        <v>292.27838700000001</v>
      </c>
      <c r="M514" s="60">
        <v>278.74608000000001</v>
      </c>
      <c r="N514" s="60">
        <v>292.08703600000001</v>
      </c>
      <c r="O514" s="60">
        <v>293.52106600000002</v>
      </c>
      <c r="P514" s="60">
        <v>260.50700599999999</v>
      </c>
      <c r="Q514" s="60">
        <v>318.83660800000001</v>
      </c>
      <c r="R514" s="60">
        <v>285.313985</v>
      </c>
      <c r="S514" s="60">
        <v>333.57532199999997</v>
      </c>
      <c r="T514" s="60">
        <v>406.54188400000004</v>
      </c>
    </row>
    <row r="515" spans="1:20" hidden="1" x14ac:dyDescent="0.15">
      <c r="A515" s="48" t="s">
        <v>679</v>
      </c>
      <c r="C515" s="49"/>
      <c r="D515" s="63" t="s">
        <v>267</v>
      </c>
      <c r="E515" s="60">
        <v>228.18901600000001</v>
      </c>
      <c r="F515" s="60">
        <v>313.50215200000002</v>
      </c>
      <c r="G515" s="60">
        <v>330.17837800000001</v>
      </c>
      <c r="H515" s="60">
        <v>309.062252</v>
      </c>
      <c r="I515" s="60">
        <v>267.772086</v>
      </c>
      <c r="J515" s="60">
        <v>301.29754100000002</v>
      </c>
      <c r="K515" s="60">
        <v>289.77658000000002</v>
      </c>
      <c r="L515" s="60">
        <v>307.63649599999997</v>
      </c>
      <c r="M515" s="60">
        <v>300.51777199999998</v>
      </c>
      <c r="N515" s="60">
        <v>309.857595</v>
      </c>
      <c r="O515" s="60">
        <v>332.56954100000002</v>
      </c>
      <c r="P515" s="60">
        <v>315.94953600000002</v>
      </c>
      <c r="Q515" s="60">
        <v>327.307974</v>
      </c>
      <c r="R515" s="60">
        <v>347.21266600000001</v>
      </c>
      <c r="S515" s="60">
        <v>339.53934800000002</v>
      </c>
      <c r="T515" s="60">
        <v>406.26722799999999</v>
      </c>
    </row>
    <row r="516" spans="1:20" hidden="1" x14ac:dyDescent="0.15">
      <c r="A516" s="48" t="s">
        <v>679</v>
      </c>
      <c r="C516" s="49"/>
      <c r="D516" s="63" t="s">
        <v>268</v>
      </c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</row>
    <row r="517" spans="1:20" hidden="1" x14ac:dyDescent="0.15">
      <c r="A517" s="48" t="s">
        <v>679</v>
      </c>
      <c r="C517" s="49"/>
      <c r="D517" s="53" t="s">
        <v>257</v>
      </c>
      <c r="E517" s="60" t="s">
        <v>551</v>
      </c>
      <c r="F517" s="60" t="s">
        <v>552</v>
      </c>
      <c r="G517" s="60" t="s">
        <v>551</v>
      </c>
      <c r="H517" s="60" t="s">
        <v>307</v>
      </c>
      <c r="I517" s="60" t="s">
        <v>551</v>
      </c>
      <c r="J517" s="60" t="s">
        <v>307</v>
      </c>
      <c r="K517" s="60" t="s">
        <v>307</v>
      </c>
      <c r="L517" s="60" t="s">
        <v>307</v>
      </c>
      <c r="M517" s="60" t="s">
        <v>307</v>
      </c>
      <c r="N517" s="60" t="s">
        <v>307</v>
      </c>
      <c r="O517" s="60" t="s">
        <v>307</v>
      </c>
      <c r="P517" s="60" t="s">
        <v>307</v>
      </c>
      <c r="Q517" s="60" t="s">
        <v>307</v>
      </c>
      <c r="R517" s="60" t="s">
        <v>307</v>
      </c>
      <c r="S517" s="60" t="s">
        <v>307</v>
      </c>
      <c r="T517" s="60" t="s">
        <v>307</v>
      </c>
    </row>
    <row r="518" spans="1:20" hidden="1" x14ac:dyDescent="0.15">
      <c r="A518" s="48" t="s">
        <v>679</v>
      </c>
      <c r="C518" s="49"/>
      <c r="D518" s="53" t="s">
        <v>258</v>
      </c>
      <c r="E518" s="60" t="s">
        <v>553</v>
      </c>
      <c r="F518" s="60" t="s">
        <v>554</v>
      </c>
      <c r="G518" s="60" t="s">
        <v>555</v>
      </c>
      <c r="H518" s="60" t="s">
        <v>556</v>
      </c>
      <c r="I518" s="60" t="s">
        <v>557</v>
      </c>
      <c r="J518" s="60" t="s">
        <v>554</v>
      </c>
      <c r="K518" s="60" t="s">
        <v>558</v>
      </c>
      <c r="L518" s="60" t="s">
        <v>559</v>
      </c>
      <c r="M518" s="60" t="s">
        <v>560</v>
      </c>
      <c r="N518" s="60" t="s">
        <v>556</v>
      </c>
      <c r="O518" s="60" t="s">
        <v>560</v>
      </c>
      <c r="P518" s="60" t="s">
        <v>559</v>
      </c>
      <c r="Q518" s="60" t="s">
        <v>560</v>
      </c>
      <c r="R518" s="60" t="s">
        <v>561</v>
      </c>
      <c r="S518" s="60" t="s">
        <v>560</v>
      </c>
      <c r="T518" s="60" t="s">
        <v>560</v>
      </c>
    </row>
    <row r="519" spans="1:20" hidden="1" x14ac:dyDescent="0.15">
      <c r="A519" s="48" t="s">
        <v>679</v>
      </c>
      <c r="C519" s="49"/>
      <c r="D519" s="63" t="s">
        <v>259</v>
      </c>
      <c r="E519" s="60" t="s">
        <v>562</v>
      </c>
      <c r="F519" s="60" t="s">
        <v>563</v>
      </c>
      <c r="G519" s="60" t="s">
        <v>564</v>
      </c>
      <c r="H519" s="60" t="s">
        <v>565</v>
      </c>
      <c r="I519" s="60" t="s">
        <v>566</v>
      </c>
      <c r="J519" s="60" t="s">
        <v>567</v>
      </c>
      <c r="K519" s="60" t="s">
        <v>567</v>
      </c>
      <c r="L519" s="60" t="s">
        <v>565</v>
      </c>
      <c r="M519" s="60" t="s">
        <v>568</v>
      </c>
      <c r="N519" s="60" t="s">
        <v>563</v>
      </c>
      <c r="O519" s="60" t="s">
        <v>563</v>
      </c>
      <c r="P519" s="60" t="s">
        <v>569</v>
      </c>
      <c r="Q519" s="60" t="s">
        <v>569</v>
      </c>
      <c r="R519" s="60" t="s">
        <v>569</v>
      </c>
      <c r="S519" s="60" t="s">
        <v>570</v>
      </c>
      <c r="T519" s="60" t="s">
        <v>568</v>
      </c>
    </row>
    <row r="520" spans="1:20" hidden="1" x14ac:dyDescent="0.15">
      <c r="A520" s="48" t="s">
        <v>679</v>
      </c>
      <c r="C520" s="49"/>
      <c r="D520" s="63" t="s">
        <v>260</v>
      </c>
      <c r="E520" s="60" t="s">
        <v>384</v>
      </c>
      <c r="F520" s="60" t="s">
        <v>571</v>
      </c>
      <c r="G520" s="60" t="s">
        <v>432</v>
      </c>
      <c r="H520" s="60" t="s">
        <v>572</v>
      </c>
      <c r="I520" s="60" t="s">
        <v>573</v>
      </c>
      <c r="J520" s="60" t="s">
        <v>574</v>
      </c>
      <c r="K520" s="60" t="s">
        <v>573</v>
      </c>
      <c r="L520" s="60" t="s">
        <v>575</v>
      </c>
      <c r="M520" s="60" t="s">
        <v>576</v>
      </c>
      <c r="N520" s="60" t="s">
        <v>572</v>
      </c>
      <c r="O520" s="60" t="s">
        <v>572</v>
      </c>
      <c r="P520" s="60" t="s">
        <v>572</v>
      </c>
      <c r="Q520" s="60" t="s">
        <v>573</v>
      </c>
      <c r="R520" s="60" t="s">
        <v>572</v>
      </c>
      <c r="S520" s="60" t="s">
        <v>572</v>
      </c>
      <c r="T520" s="60" t="s">
        <v>577</v>
      </c>
    </row>
    <row r="521" spans="1:20" hidden="1" x14ac:dyDescent="0.15">
      <c r="A521" s="48" t="s">
        <v>679</v>
      </c>
      <c r="C521" s="49"/>
      <c r="D521" s="63" t="s">
        <v>254</v>
      </c>
      <c r="E521" s="60" t="s">
        <v>578</v>
      </c>
      <c r="F521" s="60" t="s">
        <v>579</v>
      </c>
      <c r="G521" s="60" t="s">
        <v>289</v>
      </c>
      <c r="H521" s="60" t="s">
        <v>290</v>
      </c>
      <c r="I521" s="60" t="s">
        <v>580</v>
      </c>
      <c r="J521" s="60" t="s">
        <v>290</v>
      </c>
      <c r="K521" s="60" t="s">
        <v>581</v>
      </c>
      <c r="L521" s="60" t="s">
        <v>290</v>
      </c>
      <c r="M521" s="60" t="s">
        <v>290</v>
      </c>
      <c r="N521" s="60" t="s">
        <v>582</v>
      </c>
      <c r="O521" s="60" t="s">
        <v>583</v>
      </c>
      <c r="P521" s="60" t="s">
        <v>366</v>
      </c>
      <c r="Q521" s="60" t="s">
        <v>437</v>
      </c>
      <c r="R521" s="60" t="s">
        <v>584</v>
      </c>
      <c r="S521" s="60" t="s">
        <v>583</v>
      </c>
      <c r="T521" s="60" t="s">
        <v>583</v>
      </c>
    </row>
    <row r="522" spans="1:20" s="69" customFormat="1" hidden="1" x14ac:dyDescent="0.15">
      <c r="A522" s="48" t="s">
        <v>679</v>
      </c>
      <c r="C522" s="49"/>
      <c r="D522" s="63" t="s">
        <v>261</v>
      </c>
      <c r="E522" s="60" t="s">
        <v>426</v>
      </c>
      <c r="F522" s="60" t="s">
        <v>585</v>
      </c>
      <c r="G522" s="60" t="s">
        <v>493</v>
      </c>
      <c r="H522" s="60" t="s">
        <v>586</v>
      </c>
      <c r="I522" s="60" t="s">
        <v>361</v>
      </c>
      <c r="J522" s="60" t="s">
        <v>291</v>
      </c>
      <c r="K522" s="60" t="s">
        <v>587</v>
      </c>
      <c r="L522" s="60" t="s">
        <v>295</v>
      </c>
      <c r="M522" s="60" t="s">
        <v>509</v>
      </c>
      <c r="N522" s="60" t="s">
        <v>426</v>
      </c>
      <c r="O522" s="60" t="s">
        <v>297</v>
      </c>
      <c r="P522" s="60" t="s">
        <v>291</v>
      </c>
      <c r="Q522" s="60" t="s">
        <v>508</v>
      </c>
      <c r="R522" s="60" t="s">
        <v>588</v>
      </c>
      <c r="S522" s="60" t="s">
        <v>447</v>
      </c>
      <c r="T522" s="60" t="s">
        <v>509</v>
      </c>
    </row>
    <row r="523" spans="1:20" s="69" customFormat="1" hidden="1" x14ac:dyDescent="0.15">
      <c r="A523" s="48" t="s">
        <v>679</v>
      </c>
      <c r="C523" s="49"/>
      <c r="D523" s="63" t="s">
        <v>262</v>
      </c>
      <c r="E523" s="60" t="s">
        <v>589</v>
      </c>
      <c r="F523" s="60" t="s">
        <v>590</v>
      </c>
      <c r="G523" s="60" t="s">
        <v>591</v>
      </c>
      <c r="H523" s="60" t="s">
        <v>592</v>
      </c>
      <c r="I523" s="60" t="s">
        <v>593</v>
      </c>
      <c r="J523" s="60" t="s">
        <v>292</v>
      </c>
      <c r="K523" s="60" t="s">
        <v>294</v>
      </c>
      <c r="L523" s="60" t="s">
        <v>419</v>
      </c>
      <c r="M523" s="60" t="s">
        <v>594</v>
      </c>
      <c r="N523" s="60" t="s">
        <v>406</v>
      </c>
      <c r="O523" s="60" t="s">
        <v>595</v>
      </c>
      <c r="P523" s="60" t="s">
        <v>433</v>
      </c>
      <c r="Q523" s="60" t="s">
        <v>438</v>
      </c>
      <c r="R523" s="60" t="s">
        <v>444</v>
      </c>
      <c r="S523" s="60" t="s">
        <v>397</v>
      </c>
      <c r="T523" s="60" t="s">
        <v>444</v>
      </c>
    </row>
    <row r="524" spans="1:20" s="69" customFormat="1" hidden="1" x14ac:dyDescent="0.15">
      <c r="A524" s="48" t="s">
        <v>679</v>
      </c>
      <c r="C524" s="49"/>
      <c r="D524" s="63" t="s">
        <v>263</v>
      </c>
      <c r="E524" s="60" t="s">
        <v>385</v>
      </c>
      <c r="F524" s="60" t="s">
        <v>596</v>
      </c>
      <c r="G524" s="60" t="s">
        <v>398</v>
      </c>
      <c r="H524" s="60" t="s">
        <v>597</v>
      </c>
      <c r="I524" s="60" t="s">
        <v>598</v>
      </c>
      <c r="J524" s="60" t="s">
        <v>599</v>
      </c>
      <c r="K524" s="60" t="s">
        <v>600</v>
      </c>
      <c r="L524" s="60" t="s">
        <v>601</v>
      </c>
      <c r="M524" s="60" t="s">
        <v>602</v>
      </c>
      <c r="N524" s="60" t="s">
        <v>597</v>
      </c>
      <c r="O524" s="60" t="s">
        <v>603</v>
      </c>
      <c r="P524" s="60" t="s">
        <v>530</v>
      </c>
      <c r="Q524" s="60" t="s">
        <v>439</v>
      </c>
      <c r="R524" s="60" t="s">
        <v>445</v>
      </c>
      <c r="S524" s="60" t="s">
        <v>449</v>
      </c>
      <c r="T524" s="60" t="s">
        <v>604</v>
      </c>
    </row>
    <row r="525" spans="1:20" hidden="1" x14ac:dyDescent="0.15">
      <c r="A525" s="48" t="s">
        <v>679</v>
      </c>
      <c r="C525" s="49"/>
      <c r="D525" s="63" t="s">
        <v>264</v>
      </c>
      <c r="E525" s="60" t="s">
        <v>386</v>
      </c>
      <c r="F525" s="60" t="s">
        <v>393</v>
      </c>
      <c r="G525" s="60" t="s">
        <v>605</v>
      </c>
      <c r="H525" s="60" t="s">
        <v>404</v>
      </c>
      <c r="I525" s="60" t="s">
        <v>606</v>
      </c>
      <c r="J525" s="60" t="s">
        <v>411</v>
      </c>
      <c r="K525" s="60" t="s">
        <v>416</v>
      </c>
      <c r="L525" s="60" t="s">
        <v>607</v>
      </c>
      <c r="M525" s="60" t="s">
        <v>503</v>
      </c>
      <c r="N525" s="60" t="s">
        <v>608</v>
      </c>
      <c r="O525" s="60" t="s">
        <v>434</v>
      </c>
      <c r="P525" s="60" t="s">
        <v>434</v>
      </c>
      <c r="Q525" s="60" t="s">
        <v>440</v>
      </c>
      <c r="R525" s="60" t="s">
        <v>446</v>
      </c>
      <c r="S525" s="60" t="s">
        <v>609</v>
      </c>
      <c r="T525" s="60" t="s">
        <v>610</v>
      </c>
    </row>
    <row r="526" spans="1:20" hidden="1" x14ac:dyDescent="0.15">
      <c r="A526" s="48" t="s">
        <v>679</v>
      </c>
      <c r="C526" s="49"/>
      <c r="D526" s="63" t="s">
        <v>265</v>
      </c>
      <c r="E526" s="60" t="s">
        <v>611</v>
      </c>
      <c r="F526" s="60" t="s">
        <v>358</v>
      </c>
      <c r="G526" s="60" t="s">
        <v>612</v>
      </c>
      <c r="H526" s="60" t="s">
        <v>305</v>
      </c>
      <c r="I526" s="60" t="s">
        <v>462</v>
      </c>
      <c r="J526" s="60" t="s">
        <v>306</v>
      </c>
      <c r="K526" s="60" t="s">
        <v>613</v>
      </c>
      <c r="L526" s="60" t="s">
        <v>614</v>
      </c>
      <c r="M526" s="60" t="s">
        <v>614</v>
      </c>
      <c r="N526" s="60" t="s">
        <v>614</v>
      </c>
      <c r="O526" s="60" t="s">
        <v>615</v>
      </c>
      <c r="P526" s="60" t="s">
        <v>616</v>
      </c>
      <c r="Q526" s="60" t="s">
        <v>617</v>
      </c>
      <c r="R526" s="60" t="s">
        <v>617</v>
      </c>
      <c r="S526" s="60" t="s">
        <v>614</v>
      </c>
      <c r="T526" s="60" t="s">
        <v>618</v>
      </c>
    </row>
    <row r="527" spans="1:20" hidden="1" x14ac:dyDescent="0.15">
      <c r="A527" s="48" t="s">
        <v>679</v>
      </c>
      <c r="C527" s="49"/>
      <c r="D527" s="63" t="s">
        <v>266</v>
      </c>
      <c r="E527" s="60" t="s">
        <v>619</v>
      </c>
      <c r="F527" s="60" t="s">
        <v>620</v>
      </c>
      <c r="G527" s="60" t="s">
        <v>304</v>
      </c>
      <c r="H527" s="60" t="s">
        <v>621</v>
      </c>
      <c r="I527" s="60" t="s">
        <v>622</v>
      </c>
      <c r="J527" s="60" t="s">
        <v>623</v>
      </c>
      <c r="K527" s="60" t="s">
        <v>623</v>
      </c>
      <c r="L527" s="60" t="s">
        <v>624</v>
      </c>
      <c r="M527" s="60" t="s">
        <v>624</v>
      </c>
      <c r="N527" s="60" t="s">
        <v>623</v>
      </c>
      <c r="O527" s="60" t="s">
        <v>624</v>
      </c>
      <c r="P527" s="60" t="s">
        <v>625</v>
      </c>
      <c r="Q527" s="60" t="s">
        <v>626</v>
      </c>
      <c r="R527" s="60" t="s">
        <v>626</v>
      </c>
      <c r="S527" s="60" t="s">
        <v>626</v>
      </c>
      <c r="T527" s="60" t="s">
        <v>627</v>
      </c>
    </row>
    <row r="528" spans="1:20" hidden="1" x14ac:dyDescent="0.15">
      <c r="A528" s="48" t="s">
        <v>679</v>
      </c>
      <c r="C528" s="49"/>
      <c r="D528" s="63" t="s">
        <v>267</v>
      </c>
      <c r="E528" s="60" t="s">
        <v>388</v>
      </c>
      <c r="F528" s="60" t="s">
        <v>628</v>
      </c>
      <c r="G528" s="60" t="s">
        <v>629</v>
      </c>
      <c r="H528" s="60" t="s">
        <v>630</v>
      </c>
      <c r="I528" s="60" t="s">
        <v>628</v>
      </c>
      <c r="J528" s="60" t="s">
        <v>629</v>
      </c>
      <c r="K528" s="60" t="s">
        <v>629</v>
      </c>
      <c r="L528" s="60" t="s">
        <v>631</v>
      </c>
      <c r="M528" s="60" t="s">
        <v>631</v>
      </c>
      <c r="N528" s="60" t="s">
        <v>628</v>
      </c>
      <c r="O528" s="60" t="s">
        <v>631</v>
      </c>
      <c r="P528" s="60" t="s">
        <v>632</v>
      </c>
      <c r="Q528" s="60" t="s">
        <v>632</v>
      </c>
      <c r="R528" s="60" t="s">
        <v>633</v>
      </c>
      <c r="S528" s="60" t="s">
        <v>632</v>
      </c>
      <c r="T528" s="60" t="s">
        <v>631</v>
      </c>
    </row>
    <row r="529" spans="1:20" hidden="1" x14ac:dyDescent="0.15">
      <c r="A529" s="48" t="s">
        <v>679</v>
      </c>
      <c r="C529" s="64" t="s">
        <v>299</v>
      </c>
      <c r="D529" s="63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</row>
    <row r="530" spans="1:20" hidden="1" x14ac:dyDescent="0.15">
      <c r="A530" s="48" t="s">
        <v>679</v>
      </c>
      <c r="C530" s="49"/>
      <c r="D530" s="72" t="s">
        <v>300</v>
      </c>
      <c r="E530" s="70">
        <v>12317.52</v>
      </c>
      <c r="F530" s="70">
        <v>12786.89</v>
      </c>
      <c r="G530" s="70">
        <v>11492.98</v>
      </c>
      <c r="H530" s="70">
        <v>11316.66</v>
      </c>
      <c r="I530" s="70">
        <v>9505.2999999999993</v>
      </c>
      <c r="J530" s="70">
        <v>12409.68</v>
      </c>
      <c r="K530" s="70">
        <v>8855.4699999999993</v>
      </c>
      <c r="L530" s="70">
        <v>12288.63</v>
      </c>
      <c r="M530" s="70">
        <v>10615.3</v>
      </c>
      <c r="N530" s="70">
        <v>5558.34</v>
      </c>
      <c r="O530" s="70">
        <v>12573.86</v>
      </c>
      <c r="P530" s="70">
        <v>10656.58</v>
      </c>
      <c r="Q530" s="70">
        <v>12766.18</v>
      </c>
      <c r="R530" s="70">
        <v>11821.6</v>
      </c>
      <c r="S530" s="70">
        <v>13153.82</v>
      </c>
      <c r="T530" s="70">
        <v>17085.900000000001</v>
      </c>
    </row>
    <row r="531" spans="1:20" hidden="1" x14ac:dyDescent="0.15">
      <c r="A531" s="48" t="s">
        <v>679</v>
      </c>
      <c r="C531" s="49"/>
      <c r="D531" s="73" t="s">
        <v>301</v>
      </c>
      <c r="E531" s="70">
        <v>2472.31</v>
      </c>
      <c r="F531" s="70">
        <v>2566.52</v>
      </c>
      <c r="G531" s="70">
        <v>2306.8200000000002</v>
      </c>
      <c r="H531" s="70">
        <v>2271.42</v>
      </c>
      <c r="I531" s="70">
        <v>1907.86</v>
      </c>
      <c r="J531" s="70">
        <v>2490.81</v>
      </c>
      <c r="K531" s="70">
        <v>1777.43</v>
      </c>
      <c r="L531" s="70">
        <v>2466.5100000000002</v>
      </c>
      <c r="M531" s="70">
        <v>2130.65</v>
      </c>
      <c r="N531" s="70">
        <v>1115.6400000000001</v>
      </c>
      <c r="O531" s="70">
        <v>2523.7600000000002</v>
      </c>
      <c r="P531" s="70">
        <v>2138.94</v>
      </c>
      <c r="Q531" s="70">
        <v>2562.37</v>
      </c>
      <c r="R531" s="70">
        <v>2372.77</v>
      </c>
      <c r="S531" s="70">
        <v>2640.17</v>
      </c>
      <c r="T531" s="70">
        <v>3429.4</v>
      </c>
    </row>
    <row r="532" spans="1:20" hidden="1" x14ac:dyDescent="0.15">
      <c r="A532" s="48" t="s">
        <v>679</v>
      </c>
      <c r="C532" s="64" t="s">
        <v>269</v>
      </c>
      <c r="D532" s="65"/>
    </row>
    <row r="533" spans="1:20" hidden="1" x14ac:dyDescent="0.15">
      <c r="A533" s="48" t="s">
        <v>679</v>
      </c>
      <c r="C533" s="64"/>
      <c r="D533" s="66" t="s">
        <v>71</v>
      </c>
      <c r="E533" s="55">
        <v>0</v>
      </c>
      <c r="F533" s="55">
        <v>0</v>
      </c>
      <c r="G533" s="55">
        <v>0</v>
      </c>
      <c r="H533" s="55">
        <v>0</v>
      </c>
      <c r="I533" s="55">
        <v>0</v>
      </c>
      <c r="J533" s="55">
        <v>0</v>
      </c>
      <c r="K533" s="55">
        <v>0</v>
      </c>
      <c r="L533" s="55">
        <v>0</v>
      </c>
      <c r="M533" s="55">
        <v>0</v>
      </c>
      <c r="N533" s="55">
        <v>0</v>
      </c>
      <c r="O533" s="55">
        <v>0</v>
      </c>
      <c r="P533" s="55">
        <v>0</v>
      </c>
      <c r="Q533" s="55">
        <v>0</v>
      </c>
      <c r="R533" s="55">
        <v>0</v>
      </c>
      <c r="S533" s="55">
        <v>0</v>
      </c>
      <c r="T533" s="55">
        <v>0</v>
      </c>
    </row>
    <row r="534" spans="1:20" hidden="1" x14ac:dyDescent="0.15">
      <c r="A534" s="48" t="s">
        <v>679</v>
      </c>
      <c r="C534" s="64"/>
      <c r="D534" s="66" t="s">
        <v>85</v>
      </c>
      <c r="E534" s="55">
        <v>0</v>
      </c>
      <c r="F534" s="55">
        <v>0</v>
      </c>
      <c r="G534" s="55">
        <v>0</v>
      </c>
      <c r="H534" s="55">
        <v>0</v>
      </c>
      <c r="I534" s="55">
        <v>0</v>
      </c>
      <c r="J534" s="55">
        <v>0</v>
      </c>
      <c r="K534" s="55">
        <v>0</v>
      </c>
      <c r="L534" s="55">
        <v>0</v>
      </c>
      <c r="M534" s="55">
        <v>0</v>
      </c>
      <c r="N534" s="55">
        <v>0</v>
      </c>
      <c r="O534" s="55">
        <v>0</v>
      </c>
      <c r="P534" s="55">
        <v>0</v>
      </c>
      <c r="Q534" s="55">
        <v>0</v>
      </c>
      <c r="R534" s="55">
        <v>0</v>
      </c>
      <c r="S534" s="55">
        <v>0</v>
      </c>
      <c r="T534" s="55">
        <v>0</v>
      </c>
    </row>
    <row r="535" spans="1:20" hidden="1" x14ac:dyDescent="0.15">
      <c r="A535" s="48" t="s">
        <v>679</v>
      </c>
      <c r="C535" s="64"/>
      <c r="D535" s="66" t="s">
        <v>87</v>
      </c>
      <c r="E535" s="55">
        <v>174.59</v>
      </c>
      <c r="F535" s="55">
        <v>174.59</v>
      </c>
      <c r="G535" s="55">
        <v>174.59</v>
      </c>
      <c r="H535" s="55">
        <v>174.59</v>
      </c>
      <c r="I535" s="55">
        <v>174.59</v>
      </c>
      <c r="J535" s="55">
        <v>174.59</v>
      </c>
      <c r="K535" s="55">
        <v>174.59</v>
      </c>
      <c r="L535" s="55">
        <v>174.59</v>
      </c>
      <c r="M535" s="55">
        <v>174.59</v>
      </c>
      <c r="N535" s="55">
        <v>174.59</v>
      </c>
      <c r="O535" s="55">
        <v>174.59</v>
      </c>
      <c r="P535" s="55">
        <v>174.59</v>
      </c>
      <c r="Q535" s="55">
        <v>174.59</v>
      </c>
      <c r="R535" s="55">
        <v>174.59</v>
      </c>
      <c r="S535" s="55">
        <v>174.59</v>
      </c>
      <c r="T535" s="55">
        <v>174.59</v>
      </c>
    </row>
    <row r="536" spans="1:20" hidden="1" x14ac:dyDescent="0.15">
      <c r="A536" s="48" t="s">
        <v>679</v>
      </c>
      <c r="C536" s="64"/>
      <c r="D536" s="65" t="s">
        <v>270</v>
      </c>
      <c r="E536" s="55">
        <v>174.59</v>
      </c>
      <c r="F536" s="55">
        <v>174.59</v>
      </c>
      <c r="G536" s="55">
        <v>174.59</v>
      </c>
      <c r="H536" s="55">
        <v>174.59</v>
      </c>
      <c r="I536" s="55">
        <v>174.59</v>
      </c>
      <c r="J536" s="55">
        <v>174.59</v>
      </c>
      <c r="K536" s="55">
        <v>174.59</v>
      </c>
      <c r="L536" s="55">
        <v>174.59</v>
      </c>
      <c r="M536" s="55">
        <v>174.59</v>
      </c>
      <c r="N536" s="55">
        <v>174.59</v>
      </c>
      <c r="O536" s="55">
        <v>174.59</v>
      </c>
      <c r="P536" s="55">
        <v>174.59</v>
      </c>
      <c r="Q536" s="55">
        <v>174.59</v>
      </c>
      <c r="R536" s="55">
        <v>174.59</v>
      </c>
      <c r="S536" s="55">
        <v>174.59</v>
      </c>
      <c r="T536" s="55">
        <v>174.59</v>
      </c>
    </row>
    <row r="537" spans="1:20" hidden="1" x14ac:dyDescent="0.15">
      <c r="A537" s="48" t="s">
        <v>679</v>
      </c>
      <c r="C537" s="64" t="s">
        <v>271</v>
      </c>
      <c r="D537" s="66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</row>
    <row r="538" spans="1:20" hidden="1" x14ac:dyDescent="0.15">
      <c r="A538" s="48" t="s">
        <v>679</v>
      </c>
      <c r="C538" s="49"/>
      <c r="D538" s="63" t="s">
        <v>272</v>
      </c>
      <c r="E538" s="55">
        <v>282728.14449999999</v>
      </c>
      <c r="F538" s="55">
        <v>325779.46799999999</v>
      </c>
      <c r="G538" s="55">
        <v>304397.15590000001</v>
      </c>
      <c r="H538" s="55">
        <v>287057.26579999999</v>
      </c>
      <c r="I538" s="55">
        <v>99899.962700000004</v>
      </c>
      <c r="J538" s="55">
        <v>324668.25929999998</v>
      </c>
      <c r="K538" s="55">
        <v>93127.612200000003</v>
      </c>
      <c r="L538" s="55">
        <v>256835.96460000001</v>
      </c>
      <c r="M538" s="55">
        <v>361439.28279999999</v>
      </c>
      <c r="N538" s="55">
        <v>64900.560100000002</v>
      </c>
      <c r="O538" s="55">
        <v>517838.33299999998</v>
      </c>
      <c r="P538" s="55">
        <v>361223.8334</v>
      </c>
      <c r="Q538" s="55">
        <v>347617.39370000002</v>
      </c>
      <c r="R538" s="55">
        <v>341164.07699999999</v>
      </c>
      <c r="S538" s="55">
        <v>357296.94900000002</v>
      </c>
      <c r="T538" s="55">
        <v>367690.91190000001</v>
      </c>
    </row>
    <row r="539" spans="1:20" hidden="1" x14ac:dyDescent="0.15">
      <c r="A539" s="48" t="s">
        <v>679</v>
      </c>
      <c r="C539" s="49"/>
      <c r="D539" s="53" t="s">
        <v>273</v>
      </c>
      <c r="E539" s="55">
        <v>654913.43070000003</v>
      </c>
      <c r="F539" s="55">
        <v>817771.44019999995</v>
      </c>
      <c r="G539" s="55">
        <v>716110.70929999999</v>
      </c>
      <c r="H539" s="55">
        <v>652411.20209999999</v>
      </c>
      <c r="I539" s="55">
        <v>266836.97100000002</v>
      </c>
      <c r="J539" s="55">
        <v>769302.03220000002</v>
      </c>
      <c r="K539" s="55">
        <v>248782.15239999999</v>
      </c>
      <c r="L539" s="55">
        <v>577781.40410000004</v>
      </c>
      <c r="M539" s="55">
        <v>843019.35629999998</v>
      </c>
      <c r="N539" s="55">
        <v>154768.59659999999</v>
      </c>
      <c r="O539" s="55">
        <v>1197570</v>
      </c>
      <c r="P539" s="55">
        <v>843366.7807</v>
      </c>
      <c r="Q539" s="55">
        <v>806190.71660000004</v>
      </c>
      <c r="R539" s="55">
        <v>796482.89</v>
      </c>
      <c r="S539" s="55">
        <v>829408.64099999995</v>
      </c>
      <c r="T539" s="55">
        <v>928381.53819999995</v>
      </c>
    </row>
    <row r="540" spans="1:20" hidden="1" x14ac:dyDescent="0.15">
      <c r="A540" s="48" t="s">
        <v>679</v>
      </c>
      <c r="C540" s="49"/>
      <c r="D540" s="63" t="s">
        <v>274</v>
      </c>
      <c r="E540" s="55">
        <v>1153.9693</v>
      </c>
      <c r="F540" s="55">
        <v>1073.9664</v>
      </c>
      <c r="G540" s="55">
        <v>1209.2482</v>
      </c>
      <c r="H540" s="55">
        <v>1255.4828</v>
      </c>
      <c r="I540" s="55">
        <v>228.43530000000001</v>
      </c>
      <c r="J540" s="55">
        <v>1260.2946999999999</v>
      </c>
      <c r="K540" s="55">
        <v>213.00239999999999</v>
      </c>
      <c r="L540" s="55">
        <v>1146.3527999999999</v>
      </c>
      <c r="M540" s="55">
        <v>1475.4753000000001</v>
      </c>
      <c r="N540" s="55">
        <v>246.32040000000001</v>
      </c>
      <c r="O540" s="55">
        <v>2168.0562</v>
      </c>
      <c r="P540" s="55">
        <v>1472.3684000000001</v>
      </c>
      <c r="Q540" s="55">
        <v>1449.3878999999999</v>
      </c>
      <c r="R540" s="55">
        <v>1400.58</v>
      </c>
      <c r="S540" s="55">
        <v>1487.6597999999999</v>
      </c>
      <c r="T540" s="55">
        <v>1144.123</v>
      </c>
    </row>
    <row r="541" spans="1:20" hidden="1" x14ac:dyDescent="0.15">
      <c r="A541" s="48" t="s">
        <v>679</v>
      </c>
      <c r="C541" s="49"/>
      <c r="D541" s="63" t="s">
        <v>275</v>
      </c>
      <c r="E541" s="55">
        <v>4406.1716999999999</v>
      </c>
      <c r="F541" s="55">
        <v>4647.5406999999996</v>
      </c>
      <c r="G541" s="55">
        <v>4048.3438999999998</v>
      </c>
      <c r="H541" s="55">
        <v>3254.3042</v>
      </c>
      <c r="I541" s="55">
        <v>2473.7255</v>
      </c>
      <c r="J541" s="55">
        <v>5285.1346000000003</v>
      </c>
      <c r="K541" s="55">
        <v>2302.1246000000001</v>
      </c>
      <c r="L541" s="55">
        <v>3436.2932999999998</v>
      </c>
      <c r="M541" s="55">
        <v>3847.886</v>
      </c>
      <c r="N541" s="55">
        <v>676.38120000000004</v>
      </c>
      <c r="O541" s="55">
        <v>6485.3642</v>
      </c>
      <c r="P541" s="55">
        <v>3829.3640999999998</v>
      </c>
      <c r="Q541" s="55">
        <v>2340.3523</v>
      </c>
      <c r="R541" s="55">
        <v>2454.1941000000002</v>
      </c>
      <c r="S541" s="55">
        <v>2396.4551999999999</v>
      </c>
      <c r="T541" s="55">
        <v>6307.7511999999997</v>
      </c>
    </row>
    <row r="542" spans="1:20" hidden="1" x14ac:dyDescent="0.15">
      <c r="A542" s="48" t="s">
        <v>679</v>
      </c>
      <c r="C542" s="49"/>
      <c r="D542" s="63" t="s">
        <v>276</v>
      </c>
      <c r="E542" s="55">
        <v>0</v>
      </c>
      <c r="F542" s="55">
        <v>0</v>
      </c>
      <c r="G542" s="55">
        <v>0</v>
      </c>
      <c r="H542" s="55">
        <v>0</v>
      </c>
      <c r="I542" s="55">
        <v>0</v>
      </c>
      <c r="J542" s="55">
        <v>0</v>
      </c>
      <c r="K542" s="55">
        <v>0</v>
      </c>
      <c r="L542" s="55">
        <v>0</v>
      </c>
      <c r="M542" s="55">
        <v>0</v>
      </c>
      <c r="N542" s="55">
        <v>0</v>
      </c>
      <c r="O542" s="55">
        <v>0</v>
      </c>
      <c r="P542" s="55">
        <v>0</v>
      </c>
      <c r="Q542" s="55">
        <v>0</v>
      </c>
      <c r="R542" s="55">
        <v>0</v>
      </c>
      <c r="S542" s="55">
        <v>0</v>
      </c>
      <c r="T542" s="55">
        <v>0</v>
      </c>
    </row>
    <row r="543" spans="1:20" hidden="1" x14ac:dyDescent="0.15">
      <c r="A543" s="48" t="s">
        <v>679</v>
      </c>
      <c r="C543" s="49"/>
      <c r="D543" s="63" t="s">
        <v>277</v>
      </c>
      <c r="E543" s="67">
        <v>2.01E-2</v>
      </c>
      <c r="F543" s="67">
        <v>1.3100000000000001E-2</v>
      </c>
      <c r="G543" s="67">
        <v>1.0999999999999999E-2</v>
      </c>
      <c r="H543" s="67">
        <v>1.1900000000000001E-2</v>
      </c>
      <c r="I543" s="67">
        <v>1.1000000000000001E-3</v>
      </c>
      <c r="J543" s="67">
        <v>9.9000000000000008E-3</v>
      </c>
      <c r="K543" s="67">
        <v>1E-3</v>
      </c>
      <c r="L543" s="67">
        <v>1.3899999999999999E-2</v>
      </c>
      <c r="M543" s="67">
        <v>1.4999999999999999E-2</v>
      </c>
      <c r="N543" s="67">
        <v>2.5999999999999999E-3</v>
      </c>
      <c r="O543" s="67">
        <v>1.9599999999999999E-2</v>
      </c>
      <c r="P543" s="67">
        <v>1.49E-2</v>
      </c>
      <c r="Q543" s="67">
        <v>1.7100000000000001E-2</v>
      </c>
      <c r="R543" s="67">
        <v>1.7000000000000001E-2</v>
      </c>
      <c r="S543" s="67">
        <v>1.7500000000000002E-2</v>
      </c>
      <c r="T543" s="67">
        <v>2.1399999999999999E-2</v>
      </c>
    </row>
    <row r="544" spans="1:20" hidden="1" x14ac:dyDescent="0.15">
      <c r="A544" s="48" t="s">
        <v>679</v>
      </c>
      <c r="C544" s="49"/>
      <c r="D544" s="63" t="s">
        <v>287</v>
      </c>
      <c r="E544" s="55">
        <v>545.3231945</v>
      </c>
      <c r="F544" s="55">
        <v>1585.3400000000001</v>
      </c>
      <c r="G544" s="55">
        <v>29904.9</v>
      </c>
      <c r="H544" s="55">
        <v>5788.7300000000005</v>
      </c>
      <c r="I544" s="55">
        <v>14926</v>
      </c>
      <c r="J544" s="55">
        <v>26358.400000000001</v>
      </c>
      <c r="K544" s="55">
        <v>13890.6</v>
      </c>
      <c r="L544" s="55">
        <v>213.71857890000001</v>
      </c>
      <c r="M544" s="55">
        <v>4001.19</v>
      </c>
      <c r="N544" s="55">
        <v>8940.48</v>
      </c>
      <c r="O544" s="55">
        <v>1492.99</v>
      </c>
      <c r="P544" s="55">
        <v>3981.9</v>
      </c>
      <c r="Q544" s="55">
        <v>1538.3400000000001</v>
      </c>
      <c r="R544" s="55">
        <v>58219.8</v>
      </c>
      <c r="S544" s="55">
        <v>1575.2</v>
      </c>
      <c r="T544" s="55">
        <v>1265.95</v>
      </c>
    </row>
    <row r="545" spans="1:20" ht="20.25" hidden="1" x14ac:dyDescent="0.15">
      <c r="A545" s="48" t="s">
        <v>678</v>
      </c>
      <c r="C545" s="45" t="s">
        <v>143</v>
      </c>
      <c r="D545" s="46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</row>
    <row r="546" spans="1:20" s="51" customFormat="1" hidden="1" x14ac:dyDescent="0.15">
      <c r="A546" s="48" t="s">
        <v>678</v>
      </c>
      <c r="C546" s="90"/>
      <c r="D546" s="90"/>
      <c r="E546" s="50" t="s">
        <v>98</v>
      </c>
      <c r="F546" s="50" t="s">
        <v>99</v>
      </c>
      <c r="G546" s="50" t="s">
        <v>100</v>
      </c>
      <c r="H546" s="50" t="s">
        <v>101</v>
      </c>
      <c r="I546" s="50" t="s">
        <v>102</v>
      </c>
      <c r="J546" s="50" t="s">
        <v>103</v>
      </c>
      <c r="K546" s="50" t="s">
        <v>104</v>
      </c>
      <c r="L546" s="50" t="s">
        <v>105</v>
      </c>
      <c r="M546" s="50" t="s">
        <v>106</v>
      </c>
      <c r="N546" s="50" t="s">
        <v>107</v>
      </c>
      <c r="O546" s="50" t="s">
        <v>279</v>
      </c>
      <c r="P546" s="50" t="s">
        <v>108</v>
      </c>
      <c r="Q546" s="50" t="s">
        <v>109</v>
      </c>
      <c r="R546" s="50" t="s">
        <v>110</v>
      </c>
      <c r="S546" s="50" t="s">
        <v>111</v>
      </c>
      <c r="T546" s="50" t="s">
        <v>112</v>
      </c>
    </row>
    <row r="547" spans="1:20" hidden="1" x14ac:dyDescent="0.15">
      <c r="A547" s="48" t="s">
        <v>678</v>
      </c>
      <c r="C547" s="52" t="s">
        <v>7</v>
      </c>
      <c r="D547" s="46"/>
      <c r="E547" s="51"/>
    </row>
    <row r="548" spans="1:20" hidden="1" x14ac:dyDescent="0.15">
      <c r="A548" s="48" t="s">
        <v>678</v>
      </c>
      <c r="C548" s="49"/>
      <c r="D548" s="53" t="s">
        <v>9</v>
      </c>
      <c r="E548" s="74" t="s">
        <v>10</v>
      </c>
      <c r="F548" s="74" t="s">
        <v>11</v>
      </c>
      <c r="G548" s="74" t="s">
        <v>12</v>
      </c>
      <c r="H548" s="74" t="s">
        <v>13</v>
      </c>
      <c r="I548" s="74" t="s">
        <v>302</v>
      </c>
      <c r="J548" s="74" t="s">
        <v>14</v>
      </c>
      <c r="K548" s="74" t="s">
        <v>15</v>
      </c>
      <c r="L548" s="74" t="s">
        <v>16</v>
      </c>
      <c r="M548" s="74" t="s">
        <v>17</v>
      </c>
      <c r="N548" s="74" t="s">
        <v>18</v>
      </c>
      <c r="O548" s="74" t="s">
        <v>19</v>
      </c>
      <c r="P548" s="74" t="s">
        <v>20</v>
      </c>
      <c r="Q548" s="74" t="s">
        <v>21</v>
      </c>
      <c r="R548" s="74" t="s">
        <v>22</v>
      </c>
      <c r="S548" s="74">
        <v>7</v>
      </c>
      <c r="T548" s="74">
        <v>8</v>
      </c>
    </row>
    <row r="549" spans="1:20" hidden="1" x14ac:dyDescent="0.15">
      <c r="A549" s="48" t="s">
        <v>678</v>
      </c>
      <c r="C549" s="49"/>
      <c r="D549" s="53" t="s">
        <v>23</v>
      </c>
      <c r="E549" s="74" t="s">
        <v>24</v>
      </c>
      <c r="F549" s="74" t="s">
        <v>24</v>
      </c>
      <c r="G549" s="74" t="s">
        <v>24</v>
      </c>
      <c r="H549" s="74" t="s">
        <v>24</v>
      </c>
      <c r="I549" s="74" t="s">
        <v>24</v>
      </c>
      <c r="J549" s="74" t="s">
        <v>24</v>
      </c>
      <c r="K549" s="74" t="s">
        <v>24</v>
      </c>
      <c r="L549" s="74" t="s">
        <v>24</v>
      </c>
      <c r="M549" s="74" t="s">
        <v>24</v>
      </c>
      <c r="N549" s="74" t="s">
        <v>24</v>
      </c>
      <c r="O549" s="74" t="s">
        <v>24</v>
      </c>
      <c r="P549" s="74" t="s">
        <v>24</v>
      </c>
      <c r="Q549" s="74" t="s">
        <v>24</v>
      </c>
      <c r="R549" s="74" t="s">
        <v>24</v>
      </c>
      <c r="S549" s="74" t="s">
        <v>24</v>
      </c>
      <c r="T549" s="74" t="s">
        <v>24</v>
      </c>
    </row>
    <row r="550" spans="1:20" hidden="1" x14ac:dyDescent="0.2">
      <c r="A550" s="48" t="s">
        <v>678</v>
      </c>
      <c r="C550" s="49"/>
      <c r="D550" s="53" t="s">
        <v>635</v>
      </c>
      <c r="E550" s="75">
        <v>31.937348498974455</v>
      </c>
      <c r="F550" s="76">
        <v>200.48480328174529</v>
      </c>
      <c r="G550" s="76">
        <v>72.044378146559751</v>
      </c>
      <c r="H550" s="76">
        <v>188.92746597053889</v>
      </c>
      <c r="J550" s="76">
        <v>176.43744173037479</v>
      </c>
      <c r="K550" s="76">
        <v>33.512959164646659</v>
      </c>
      <c r="L550" s="76">
        <v>293.54540369196326</v>
      </c>
      <c r="M550" s="76">
        <v>8.98228603393623</v>
      </c>
      <c r="N550" s="76">
        <v>48.314749207533097</v>
      </c>
      <c r="O550" s="76">
        <v>261.41972776431129</v>
      </c>
      <c r="P550" s="76">
        <v>84.387096774193552</v>
      </c>
      <c r="Q550" s="76">
        <v>73.631922431474919</v>
      </c>
      <c r="R550" s="76">
        <v>8.5933246317359711</v>
      </c>
      <c r="S550" s="76">
        <v>8.1353719932873396</v>
      </c>
      <c r="T550" s="76">
        <v>1.6863695692709304</v>
      </c>
    </row>
    <row r="551" spans="1:20" hidden="1" x14ac:dyDescent="0.15">
      <c r="A551" s="48" t="s">
        <v>678</v>
      </c>
      <c r="C551" s="52" t="s">
        <v>36</v>
      </c>
      <c r="D551" s="46"/>
      <c r="E551" s="69"/>
      <c r="F551" s="69"/>
      <c r="G551" s="69"/>
      <c r="H551" s="69"/>
      <c r="I551" s="69"/>
      <c r="J551" s="77" t="s">
        <v>541</v>
      </c>
      <c r="K551" s="69"/>
      <c r="L551" s="69"/>
      <c r="M551" s="69"/>
      <c r="N551" s="69"/>
      <c r="O551" s="69"/>
      <c r="P551" s="69"/>
      <c r="Q551" s="69"/>
      <c r="R551" s="69"/>
      <c r="S551" s="69"/>
      <c r="T551" s="69"/>
    </row>
    <row r="552" spans="1:20" hidden="1" x14ac:dyDescent="0.15">
      <c r="A552" s="48" t="s">
        <v>678</v>
      </c>
      <c r="C552" s="49"/>
      <c r="D552" s="52" t="s">
        <v>37</v>
      </c>
      <c r="E552" s="51"/>
    </row>
    <row r="553" spans="1:20" x14ac:dyDescent="0.15">
      <c r="A553" s="48" t="s">
        <v>678</v>
      </c>
      <c r="B553" s="84" t="s">
        <v>681</v>
      </c>
      <c r="C553" s="49"/>
      <c r="D553" s="53" t="s">
        <v>38</v>
      </c>
      <c r="E553" s="54" t="s">
        <v>710</v>
      </c>
      <c r="F553" s="54" t="s">
        <v>710</v>
      </c>
      <c r="G553" s="54" t="s">
        <v>710</v>
      </c>
      <c r="H553" s="54" t="s">
        <v>710</v>
      </c>
      <c r="I553" s="54" t="s">
        <v>710</v>
      </c>
      <c r="J553" s="54" t="s">
        <v>710</v>
      </c>
      <c r="K553" s="54" t="s">
        <v>710</v>
      </c>
      <c r="L553" s="54" t="s">
        <v>710</v>
      </c>
      <c r="M553" s="54" t="s">
        <v>710</v>
      </c>
      <c r="N553" s="54" t="s">
        <v>710</v>
      </c>
      <c r="O553" s="54" t="s">
        <v>710</v>
      </c>
      <c r="P553" s="54" t="s">
        <v>710</v>
      </c>
      <c r="Q553" s="54" t="s">
        <v>710</v>
      </c>
      <c r="R553" s="54" t="s">
        <v>710</v>
      </c>
      <c r="S553" s="54" t="s">
        <v>710</v>
      </c>
      <c r="T553" s="54" t="s">
        <v>710</v>
      </c>
    </row>
    <row r="554" spans="1:20" x14ac:dyDescent="0.15">
      <c r="A554" s="48" t="s">
        <v>678</v>
      </c>
      <c r="B554" s="84" t="s">
        <v>682</v>
      </c>
      <c r="C554" s="49"/>
      <c r="D554" s="53" t="s">
        <v>225</v>
      </c>
      <c r="E554" s="54">
        <v>1.4204545454545456</v>
      </c>
      <c r="F554" s="54">
        <v>1.4204545454545456</v>
      </c>
      <c r="G554" s="54">
        <v>1.4204545454545456</v>
      </c>
      <c r="H554" s="54">
        <v>1.4204545454545456</v>
      </c>
      <c r="I554" s="54">
        <v>1.4204545454545456</v>
      </c>
      <c r="J554" s="54">
        <v>1.4204545454545456</v>
      </c>
      <c r="K554" s="54">
        <v>1.4204545454545456</v>
      </c>
      <c r="L554" s="54">
        <v>1.4204545454545456</v>
      </c>
      <c r="M554" s="54">
        <v>1.4204545454545456</v>
      </c>
      <c r="N554" s="54">
        <v>1.4204545454545456</v>
      </c>
      <c r="O554" s="54">
        <v>2.0964360587002098</v>
      </c>
      <c r="P554" s="54">
        <v>2.0964360587002098</v>
      </c>
      <c r="Q554" s="54">
        <v>2.0964360587002098</v>
      </c>
      <c r="R554" s="54">
        <v>2.0964360587002098</v>
      </c>
      <c r="S554" s="54">
        <v>2.7548209366391188</v>
      </c>
      <c r="T554" s="54">
        <v>2.7548209366391188</v>
      </c>
    </row>
    <row r="555" spans="1:20" hidden="1" x14ac:dyDescent="0.15">
      <c r="A555" s="48" t="s">
        <v>678</v>
      </c>
      <c r="C555" s="49"/>
      <c r="D555" s="52" t="s">
        <v>40</v>
      </c>
      <c r="E555" s="51"/>
    </row>
    <row r="556" spans="1:20" x14ac:dyDescent="0.15">
      <c r="A556" s="48" t="s">
        <v>678</v>
      </c>
      <c r="B556" s="84" t="s">
        <v>683</v>
      </c>
      <c r="C556" s="49"/>
      <c r="D556" s="56" t="s">
        <v>38</v>
      </c>
      <c r="E556" s="54" t="s">
        <v>280</v>
      </c>
      <c r="F556" s="54" t="s">
        <v>280</v>
      </c>
      <c r="G556" s="54" t="s">
        <v>280</v>
      </c>
      <c r="H556" s="54" t="s">
        <v>280</v>
      </c>
      <c r="I556" s="54" t="s">
        <v>280</v>
      </c>
      <c r="J556" s="54" t="s">
        <v>280</v>
      </c>
      <c r="K556" s="54" t="s">
        <v>280</v>
      </c>
      <c r="L556" s="54" t="s">
        <v>280</v>
      </c>
      <c r="M556" s="54" t="s">
        <v>280</v>
      </c>
      <c r="N556" s="54" t="s">
        <v>280</v>
      </c>
      <c r="O556" s="54" t="s">
        <v>280</v>
      </c>
      <c r="P556" s="54" t="s">
        <v>280</v>
      </c>
      <c r="Q556" s="54" t="s">
        <v>280</v>
      </c>
      <c r="R556" s="54" t="s">
        <v>280</v>
      </c>
      <c r="S556" s="54" t="s">
        <v>280</v>
      </c>
      <c r="T556" s="54" t="s">
        <v>280</v>
      </c>
    </row>
    <row r="557" spans="1:20" x14ac:dyDescent="0.15">
      <c r="A557" s="48" t="s">
        <v>678</v>
      </c>
      <c r="B557" s="84" t="s">
        <v>684</v>
      </c>
      <c r="C557" s="49"/>
      <c r="D557" s="53" t="s">
        <v>225</v>
      </c>
      <c r="E557" s="54">
        <v>2.7932960893854748</v>
      </c>
      <c r="F557" s="54">
        <v>2.7932960893854748</v>
      </c>
      <c r="G557" s="54">
        <v>2.7932960893854748</v>
      </c>
      <c r="H557" s="54">
        <v>2.7932960893854748</v>
      </c>
      <c r="I557" s="54">
        <v>2.7932960893854748</v>
      </c>
      <c r="J557" s="54">
        <v>2.7932960893854748</v>
      </c>
      <c r="K557" s="54">
        <v>2.7932960893854748</v>
      </c>
      <c r="L557" s="54">
        <v>2.7932960893854748</v>
      </c>
      <c r="M557" s="54">
        <v>2.7932960893854748</v>
      </c>
      <c r="N557" s="54">
        <v>2.7932960893854748</v>
      </c>
      <c r="O557" s="54">
        <v>2.8490028490028494</v>
      </c>
      <c r="P557" s="54">
        <v>2.8490028490028494</v>
      </c>
      <c r="Q557" s="54">
        <v>2.8490028490028494</v>
      </c>
      <c r="R557" s="54">
        <v>2.8490028490028494</v>
      </c>
      <c r="S557" s="54">
        <v>2.7932960893854748</v>
      </c>
      <c r="T557" s="54">
        <v>3.7174721189591078</v>
      </c>
    </row>
    <row r="558" spans="1:20" hidden="1" x14ac:dyDescent="0.15">
      <c r="A558" s="48" t="s">
        <v>678</v>
      </c>
      <c r="C558" s="49"/>
      <c r="D558" s="52" t="s">
        <v>42</v>
      </c>
      <c r="E558" s="51"/>
    </row>
    <row r="559" spans="1:20" x14ac:dyDescent="0.15">
      <c r="A559" s="48" t="s">
        <v>678</v>
      </c>
      <c r="B559" s="84" t="s">
        <v>685</v>
      </c>
      <c r="C559" s="49"/>
      <c r="D559" s="53" t="s">
        <v>226</v>
      </c>
      <c r="E559" s="54">
        <v>5.835</v>
      </c>
      <c r="F559" s="54">
        <v>5.835</v>
      </c>
      <c r="G559" s="54">
        <v>5.835</v>
      </c>
      <c r="H559" s="54">
        <v>3.2410000000000001</v>
      </c>
      <c r="I559" s="54">
        <v>3.2410000000000001</v>
      </c>
      <c r="J559" s="54">
        <v>3.2410000000000001</v>
      </c>
      <c r="K559" s="54">
        <v>5.835</v>
      </c>
      <c r="L559" s="54">
        <v>3.2410000000000001</v>
      </c>
      <c r="M559" s="54">
        <v>3.2410000000000001</v>
      </c>
      <c r="N559" s="54">
        <v>3.2410000000000001</v>
      </c>
      <c r="O559" s="54">
        <v>3.2410000000000001</v>
      </c>
      <c r="P559" s="54">
        <v>3.2410000000000001</v>
      </c>
      <c r="Q559" s="54">
        <v>3.2410000000000001</v>
      </c>
      <c r="R559" s="54">
        <v>3.2410000000000001</v>
      </c>
      <c r="S559" s="54">
        <v>3.2410000000000001</v>
      </c>
      <c r="T559" s="54">
        <v>2.6150000000000002</v>
      </c>
    </row>
    <row r="560" spans="1:20" x14ac:dyDescent="0.15">
      <c r="A560" s="48" t="s">
        <v>678</v>
      </c>
      <c r="B560" s="84" t="s">
        <v>43</v>
      </c>
      <c r="C560" s="49"/>
      <c r="D560" s="53" t="s">
        <v>43</v>
      </c>
      <c r="E560" s="54">
        <v>0.251</v>
      </c>
      <c r="F560" s="54">
        <v>0.251</v>
      </c>
      <c r="G560" s="54">
        <v>0.251</v>
      </c>
      <c r="H560" s="54">
        <v>0.252</v>
      </c>
      <c r="I560" s="54">
        <v>0.252</v>
      </c>
      <c r="J560" s="54">
        <v>0.252</v>
      </c>
      <c r="K560" s="54">
        <v>0.39</v>
      </c>
      <c r="L560" s="54">
        <v>0.38500000000000001</v>
      </c>
      <c r="M560" s="54">
        <v>0.38500000000000001</v>
      </c>
      <c r="N560" s="54">
        <v>0.38500000000000001</v>
      </c>
      <c r="O560" s="54">
        <v>0.38500000000000001</v>
      </c>
      <c r="P560" s="54">
        <v>0.38500000000000001</v>
      </c>
      <c r="Q560" s="54">
        <v>0.38500000000000001</v>
      </c>
      <c r="R560" s="54">
        <v>0.38500000000000001</v>
      </c>
      <c r="S560" s="54">
        <v>0.48699999999999999</v>
      </c>
      <c r="T560" s="54">
        <v>0.29599999999999999</v>
      </c>
    </row>
    <row r="561" spans="1:21" hidden="1" x14ac:dyDescent="0.15">
      <c r="A561" s="48" t="s">
        <v>678</v>
      </c>
      <c r="C561" s="49"/>
      <c r="D561" s="53" t="s">
        <v>44</v>
      </c>
      <c r="E561" s="54">
        <v>0.11</v>
      </c>
      <c r="F561" s="54">
        <v>0.11</v>
      </c>
      <c r="G561" s="54">
        <v>0.11</v>
      </c>
      <c r="H561" s="54">
        <v>0.16200000000000001</v>
      </c>
      <c r="I561" s="54">
        <v>0.16200000000000001</v>
      </c>
      <c r="J561" s="54">
        <v>0.16200000000000001</v>
      </c>
      <c r="K561" s="54">
        <v>0.223</v>
      </c>
      <c r="L561" s="54">
        <v>0.30499999999999999</v>
      </c>
      <c r="M561" s="54">
        <v>0.30499999999999999</v>
      </c>
      <c r="N561" s="54">
        <v>0.30499999999999999</v>
      </c>
      <c r="O561" s="54">
        <v>0.30499999999999999</v>
      </c>
      <c r="P561" s="54">
        <v>0.30499999999999999</v>
      </c>
      <c r="Q561" s="54">
        <v>0.30499999999999999</v>
      </c>
      <c r="R561" s="54">
        <v>0.30499999999999999</v>
      </c>
      <c r="S561" s="54">
        <v>0.40899999999999997</v>
      </c>
      <c r="T561" s="54">
        <v>0.21199999999999999</v>
      </c>
    </row>
    <row r="562" spans="1:21" hidden="1" x14ac:dyDescent="0.15">
      <c r="A562" s="48" t="s">
        <v>678</v>
      </c>
      <c r="C562" s="49"/>
      <c r="D562" s="52" t="s">
        <v>45</v>
      </c>
      <c r="E562" s="51"/>
    </row>
    <row r="563" spans="1:21" hidden="1" x14ac:dyDescent="0.15">
      <c r="A563" s="48" t="s">
        <v>678</v>
      </c>
      <c r="C563" s="49"/>
      <c r="D563" s="53" t="s">
        <v>226</v>
      </c>
      <c r="E563" s="54" t="s">
        <v>216</v>
      </c>
      <c r="F563" s="54" t="s">
        <v>216</v>
      </c>
      <c r="G563" s="54" t="s">
        <v>216</v>
      </c>
      <c r="H563" s="54" t="s">
        <v>216</v>
      </c>
      <c r="I563" s="54" t="s">
        <v>216</v>
      </c>
      <c r="J563" s="54" t="s">
        <v>216</v>
      </c>
      <c r="K563" s="54" t="s">
        <v>216</v>
      </c>
      <c r="L563" s="54" t="s">
        <v>216</v>
      </c>
      <c r="M563" s="54" t="s">
        <v>216</v>
      </c>
      <c r="N563" s="54" t="s">
        <v>216</v>
      </c>
      <c r="O563" s="54" t="s">
        <v>216</v>
      </c>
      <c r="P563" s="54" t="s">
        <v>216</v>
      </c>
      <c r="Q563" s="54" t="s">
        <v>216</v>
      </c>
      <c r="R563" s="54" t="s">
        <v>216</v>
      </c>
      <c r="S563" s="54" t="s">
        <v>216</v>
      </c>
      <c r="T563" s="54" t="s">
        <v>216</v>
      </c>
    </row>
    <row r="564" spans="1:21" hidden="1" x14ac:dyDescent="0.15">
      <c r="A564" s="48" t="s">
        <v>678</v>
      </c>
      <c r="C564" s="49"/>
      <c r="D564" s="53" t="s">
        <v>43</v>
      </c>
      <c r="E564" s="54" t="s">
        <v>216</v>
      </c>
      <c r="F564" s="54" t="s">
        <v>216</v>
      </c>
      <c r="G564" s="54" t="s">
        <v>216</v>
      </c>
      <c r="H564" s="54" t="s">
        <v>216</v>
      </c>
      <c r="I564" s="54" t="s">
        <v>216</v>
      </c>
      <c r="J564" s="54" t="s">
        <v>216</v>
      </c>
      <c r="K564" s="54" t="s">
        <v>216</v>
      </c>
      <c r="L564" s="54" t="s">
        <v>216</v>
      </c>
      <c r="M564" s="54" t="s">
        <v>216</v>
      </c>
      <c r="N564" s="54" t="s">
        <v>216</v>
      </c>
      <c r="O564" s="54" t="s">
        <v>216</v>
      </c>
      <c r="P564" s="54" t="s">
        <v>216</v>
      </c>
      <c r="Q564" s="54" t="s">
        <v>216</v>
      </c>
      <c r="R564" s="54" t="s">
        <v>216</v>
      </c>
      <c r="S564" s="54" t="s">
        <v>216</v>
      </c>
      <c r="T564" s="54" t="s">
        <v>216</v>
      </c>
    </row>
    <row r="565" spans="1:21" hidden="1" x14ac:dyDescent="0.15">
      <c r="A565" s="48" t="s">
        <v>678</v>
      </c>
      <c r="C565" s="49"/>
      <c r="D565" s="53" t="s">
        <v>44</v>
      </c>
      <c r="E565" s="54" t="s">
        <v>216</v>
      </c>
      <c r="F565" s="54" t="s">
        <v>216</v>
      </c>
      <c r="G565" s="54" t="s">
        <v>216</v>
      </c>
      <c r="H565" s="54" t="s">
        <v>216</v>
      </c>
      <c r="I565" s="54" t="s">
        <v>216</v>
      </c>
      <c r="J565" s="54" t="s">
        <v>216</v>
      </c>
      <c r="K565" s="54" t="s">
        <v>216</v>
      </c>
      <c r="L565" s="54" t="s">
        <v>216</v>
      </c>
      <c r="M565" s="54" t="s">
        <v>216</v>
      </c>
      <c r="N565" s="54" t="s">
        <v>216</v>
      </c>
      <c r="O565" s="54" t="s">
        <v>216</v>
      </c>
      <c r="P565" s="54" t="s">
        <v>216</v>
      </c>
      <c r="Q565" s="54" t="s">
        <v>216</v>
      </c>
      <c r="R565" s="54" t="s">
        <v>216</v>
      </c>
      <c r="S565" s="54" t="s">
        <v>216</v>
      </c>
      <c r="T565" s="54" t="s">
        <v>216</v>
      </c>
    </row>
    <row r="566" spans="1:21" hidden="1" x14ac:dyDescent="0.15">
      <c r="A566" s="48" t="s">
        <v>678</v>
      </c>
      <c r="C566" s="49"/>
      <c r="D566" s="52" t="s">
        <v>46</v>
      </c>
      <c r="E566" s="51"/>
    </row>
    <row r="567" spans="1:21" hidden="1" x14ac:dyDescent="0.15">
      <c r="A567" s="48" t="s">
        <v>678</v>
      </c>
      <c r="C567" s="49"/>
      <c r="D567" s="53" t="s">
        <v>47</v>
      </c>
      <c r="E567" s="54" t="s">
        <v>48</v>
      </c>
      <c r="F567" s="54" t="s">
        <v>48</v>
      </c>
      <c r="G567" s="54" t="s">
        <v>48</v>
      </c>
      <c r="H567" s="54" t="s">
        <v>48</v>
      </c>
      <c r="I567" s="54" t="s">
        <v>48</v>
      </c>
      <c r="J567" s="54" t="s">
        <v>48</v>
      </c>
      <c r="K567" s="54" t="s">
        <v>48</v>
      </c>
      <c r="L567" s="54" t="s">
        <v>48</v>
      </c>
      <c r="M567" s="54" t="s">
        <v>48</v>
      </c>
      <c r="N567" s="54" t="s">
        <v>48</v>
      </c>
      <c r="O567" s="54" t="s">
        <v>48</v>
      </c>
      <c r="P567" s="54" t="s">
        <v>48</v>
      </c>
      <c r="Q567" s="54" t="s">
        <v>48</v>
      </c>
      <c r="R567" s="54" t="s">
        <v>48</v>
      </c>
      <c r="S567" s="54" t="s">
        <v>48</v>
      </c>
      <c r="T567" s="54" t="s">
        <v>48</v>
      </c>
    </row>
    <row r="568" spans="1:21" hidden="1" x14ac:dyDescent="0.15">
      <c r="A568" s="48" t="s">
        <v>678</v>
      </c>
      <c r="C568" s="49"/>
      <c r="D568" s="53" t="s">
        <v>49</v>
      </c>
      <c r="E568" s="54" t="s">
        <v>278</v>
      </c>
      <c r="F568" s="54" t="s">
        <v>278</v>
      </c>
      <c r="G568" s="54" t="s">
        <v>278</v>
      </c>
      <c r="H568" s="54" t="s">
        <v>278</v>
      </c>
      <c r="I568" s="54" t="s">
        <v>278</v>
      </c>
      <c r="J568" s="54" t="s">
        <v>278</v>
      </c>
      <c r="K568" s="54" t="s">
        <v>278</v>
      </c>
      <c r="L568" s="54" t="s">
        <v>278</v>
      </c>
      <c r="M568" s="54" t="s">
        <v>278</v>
      </c>
      <c r="N568" s="54" t="s">
        <v>278</v>
      </c>
      <c r="O568" s="54" t="s">
        <v>278</v>
      </c>
      <c r="P568" s="54" t="s">
        <v>278</v>
      </c>
      <c r="Q568" s="54" t="s">
        <v>278</v>
      </c>
      <c r="R568" s="54" t="s">
        <v>278</v>
      </c>
      <c r="S568" s="54" t="s">
        <v>278</v>
      </c>
      <c r="T568" s="54" t="s">
        <v>278</v>
      </c>
    </row>
    <row r="569" spans="1:21" hidden="1" x14ac:dyDescent="0.15">
      <c r="A569" s="48" t="s">
        <v>678</v>
      </c>
      <c r="C569" s="49"/>
      <c r="D569" s="53" t="s">
        <v>225</v>
      </c>
      <c r="E569" s="54">
        <v>0.53705692803437166</v>
      </c>
      <c r="F569" s="54">
        <v>0.53705692803437166</v>
      </c>
      <c r="G569" s="54">
        <v>0.53705692803437166</v>
      </c>
      <c r="H569" s="54">
        <v>0.53705692803437166</v>
      </c>
      <c r="I569" s="54">
        <v>0.53705692803437166</v>
      </c>
      <c r="J569" s="54">
        <v>0.53705692803437166</v>
      </c>
      <c r="K569" s="54">
        <v>0.53705692803437166</v>
      </c>
      <c r="L569" s="54">
        <v>0.53705692803437166</v>
      </c>
      <c r="M569" s="54">
        <v>0.53705692803437166</v>
      </c>
      <c r="N569" s="54">
        <v>0.53705692803437166</v>
      </c>
      <c r="O569" s="54">
        <v>0.53705692803437166</v>
      </c>
      <c r="P569" s="54">
        <v>0.53705692803437166</v>
      </c>
      <c r="Q569" s="54">
        <v>0.53705692803437166</v>
      </c>
      <c r="R569" s="54">
        <v>0.53705692803437166</v>
      </c>
      <c r="S569" s="54">
        <v>0.53705692803437166</v>
      </c>
      <c r="T569" s="54">
        <v>0.53705692803437166</v>
      </c>
      <c r="U569" s="54"/>
    </row>
    <row r="570" spans="1:21" hidden="1" x14ac:dyDescent="0.15">
      <c r="A570" s="48" t="s">
        <v>678</v>
      </c>
      <c r="C570" s="52" t="s">
        <v>55</v>
      </c>
      <c r="D570" s="46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</row>
    <row r="571" spans="1:21" hidden="1" x14ac:dyDescent="0.15">
      <c r="A571" s="48" t="s">
        <v>678</v>
      </c>
      <c r="C571" s="49"/>
      <c r="D571" s="52" t="s">
        <v>60</v>
      </c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</row>
    <row r="572" spans="1:21" x14ac:dyDescent="0.15">
      <c r="A572" s="48" t="s">
        <v>678</v>
      </c>
      <c r="B572" s="84" t="s">
        <v>55</v>
      </c>
      <c r="C572" s="49"/>
      <c r="D572" s="53" t="s">
        <v>217</v>
      </c>
      <c r="E572" s="54">
        <f>SUM(E573:E575)</f>
        <v>423.21695999999997</v>
      </c>
      <c r="F572" s="54">
        <f t="shared" ref="F572:T572" si="7">SUM(F573:F575)</f>
        <v>426.57745999999997</v>
      </c>
      <c r="G572" s="54">
        <f t="shared" si="7"/>
        <v>429.00025999999997</v>
      </c>
      <c r="H572" s="54">
        <f t="shared" si="7"/>
        <v>391.41866000000005</v>
      </c>
      <c r="I572" s="54">
        <f t="shared" si="7"/>
        <v>315.66831000000002</v>
      </c>
      <c r="J572" s="54">
        <f t="shared" si="7"/>
        <v>358.41161999999997</v>
      </c>
      <c r="K572" s="54">
        <f t="shared" si="7"/>
        <v>346.99101999999999</v>
      </c>
      <c r="L572" s="54">
        <f t="shared" si="7"/>
        <v>410.14530000000002</v>
      </c>
      <c r="M572" s="54">
        <f t="shared" si="7"/>
        <v>371.97152</v>
      </c>
      <c r="N572" s="54">
        <f t="shared" si="7"/>
        <v>339.15413999999998</v>
      </c>
      <c r="O572" s="54">
        <f t="shared" si="7"/>
        <v>393.22366999999997</v>
      </c>
      <c r="P572" s="54">
        <f t="shared" si="7"/>
        <v>356.70959000000005</v>
      </c>
      <c r="Q572" s="54">
        <f t="shared" si="7"/>
        <v>388.75956000000008</v>
      </c>
      <c r="R572" s="54">
        <f t="shared" si="7"/>
        <v>350.57398999999998</v>
      </c>
      <c r="S572" s="54">
        <f t="shared" si="7"/>
        <v>367.78584000000001</v>
      </c>
      <c r="T572" s="54">
        <f t="shared" si="7"/>
        <v>293.70008000000001</v>
      </c>
    </row>
    <row r="573" spans="1:21" hidden="1" x14ac:dyDescent="0.15">
      <c r="A573" s="48" t="s">
        <v>678</v>
      </c>
      <c r="C573" s="49"/>
      <c r="D573" s="53" t="s">
        <v>542</v>
      </c>
      <c r="E573" s="54">
        <v>140.29998999999998</v>
      </c>
      <c r="F573" s="54">
        <v>139.53181000000001</v>
      </c>
      <c r="G573" s="54">
        <v>131.66470999999999</v>
      </c>
      <c r="H573" s="54">
        <v>126.22887</v>
      </c>
      <c r="I573" s="54">
        <v>102.92369000000001</v>
      </c>
      <c r="J573" s="54">
        <v>108.15459</v>
      </c>
      <c r="K573" s="54">
        <v>107.41203</v>
      </c>
      <c r="L573" s="54">
        <v>131.71397000000002</v>
      </c>
      <c r="M573" s="54">
        <v>114.96039</v>
      </c>
      <c r="N573" s="54">
        <v>103.56681</v>
      </c>
      <c r="O573" s="54">
        <v>128.80972</v>
      </c>
      <c r="P573" s="54">
        <v>110.99327000000001</v>
      </c>
      <c r="Q573" s="54">
        <v>126.75366000000001</v>
      </c>
      <c r="R573" s="54">
        <v>108.24071000000001</v>
      </c>
      <c r="S573" s="54">
        <v>114.88366000000001</v>
      </c>
      <c r="T573" s="54">
        <v>84.316749999999999</v>
      </c>
    </row>
    <row r="574" spans="1:21" hidden="1" x14ac:dyDescent="0.15">
      <c r="A574" s="48" t="s">
        <v>678</v>
      </c>
      <c r="C574" s="49"/>
      <c r="D574" s="53" t="s">
        <v>543</v>
      </c>
      <c r="E574" s="54">
        <v>138.80789999999999</v>
      </c>
      <c r="F574" s="54">
        <v>135.94370999999998</v>
      </c>
      <c r="G574" s="54">
        <v>140.92260999999999</v>
      </c>
      <c r="H574" s="54">
        <v>127.50957000000001</v>
      </c>
      <c r="I574" s="54">
        <v>104.31465</v>
      </c>
      <c r="J574" s="54">
        <v>118.21893</v>
      </c>
      <c r="K574" s="54">
        <v>120.12994</v>
      </c>
      <c r="L574" s="54">
        <v>133.08826999999999</v>
      </c>
      <c r="M574" s="54">
        <v>125.52355</v>
      </c>
      <c r="N574" s="54">
        <v>116.90099000000001</v>
      </c>
      <c r="O574" s="54">
        <v>130.80886999999998</v>
      </c>
      <c r="P574" s="54">
        <v>121.79157000000001</v>
      </c>
      <c r="Q574" s="54">
        <v>130.11973</v>
      </c>
      <c r="R574" s="54">
        <v>120.76519999999999</v>
      </c>
      <c r="S574" s="54">
        <v>123.52778000000001</v>
      </c>
      <c r="T574" s="54">
        <v>105.33491000000001</v>
      </c>
    </row>
    <row r="575" spans="1:21" hidden="1" x14ac:dyDescent="0.15">
      <c r="A575" s="48" t="s">
        <v>678</v>
      </c>
      <c r="C575" s="49"/>
      <c r="D575" s="53" t="s">
        <v>544</v>
      </c>
      <c r="E575" s="54">
        <v>144.10907</v>
      </c>
      <c r="F575" s="54">
        <v>151.10194000000001</v>
      </c>
      <c r="G575" s="54">
        <v>156.41293999999999</v>
      </c>
      <c r="H575" s="54">
        <v>137.68021999999999</v>
      </c>
      <c r="I575" s="54">
        <v>108.42997</v>
      </c>
      <c r="J575" s="54">
        <v>132.03810000000001</v>
      </c>
      <c r="K575" s="54">
        <v>119.44905</v>
      </c>
      <c r="L575" s="54">
        <v>145.34306000000001</v>
      </c>
      <c r="M575" s="54">
        <v>131.48757999999998</v>
      </c>
      <c r="N575" s="54">
        <v>118.68634</v>
      </c>
      <c r="O575" s="54">
        <v>133.60507999999999</v>
      </c>
      <c r="P575" s="54">
        <v>123.92475</v>
      </c>
      <c r="Q575" s="54">
        <v>131.88617000000002</v>
      </c>
      <c r="R575" s="54">
        <v>121.56808000000001</v>
      </c>
      <c r="S575" s="54">
        <v>129.37440000000001</v>
      </c>
      <c r="T575" s="54">
        <v>104.04842000000001</v>
      </c>
    </row>
    <row r="576" spans="1:21" x14ac:dyDescent="0.15">
      <c r="A576" s="48" t="s">
        <v>678</v>
      </c>
      <c r="B576" s="84" t="s">
        <v>686</v>
      </c>
      <c r="C576" s="49"/>
      <c r="D576" s="53" t="s">
        <v>218</v>
      </c>
      <c r="E576" s="54">
        <f>SUM(E577:E579)</f>
        <v>33.859370000000006</v>
      </c>
      <c r="F576" s="54">
        <f t="shared" ref="F576:T576" si="8">SUM(F577:F579)</f>
        <v>62.37294</v>
      </c>
      <c r="G576" s="54">
        <f t="shared" si="8"/>
        <v>37.124769999999998</v>
      </c>
      <c r="H576" s="54">
        <f t="shared" si="8"/>
        <v>81.078270000000003</v>
      </c>
      <c r="I576" s="54">
        <f t="shared" si="8"/>
        <v>30.389009999999999</v>
      </c>
      <c r="J576" s="54">
        <f t="shared" si="8"/>
        <v>55.879010000000001</v>
      </c>
      <c r="K576" s="54">
        <f t="shared" si="8"/>
        <v>39.460570000000004</v>
      </c>
      <c r="L576" s="54">
        <f t="shared" si="8"/>
        <v>97.138620000000003</v>
      </c>
      <c r="M576" s="54">
        <f t="shared" si="8"/>
        <v>71.237480000000005</v>
      </c>
      <c r="N576" s="54">
        <f t="shared" si="8"/>
        <v>70.433369999999996</v>
      </c>
      <c r="O576" s="54">
        <f t="shared" si="8"/>
        <v>134.15525</v>
      </c>
      <c r="P576" s="54">
        <f t="shared" si="8"/>
        <v>104.25492</v>
      </c>
      <c r="Q576" s="54">
        <f t="shared" si="8"/>
        <v>154.03368</v>
      </c>
      <c r="R576" s="54">
        <f t="shared" si="8"/>
        <v>141.20531</v>
      </c>
      <c r="S576" s="54">
        <f t="shared" si="8"/>
        <v>160.77409</v>
      </c>
      <c r="T576" s="54">
        <f t="shared" si="8"/>
        <v>226.15394000000001</v>
      </c>
    </row>
    <row r="577" spans="1:20" hidden="1" x14ac:dyDescent="0.15">
      <c r="A577" s="48" t="s">
        <v>678</v>
      </c>
      <c r="C577" s="49"/>
      <c r="D577" s="53" t="s">
        <v>545</v>
      </c>
      <c r="E577" s="54">
        <v>20.118840000000002</v>
      </c>
      <c r="F577" s="54">
        <v>21.22514</v>
      </c>
      <c r="G577" s="54">
        <v>13.58873</v>
      </c>
      <c r="H577" s="54">
        <v>27.565750000000001</v>
      </c>
      <c r="I577" s="54">
        <v>10.38503</v>
      </c>
      <c r="J577" s="54">
        <v>19.8201</v>
      </c>
      <c r="K577" s="54">
        <v>13.930820000000001</v>
      </c>
      <c r="L577" s="54">
        <v>33.033529999999999</v>
      </c>
      <c r="M577" s="54">
        <v>24.445640000000001</v>
      </c>
      <c r="N577" s="54">
        <v>24.35857</v>
      </c>
      <c r="O577" s="54">
        <v>45.342199999999998</v>
      </c>
      <c r="P577" s="54">
        <v>35.36347</v>
      </c>
      <c r="Q577" s="54">
        <v>51.958690000000004</v>
      </c>
      <c r="R577" s="54">
        <v>47.772379999999998</v>
      </c>
      <c r="S577" s="54">
        <v>54.561599999999999</v>
      </c>
      <c r="T577" s="54">
        <v>76.64321000000001</v>
      </c>
    </row>
    <row r="578" spans="1:20" hidden="1" x14ac:dyDescent="0.15">
      <c r="A578" s="48" t="s">
        <v>678</v>
      </c>
      <c r="C578" s="49"/>
      <c r="D578" s="53" t="s">
        <v>546</v>
      </c>
      <c r="E578" s="54">
        <v>7.1441400000000002</v>
      </c>
      <c r="F578" s="54">
        <v>20.939869999999999</v>
      </c>
      <c r="G578" s="54">
        <v>12.263820000000001</v>
      </c>
      <c r="H578" s="54">
        <v>27.089259999999999</v>
      </c>
      <c r="I578" s="54">
        <v>10.064399999999999</v>
      </c>
      <c r="J578" s="54">
        <v>18.39218</v>
      </c>
      <c r="K578" s="54">
        <v>12.732620000000001</v>
      </c>
      <c r="L578" s="54">
        <v>32.35707</v>
      </c>
      <c r="M578" s="54">
        <v>23.627050000000001</v>
      </c>
      <c r="N578" s="54">
        <v>23.120049999999999</v>
      </c>
      <c r="O578" s="54">
        <v>44.555769999999995</v>
      </c>
      <c r="P578" s="54">
        <v>34.528510000000004</v>
      </c>
      <c r="Q578" s="54">
        <v>51.13917</v>
      </c>
      <c r="R578" s="54">
        <v>46.749769999999998</v>
      </c>
      <c r="S578" s="54">
        <v>53.155639999999998</v>
      </c>
      <c r="T578" s="54">
        <v>74.696359999999999</v>
      </c>
    </row>
    <row r="579" spans="1:20" hidden="1" x14ac:dyDescent="0.15">
      <c r="A579" s="48" t="s">
        <v>678</v>
      </c>
      <c r="C579" s="49"/>
      <c r="D579" s="53" t="s">
        <v>547</v>
      </c>
      <c r="E579" s="54">
        <v>6.5963900000000004</v>
      </c>
      <c r="F579" s="54">
        <v>20.207930000000001</v>
      </c>
      <c r="G579" s="54">
        <v>11.272219999999999</v>
      </c>
      <c r="H579" s="54">
        <v>26.423259999999999</v>
      </c>
      <c r="I579" s="54">
        <v>9.9395799999999994</v>
      </c>
      <c r="J579" s="54">
        <v>17.666730000000001</v>
      </c>
      <c r="K579" s="54">
        <v>12.797129999999999</v>
      </c>
      <c r="L579" s="54">
        <v>31.74802</v>
      </c>
      <c r="M579" s="54">
        <v>23.16479</v>
      </c>
      <c r="N579" s="54">
        <v>22.954750000000001</v>
      </c>
      <c r="O579" s="54">
        <v>44.257280000000002</v>
      </c>
      <c r="P579" s="54">
        <v>34.362940000000002</v>
      </c>
      <c r="Q579" s="54">
        <v>50.93582</v>
      </c>
      <c r="R579" s="54">
        <v>46.683160000000008</v>
      </c>
      <c r="S579" s="54">
        <v>53.056849999999997</v>
      </c>
      <c r="T579" s="54">
        <v>74.814369999999997</v>
      </c>
    </row>
    <row r="580" spans="1:20" hidden="1" x14ac:dyDescent="0.15">
      <c r="A580" s="48" t="s">
        <v>678</v>
      </c>
      <c r="C580" s="49"/>
      <c r="D580" s="52" t="s">
        <v>61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</row>
    <row r="581" spans="1:20" hidden="1" x14ac:dyDescent="0.15">
      <c r="A581" s="48" t="s">
        <v>678</v>
      </c>
      <c r="C581" s="49"/>
      <c r="D581" s="53" t="s">
        <v>62</v>
      </c>
    </row>
    <row r="582" spans="1:20" x14ac:dyDescent="0.15">
      <c r="A582" s="48" t="s">
        <v>678</v>
      </c>
      <c r="B582" s="84" t="s">
        <v>687</v>
      </c>
      <c r="C582" s="49"/>
      <c r="D582" s="53" t="s">
        <v>542</v>
      </c>
      <c r="E582" s="81">
        <v>3.23</v>
      </c>
      <c r="F582" s="81">
        <v>3.23</v>
      </c>
      <c r="G582" s="81">
        <v>3.23</v>
      </c>
      <c r="H582" s="81">
        <v>3.23</v>
      </c>
      <c r="I582" s="81">
        <v>3.23</v>
      </c>
      <c r="J582" s="81">
        <v>3.23</v>
      </c>
      <c r="K582" s="81">
        <v>3.23</v>
      </c>
      <c r="L582" s="81">
        <v>3.23</v>
      </c>
      <c r="M582" s="81">
        <v>3.23</v>
      </c>
      <c r="N582" s="81">
        <v>3.23</v>
      </c>
      <c r="O582" s="81">
        <v>3.23</v>
      </c>
      <c r="P582" s="81">
        <v>3.23</v>
      </c>
      <c r="Q582" s="81">
        <v>3.23</v>
      </c>
      <c r="R582" s="81">
        <v>3.23</v>
      </c>
      <c r="S582" s="81">
        <v>3.23</v>
      </c>
      <c r="T582" s="81">
        <v>3.23</v>
      </c>
    </row>
    <row r="583" spans="1:20" hidden="1" x14ac:dyDescent="0.15">
      <c r="A583" s="48" t="s">
        <v>678</v>
      </c>
      <c r="C583" s="49"/>
      <c r="D583" s="53" t="s">
        <v>543</v>
      </c>
      <c r="E583" s="81">
        <v>3.23</v>
      </c>
      <c r="F583" s="81">
        <v>3.23</v>
      </c>
      <c r="G583" s="81">
        <v>3.23</v>
      </c>
      <c r="H583" s="81">
        <v>3.23</v>
      </c>
      <c r="I583" s="81">
        <v>3.23</v>
      </c>
      <c r="J583" s="81">
        <v>3.23</v>
      </c>
      <c r="K583" s="81">
        <v>3.23</v>
      </c>
      <c r="L583" s="81">
        <v>3.23</v>
      </c>
      <c r="M583" s="81">
        <v>3.23</v>
      </c>
      <c r="N583" s="81">
        <v>3.23</v>
      </c>
      <c r="O583" s="81">
        <v>3.23</v>
      </c>
      <c r="P583" s="81">
        <v>3.23</v>
      </c>
      <c r="Q583" s="81">
        <v>3.23</v>
      </c>
      <c r="R583" s="81">
        <v>3.23</v>
      </c>
      <c r="S583" s="81">
        <v>3.23</v>
      </c>
      <c r="T583" s="81">
        <v>3.23</v>
      </c>
    </row>
    <row r="584" spans="1:20" hidden="1" x14ac:dyDescent="0.15">
      <c r="A584" s="48" t="s">
        <v>678</v>
      </c>
      <c r="C584" s="49"/>
      <c r="D584" s="53" t="s">
        <v>544</v>
      </c>
      <c r="E584" s="81">
        <v>3.23</v>
      </c>
      <c r="F584" s="81">
        <v>3.23</v>
      </c>
      <c r="G584" s="81">
        <v>3.23</v>
      </c>
      <c r="H584" s="81">
        <v>3.23</v>
      </c>
      <c r="I584" s="81">
        <v>3.23</v>
      </c>
      <c r="J584" s="81">
        <v>3.23</v>
      </c>
      <c r="K584" s="81">
        <v>3.23</v>
      </c>
      <c r="L584" s="81">
        <v>3.23</v>
      </c>
      <c r="M584" s="81">
        <v>3.23</v>
      </c>
      <c r="N584" s="81">
        <v>3.23</v>
      </c>
      <c r="O584" s="81">
        <v>3.23</v>
      </c>
      <c r="P584" s="81">
        <v>3.23</v>
      </c>
      <c r="Q584" s="81">
        <v>3.23</v>
      </c>
      <c r="R584" s="81">
        <v>3.23</v>
      </c>
      <c r="S584" s="81">
        <v>3.23</v>
      </c>
      <c r="T584" s="81">
        <v>3.23</v>
      </c>
    </row>
    <row r="585" spans="1:20" hidden="1" x14ac:dyDescent="0.15">
      <c r="A585" s="48" t="s">
        <v>678</v>
      </c>
      <c r="C585" s="49"/>
      <c r="D585" s="53" t="s">
        <v>63</v>
      </c>
    </row>
    <row r="586" spans="1:20" x14ac:dyDescent="0.15">
      <c r="A586" s="48" t="s">
        <v>678</v>
      </c>
      <c r="B586" s="84" t="s">
        <v>688</v>
      </c>
      <c r="C586" s="49"/>
      <c r="D586" s="53" t="s">
        <v>545</v>
      </c>
      <c r="E586" s="54">
        <v>0.8</v>
      </c>
      <c r="F586" s="54">
        <v>0.8</v>
      </c>
      <c r="G586" s="54">
        <v>0.8</v>
      </c>
      <c r="H586" s="54">
        <v>0.8</v>
      </c>
      <c r="I586" s="54">
        <v>0.8</v>
      </c>
      <c r="J586" s="54">
        <v>0.8</v>
      </c>
      <c r="K586" s="54">
        <v>0.8</v>
      </c>
      <c r="L586" s="54">
        <v>0.8</v>
      </c>
      <c r="M586" s="54">
        <v>0.8</v>
      </c>
      <c r="N586" s="54">
        <v>0.8</v>
      </c>
      <c r="O586" s="54">
        <v>0.8</v>
      </c>
      <c r="P586" s="54">
        <v>0.8</v>
      </c>
      <c r="Q586" s="54">
        <v>0.8</v>
      </c>
      <c r="R586" s="54">
        <v>0.8</v>
      </c>
      <c r="S586" s="54">
        <v>0.8</v>
      </c>
      <c r="T586" s="54">
        <v>0.78</v>
      </c>
    </row>
    <row r="587" spans="1:20" hidden="1" x14ac:dyDescent="0.15">
      <c r="A587" s="48" t="s">
        <v>678</v>
      </c>
      <c r="C587" s="49"/>
      <c r="D587" s="53" t="s">
        <v>546</v>
      </c>
      <c r="E587" s="54">
        <v>0.8</v>
      </c>
      <c r="F587" s="54">
        <v>0.8</v>
      </c>
      <c r="G587" s="54">
        <v>0.8</v>
      </c>
      <c r="H587" s="54">
        <v>0.8</v>
      </c>
      <c r="I587" s="54">
        <v>0.8</v>
      </c>
      <c r="J587" s="54">
        <v>0.8</v>
      </c>
      <c r="K587" s="54">
        <v>0.8</v>
      </c>
      <c r="L587" s="54">
        <v>0.8</v>
      </c>
      <c r="M587" s="54">
        <v>0.8</v>
      </c>
      <c r="N587" s="54">
        <v>0.8</v>
      </c>
      <c r="O587" s="54">
        <v>0.8</v>
      </c>
      <c r="P587" s="54">
        <v>0.8</v>
      </c>
      <c r="Q587" s="54">
        <v>0.8</v>
      </c>
      <c r="R587" s="54">
        <v>0.8</v>
      </c>
      <c r="S587" s="54">
        <v>0.8</v>
      </c>
      <c r="T587" s="54">
        <v>0.78</v>
      </c>
    </row>
    <row r="588" spans="1:20" hidden="1" x14ac:dyDescent="0.15">
      <c r="A588" s="48" t="s">
        <v>678</v>
      </c>
      <c r="C588" s="49"/>
      <c r="D588" s="53" t="s">
        <v>547</v>
      </c>
      <c r="E588" s="54">
        <v>0.8</v>
      </c>
      <c r="F588" s="54">
        <v>0.8</v>
      </c>
      <c r="G588" s="54">
        <v>0.8</v>
      </c>
      <c r="H588" s="54">
        <v>0.8</v>
      </c>
      <c r="I588" s="54">
        <v>0.8</v>
      </c>
      <c r="J588" s="54">
        <v>0.8</v>
      </c>
      <c r="K588" s="54">
        <v>0.8</v>
      </c>
      <c r="L588" s="54">
        <v>0.8</v>
      </c>
      <c r="M588" s="54">
        <v>0.8</v>
      </c>
      <c r="N588" s="54">
        <v>0.8</v>
      </c>
      <c r="O588" s="54">
        <v>0.8</v>
      </c>
      <c r="P588" s="54">
        <v>0.8</v>
      </c>
      <c r="Q588" s="54">
        <v>0.8</v>
      </c>
      <c r="R588" s="54">
        <v>0.8</v>
      </c>
      <c r="S588" s="54">
        <v>0.8</v>
      </c>
      <c r="T588" s="54">
        <v>0.78</v>
      </c>
    </row>
    <row r="589" spans="1:20" hidden="1" x14ac:dyDescent="0.15">
      <c r="A589" s="48" t="s">
        <v>678</v>
      </c>
      <c r="C589" s="49"/>
      <c r="D589" s="52" t="s">
        <v>281</v>
      </c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</row>
    <row r="590" spans="1:20" hidden="1" x14ac:dyDescent="0.15">
      <c r="A590" s="48" t="s">
        <v>678</v>
      </c>
      <c r="C590" s="49"/>
      <c r="D590" s="53" t="s">
        <v>548</v>
      </c>
      <c r="E590" s="61" t="s">
        <v>282</v>
      </c>
      <c r="F590" s="61" t="s">
        <v>282</v>
      </c>
      <c r="G590" s="61" t="s">
        <v>459</v>
      </c>
      <c r="H590" s="61" t="s">
        <v>282</v>
      </c>
      <c r="I590" s="61" t="s">
        <v>459</v>
      </c>
      <c r="J590" s="61" t="s">
        <v>459</v>
      </c>
      <c r="K590" s="61" t="s">
        <v>459</v>
      </c>
      <c r="L590" s="61" t="s">
        <v>282</v>
      </c>
      <c r="M590" s="61" t="s">
        <v>459</v>
      </c>
      <c r="N590" s="61" t="s">
        <v>459</v>
      </c>
      <c r="O590" s="61" t="s">
        <v>459</v>
      </c>
      <c r="P590" s="61" t="s">
        <v>459</v>
      </c>
      <c r="Q590" s="61" t="s">
        <v>459</v>
      </c>
      <c r="R590" s="61" t="s">
        <v>459</v>
      </c>
      <c r="S590" s="61" t="s">
        <v>459</v>
      </c>
      <c r="T590" s="61" t="s">
        <v>459</v>
      </c>
    </row>
    <row r="591" spans="1:20" hidden="1" x14ac:dyDescent="0.15">
      <c r="A591" s="48" t="s">
        <v>678</v>
      </c>
      <c r="C591" s="49"/>
      <c r="D591" s="53" t="s">
        <v>549</v>
      </c>
      <c r="E591" s="61" t="s">
        <v>282</v>
      </c>
      <c r="F591" s="61" t="s">
        <v>282</v>
      </c>
      <c r="G591" s="61" t="s">
        <v>459</v>
      </c>
      <c r="H591" s="61" t="s">
        <v>282</v>
      </c>
      <c r="I591" s="61" t="s">
        <v>459</v>
      </c>
      <c r="J591" s="61" t="s">
        <v>459</v>
      </c>
      <c r="K591" s="61" t="s">
        <v>459</v>
      </c>
      <c r="L591" s="61" t="s">
        <v>282</v>
      </c>
      <c r="M591" s="61" t="s">
        <v>459</v>
      </c>
      <c r="N591" s="61" t="s">
        <v>459</v>
      </c>
      <c r="O591" s="61" t="s">
        <v>459</v>
      </c>
      <c r="P591" s="61" t="s">
        <v>459</v>
      </c>
      <c r="Q591" s="61" t="s">
        <v>459</v>
      </c>
      <c r="R591" s="61" t="s">
        <v>459</v>
      </c>
      <c r="S591" s="61" t="s">
        <v>459</v>
      </c>
      <c r="T591" s="61" t="s">
        <v>459</v>
      </c>
    </row>
    <row r="592" spans="1:20" hidden="1" x14ac:dyDescent="0.15">
      <c r="A592" s="48" t="s">
        <v>678</v>
      </c>
      <c r="C592" s="49"/>
      <c r="D592" s="53" t="s">
        <v>550</v>
      </c>
      <c r="E592" s="61" t="s">
        <v>282</v>
      </c>
      <c r="F592" s="61" t="s">
        <v>282</v>
      </c>
      <c r="G592" s="61" t="s">
        <v>459</v>
      </c>
      <c r="H592" s="61" t="s">
        <v>282</v>
      </c>
      <c r="I592" s="61" t="s">
        <v>459</v>
      </c>
      <c r="J592" s="61" t="s">
        <v>459</v>
      </c>
      <c r="K592" s="61" t="s">
        <v>459</v>
      </c>
      <c r="L592" s="61" t="s">
        <v>282</v>
      </c>
      <c r="M592" s="61" t="s">
        <v>459</v>
      </c>
      <c r="N592" s="61" t="s">
        <v>459</v>
      </c>
      <c r="O592" s="61" t="s">
        <v>459</v>
      </c>
      <c r="P592" s="61" t="s">
        <v>459</v>
      </c>
      <c r="Q592" s="61" t="s">
        <v>459</v>
      </c>
      <c r="R592" s="61" t="s">
        <v>459</v>
      </c>
      <c r="S592" s="61" t="s">
        <v>459</v>
      </c>
      <c r="T592" s="61" t="s">
        <v>459</v>
      </c>
    </row>
    <row r="593" spans="1:20" x14ac:dyDescent="0.15">
      <c r="A593" s="48" t="s">
        <v>678</v>
      </c>
      <c r="B593" s="48" t="s">
        <v>711</v>
      </c>
      <c r="C593" s="49"/>
      <c r="D593" s="52" t="s">
        <v>227</v>
      </c>
      <c r="E593" s="54">
        <f>SUM(E594:E596)</f>
        <v>20.260000000000002</v>
      </c>
      <c r="F593" s="54">
        <f t="shared" ref="F593:T593" si="9">SUM(F594:F596)</f>
        <v>20.689999999999998</v>
      </c>
      <c r="G593" s="54">
        <f t="shared" si="9"/>
        <v>22.27</v>
      </c>
      <c r="H593" s="54">
        <f t="shared" si="9"/>
        <v>19.62</v>
      </c>
      <c r="I593" s="54">
        <f t="shared" si="9"/>
        <v>17.869999999999997</v>
      </c>
      <c r="J593" s="54">
        <f t="shared" si="9"/>
        <v>20.240000000000002</v>
      </c>
      <c r="K593" s="54">
        <f t="shared" si="9"/>
        <v>20.97</v>
      </c>
      <c r="L593" s="54">
        <f t="shared" si="9"/>
        <v>20.59</v>
      </c>
      <c r="M593" s="54">
        <f t="shared" si="9"/>
        <v>22.46</v>
      </c>
      <c r="N593" s="54">
        <f t="shared" si="9"/>
        <v>20.490000000000002</v>
      </c>
      <c r="O593" s="54">
        <f t="shared" si="9"/>
        <v>20.21</v>
      </c>
      <c r="P593" s="54">
        <f t="shared" si="9"/>
        <v>21.560000000000002</v>
      </c>
      <c r="Q593" s="54">
        <f t="shared" si="9"/>
        <v>20.420000000000002</v>
      </c>
      <c r="R593" s="54">
        <f t="shared" si="9"/>
        <v>21.18</v>
      </c>
      <c r="S593" s="54">
        <f t="shared" si="9"/>
        <v>21.5</v>
      </c>
      <c r="T593" s="54">
        <f t="shared" si="9"/>
        <v>17.739999999999998</v>
      </c>
    </row>
    <row r="594" spans="1:20" hidden="1" x14ac:dyDescent="0.15">
      <c r="A594" s="48" t="s">
        <v>678</v>
      </c>
      <c r="C594" s="49"/>
      <c r="D594" s="53" t="s">
        <v>548</v>
      </c>
      <c r="E594" s="54">
        <v>6.55</v>
      </c>
      <c r="F594" s="54">
        <v>6.62</v>
      </c>
      <c r="G594" s="54">
        <v>6.61</v>
      </c>
      <c r="H594" s="54">
        <v>6.18</v>
      </c>
      <c r="I594" s="54">
        <v>5.79</v>
      </c>
      <c r="J594" s="54">
        <v>5.92</v>
      </c>
      <c r="K594" s="54">
        <v>6.49</v>
      </c>
      <c r="L594" s="54">
        <v>6.44</v>
      </c>
      <c r="M594" s="54">
        <v>6.94</v>
      </c>
      <c r="N594" s="54">
        <v>6.26</v>
      </c>
      <c r="O594" s="54">
        <v>6.33</v>
      </c>
      <c r="P594" s="54">
        <v>6.71</v>
      </c>
      <c r="Q594" s="54">
        <v>6.4</v>
      </c>
      <c r="R594" s="54">
        <v>6.54</v>
      </c>
      <c r="S594" s="54">
        <v>6.51</v>
      </c>
      <c r="T594" s="54">
        <v>5.09</v>
      </c>
    </row>
    <row r="595" spans="1:20" hidden="1" x14ac:dyDescent="0.15">
      <c r="A595" s="48" t="s">
        <v>678</v>
      </c>
      <c r="C595" s="49"/>
      <c r="D595" s="53" t="s">
        <v>549</v>
      </c>
      <c r="E595" s="54">
        <v>6.68</v>
      </c>
      <c r="F595" s="54">
        <v>6.8</v>
      </c>
      <c r="G595" s="54">
        <v>7.5</v>
      </c>
      <c r="H595" s="54">
        <v>6.5</v>
      </c>
      <c r="I595" s="54">
        <v>6</v>
      </c>
      <c r="J595" s="54">
        <v>6.91</v>
      </c>
      <c r="K595" s="54">
        <v>7.26</v>
      </c>
      <c r="L595" s="54">
        <v>6.88</v>
      </c>
      <c r="M595" s="54">
        <v>7.58</v>
      </c>
      <c r="N595" s="54">
        <v>7.06</v>
      </c>
      <c r="O595" s="54">
        <v>6.84</v>
      </c>
      <c r="P595" s="54">
        <v>7.36</v>
      </c>
      <c r="Q595" s="54">
        <v>6.94</v>
      </c>
      <c r="R595" s="54">
        <v>7.3</v>
      </c>
      <c r="S595" s="54">
        <v>7.46</v>
      </c>
      <c r="T595" s="54">
        <v>6.36</v>
      </c>
    </row>
    <row r="596" spans="1:20" hidden="1" x14ac:dyDescent="0.15">
      <c r="A596" s="48" t="s">
        <v>678</v>
      </c>
      <c r="C596" s="49"/>
      <c r="D596" s="53" t="s">
        <v>550</v>
      </c>
      <c r="E596" s="54">
        <v>7.03</v>
      </c>
      <c r="F596" s="54">
        <v>7.27</v>
      </c>
      <c r="G596" s="54">
        <v>8.16</v>
      </c>
      <c r="H596" s="54">
        <v>6.94</v>
      </c>
      <c r="I596" s="54">
        <v>6.08</v>
      </c>
      <c r="J596" s="54">
        <v>7.41</v>
      </c>
      <c r="K596" s="54">
        <v>7.22</v>
      </c>
      <c r="L596" s="54">
        <v>7.27</v>
      </c>
      <c r="M596" s="54">
        <v>7.94</v>
      </c>
      <c r="N596" s="54">
        <v>7.17</v>
      </c>
      <c r="O596" s="54">
        <v>7.04</v>
      </c>
      <c r="P596" s="54">
        <v>7.49</v>
      </c>
      <c r="Q596" s="54">
        <v>7.08</v>
      </c>
      <c r="R596" s="54">
        <v>7.34</v>
      </c>
      <c r="S596" s="54">
        <v>7.53</v>
      </c>
      <c r="T596" s="54">
        <v>6.29</v>
      </c>
    </row>
    <row r="597" spans="1:20" hidden="1" x14ac:dyDescent="0.15">
      <c r="A597" s="48" t="s">
        <v>678</v>
      </c>
      <c r="C597" s="52" t="s">
        <v>73</v>
      </c>
      <c r="D597" s="46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</row>
    <row r="598" spans="1:20" hidden="1" x14ac:dyDescent="0.15">
      <c r="A598" s="48" t="s">
        <v>678</v>
      </c>
      <c r="C598" s="49"/>
      <c r="D598" s="52" t="s">
        <v>74</v>
      </c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</row>
    <row r="599" spans="1:20" hidden="1" x14ac:dyDescent="0.15">
      <c r="A599" s="48" t="s">
        <v>678</v>
      </c>
      <c r="C599" s="49"/>
      <c r="D599" s="53" t="s">
        <v>219</v>
      </c>
      <c r="E599" s="68">
        <v>8.5754547400407735E-2</v>
      </c>
      <c r="F599" s="68">
        <v>0.11494537086611661</v>
      </c>
      <c r="G599" s="68">
        <v>9.7060938496773719E-2</v>
      </c>
      <c r="H599" s="68">
        <v>9.8560957251316833E-2</v>
      </c>
      <c r="I599" s="68">
        <v>0.12833700670336831</v>
      </c>
      <c r="J599" s="68">
        <v>0.10057805759201877</v>
      </c>
      <c r="K599" s="68">
        <v>0.14647539243478153</v>
      </c>
      <c r="L599" s="68">
        <v>7.930678784227578E-2</v>
      </c>
      <c r="M599" s="68">
        <v>3.7202640782242523E-2</v>
      </c>
      <c r="N599" s="68">
        <v>7.8665556992633417E-2</v>
      </c>
      <c r="O599" s="68">
        <v>8.7367759013810359E-2</v>
      </c>
      <c r="P599" s="68">
        <v>3.7204790505304799E-2</v>
      </c>
      <c r="Q599" s="68">
        <v>6.2791283987057953E-2</v>
      </c>
      <c r="R599" s="68">
        <v>8.0368212282238879E-2</v>
      </c>
      <c r="S599" s="68">
        <v>6.3024410149612867E-2</v>
      </c>
      <c r="T599" s="68">
        <v>0.10267859926149371</v>
      </c>
    </row>
    <row r="600" spans="1:20" hidden="1" x14ac:dyDescent="0.15">
      <c r="A600" s="48" t="s">
        <v>678</v>
      </c>
      <c r="C600" s="49"/>
      <c r="D600" s="53" t="s">
        <v>228</v>
      </c>
      <c r="E600" s="54">
        <v>13.63</v>
      </c>
      <c r="F600" s="54">
        <v>18.07</v>
      </c>
      <c r="G600" s="54">
        <v>15.52</v>
      </c>
      <c r="H600" s="54">
        <v>14.32</v>
      </c>
      <c r="I600" s="54">
        <v>16.36</v>
      </c>
      <c r="J600" s="54">
        <v>14.84</v>
      </c>
      <c r="K600" s="54">
        <v>19.62</v>
      </c>
      <c r="L600" s="54">
        <v>12.04</v>
      </c>
      <c r="M600" s="54">
        <v>5.23</v>
      </c>
      <c r="N600" s="54">
        <v>10.92</v>
      </c>
      <c r="O600" s="54">
        <v>13.14</v>
      </c>
      <c r="P600" s="54">
        <v>5.19</v>
      </c>
      <c r="Q600" s="54">
        <v>9.8699999999999992</v>
      </c>
      <c r="R600" s="54">
        <v>11.81</v>
      </c>
      <c r="S600" s="54">
        <v>9.99</v>
      </c>
      <c r="T600" s="54">
        <v>17.95</v>
      </c>
    </row>
    <row r="601" spans="1:20" hidden="1" x14ac:dyDescent="0.15">
      <c r="A601" s="48" t="s">
        <v>678</v>
      </c>
      <c r="C601" s="49"/>
      <c r="D601" s="52" t="s">
        <v>75</v>
      </c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</row>
    <row r="602" spans="1:20" hidden="1" x14ac:dyDescent="0.15">
      <c r="A602" s="48" t="s">
        <v>678</v>
      </c>
      <c r="C602" s="49"/>
      <c r="D602" s="53" t="s">
        <v>220</v>
      </c>
      <c r="E602" s="68">
        <v>1.145542380324989E-2</v>
      </c>
      <c r="F602" s="68">
        <v>8.1453388793736228E-3</v>
      </c>
      <c r="G602" s="68">
        <v>8.552509652509652E-3</v>
      </c>
      <c r="H602" s="68">
        <v>9.990026850786345E-3</v>
      </c>
      <c r="I602" s="68">
        <v>8.3959032907991935E-3</v>
      </c>
      <c r="J602" s="68">
        <v>8.0204323363932493E-3</v>
      </c>
      <c r="K602" s="68">
        <v>8.4287799182720374E-3</v>
      </c>
      <c r="L602" s="68">
        <v>9.7698498684414183E-3</v>
      </c>
      <c r="M602" s="68">
        <v>7.0104979004199158E-3</v>
      </c>
      <c r="N602" s="68">
        <v>8.3719617374941203E-3</v>
      </c>
      <c r="O602" s="68">
        <v>8.3170343701595012E-3</v>
      </c>
      <c r="P602" s="68">
        <v>6.914132882882883E-3</v>
      </c>
      <c r="Q602" s="68">
        <v>7.9560399768250287E-3</v>
      </c>
      <c r="R602" s="68">
        <v>8.0072455521414208E-3</v>
      </c>
      <c r="S602" s="68">
        <v>7.9166771317342715E-3</v>
      </c>
      <c r="T602" s="68">
        <v>4.1074963235625808E-3</v>
      </c>
    </row>
    <row r="603" spans="1:20" hidden="1" x14ac:dyDescent="0.15">
      <c r="A603" s="48" t="s">
        <v>678</v>
      </c>
      <c r="C603" s="49"/>
      <c r="D603" s="53" t="s">
        <v>228</v>
      </c>
      <c r="E603" s="54">
        <v>0.05</v>
      </c>
      <c r="F603" s="54">
        <v>7.0000000000000007E-2</v>
      </c>
      <c r="G603" s="54">
        <v>0.04</v>
      </c>
      <c r="H603" s="54">
        <v>0.16</v>
      </c>
      <c r="I603" s="54">
        <v>0.05</v>
      </c>
      <c r="J603" s="54">
        <v>0.05</v>
      </c>
      <c r="K603" s="54">
        <v>0.06</v>
      </c>
      <c r="L603" s="54">
        <v>0.25</v>
      </c>
      <c r="M603" s="54">
        <v>0.09</v>
      </c>
      <c r="N603" s="54">
        <v>0.11</v>
      </c>
      <c r="O603" s="54">
        <v>0.4</v>
      </c>
      <c r="P603" s="54">
        <v>0.2</v>
      </c>
      <c r="Q603" s="54">
        <v>0.66</v>
      </c>
      <c r="R603" s="54">
        <v>0.42</v>
      </c>
      <c r="S603" s="54">
        <v>0.76</v>
      </c>
      <c r="T603" s="54">
        <v>0.91</v>
      </c>
    </row>
    <row r="604" spans="1:20" hidden="1" x14ac:dyDescent="0.15">
      <c r="A604" s="48" t="s">
        <v>678</v>
      </c>
      <c r="C604" s="49"/>
      <c r="D604" s="52" t="s">
        <v>76</v>
      </c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</row>
    <row r="605" spans="1:20" hidden="1" x14ac:dyDescent="0.15">
      <c r="A605" s="48" t="s">
        <v>678</v>
      </c>
      <c r="C605" s="49"/>
      <c r="D605" s="53" t="s">
        <v>229</v>
      </c>
      <c r="E605" s="54">
        <v>13.68</v>
      </c>
      <c r="F605" s="54">
        <v>18.14</v>
      </c>
      <c r="G605" s="54">
        <v>15.57</v>
      </c>
      <c r="H605" s="54">
        <v>14.48</v>
      </c>
      <c r="I605" s="54">
        <v>16.41</v>
      </c>
      <c r="J605" s="54">
        <v>14.89</v>
      </c>
      <c r="K605" s="54">
        <v>19.68</v>
      </c>
      <c r="L605" s="54">
        <v>12.29</v>
      </c>
      <c r="M605" s="54">
        <v>5.32</v>
      </c>
      <c r="N605" s="54">
        <v>11.03</v>
      </c>
      <c r="O605" s="54">
        <v>13.54</v>
      </c>
      <c r="P605" s="54">
        <v>5.39</v>
      </c>
      <c r="Q605" s="54">
        <v>10.53</v>
      </c>
      <c r="R605" s="54">
        <v>12.24</v>
      </c>
      <c r="S605" s="54">
        <v>10.75</v>
      </c>
      <c r="T605" s="54">
        <v>18.87</v>
      </c>
    </row>
    <row r="606" spans="1:20" hidden="1" x14ac:dyDescent="0.15">
      <c r="A606" s="48" t="s">
        <v>678</v>
      </c>
      <c r="C606" s="52" t="s">
        <v>77</v>
      </c>
      <c r="D606" s="46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</row>
    <row r="607" spans="1:20" hidden="1" x14ac:dyDescent="0.15">
      <c r="A607" s="48" t="s">
        <v>678</v>
      </c>
      <c r="C607" s="49"/>
      <c r="D607" s="52" t="s">
        <v>78</v>
      </c>
    </row>
    <row r="608" spans="1:20" hidden="1" x14ac:dyDescent="0.15">
      <c r="A608" s="48" t="s">
        <v>678</v>
      </c>
      <c r="C608" s="49"/>
      <c r="D608" s="53" t="s">
        <v>70</v>
      </c>
      <c r="E608" s="55">
        <v>4102.7777777777774</v>
      </c>
      <c r="F608" s="55">
        <v>46805.555555555555</v>
      </c>
      <c r="G608" s="55">
        <v>39858.333333333336</v>
      </c>
      <c r="H608" s="55">
        <v>58108.333333333336</v>
      </c>
      <c r="I608" s="55">
        <v>14808.333333333334</v>
      </c>
      <c r="J608" s="55">
        <v>36491.666666666664</v>
      </c>
      <c r="K608" s="55">
        <v>81716.666666666672</v>
      </c>
      <c r="L608" s="55">
        <v>106202.77777777778</v>
      </c>
      <c r="M608" s="55">
        <v>64841.666666666664</v>
      </c>
      <c r="N608" s="55">
        <v>114755.55555555556</v>
      </c>
      <c r="O608" s="55">
        <v>132113.88888888888</v>
      </c>
      <c r="P608" s="55">
        <v>89030.555555555562</v>
      </c>
      <c r="Q608" s="55">
        <v>173330.55555555556</v>
      </c>
      <c r="R608" s="55">
        <v>146777.77777777778</v>
      </c>
      <c r="S608" s="55">
        <v>209038.88888888888</v>
      </c>
      <c r="T608" s="55">
        <v>311047.22222222225</v>
      </c>
    </row>
    <row r="609" spans="1:20" hidden="1" x14ac:dyDescent="0.15">
      <c r="A609" s="48" t="s">
        <v>678</v>
      </c>
      <c r="C609" s="49"/>
      <c r="D609" s="53" t="s">
        <v>71</v>
      </c>
      <c r="E609" s="55">
        <v>234680.55555555556</v>
      </c>
      <c r="F609" s="55">
        <v>186177.77777777778</v>
      </c>
      <c r="G609" s="55">
        <v>201908.33333333334</v>
      </c>
      <c r="H609" s="55">
        <v>118130.55555555556</v>
      </c>
      <c r="I609" s="55">
        <v>75355.555555555562</v>
      </c>
      <c r="J609" s="55">
        <v>146477.77777777778</v>
      </c>
      <c r="K609" s="55">
        <v>38866.666666666664</v>
      </c>
      <c r="L609" s="55">
        <v>101836.11111111111</v>
      </c>
      <c r="M609" s="55">
        <v>83616.666666666672</v>
      </c>
      <c r="N609" s="55">
        <v>31033.333333333332</v>
      </c>
      <c r="O609" s="55">
        <v>69602.777777777781</v>
      </c>
      <c r="P609" s="55">
        <v>56708.333333333336</v>
      </c>
      <c r="Q609" s="55">
        <v>61277.777777777781</v>
      </c>
      <c r="R609" s="55">
        <v>37163.888888888883</v>
      </c>
      <c r="S609" s="55">
        <v>31513.888888888891</v>
      </c>
      <c r="T609" s="55">
        <v>13897.222222222223</v>
      </c>
    </row>
    <row r="610" spans="1:20" hidden="1" x14ac:dyDescent="0.15">
      <c r="A610" s="48" t="s">
        <v>678</v>
      </c>
      <c r="C610" s="49"/>
      <c r="D610" s="53" t="s">
        <v>79</v>
      </c>
      <c r="E610" s="55">
        <v>168400</v>
      </c>
      <c r="F610" s="55">
        <v>168400</v>
      </c>
      <c r="G610" s="55">
        <v>168400</v>
      </c>
      <c r="H610" s="55">
        <v>168400</v>
      </c>
      <c r="I610" s="55">
        <v>168400</v>
      </c>
      <c r="J610" s="55">
        <v>168400</v>
      </c>
      <c r="K610" s="55">
        <v>168400</v>
      </c>
      <c r="L610" s="55">
        <v>168400</v>
      </c>
      <c r="M610" s="55">
        <v>168400</v>
      </c>
      <c r="N610" s="55">
        <v>168400</v>
      </c>
      <c r="O610" s="55">
        <v>168400</v>
      </c>
      <c r="P610" s="55">
        <v>168400</v>
      </c>
      <c r="Q610" s="55">
        <v>168400</v>
      </c>
      <c r="R610" s="55">
        <v>168400</v>
      </c>
      <c r="S610" s="55">
        <v>168400</v>
      </c>
      <c r="T610" s="55">
        <v>168400</v>
      </c>
    </row>
    <row r="611" spans="1:20" hidden="1" x14ac:dyDescent="0.15">
      <c r="A611" s="48" t="s">
        <v>678</v>
      </c>
      <c r="C611" s="49"/>
      <c r="D611" s="53" t="s">
        <v>80</v>
      </c>
      <c r="E611" s="55">
        <v>64708.333333333336</v>
      </c>
      <c r="F611" s="55">
        <v>64683.333333333336</v>
      </c>
      <c r="G611" s="55">
        <v>64672.222222222219</v>
      </c>
      <c r="H611" s="55">
        <v>64661.111111111109</v>
      </c>
      <c r="I611" s="55">
        <v>64611.111111111109</v>
      </c>
      <c r="J611" s="55">
        <v>64597.222222222219</v>
      </c>
      <c r="K611" s="55">
        <v>64630.555555555555</v>
      </c>
      <c r="L611" s="55">
        <v>64591.666666666664</v>
      </c>
      <c r="M611" s="55">
        <v>64616.666666666664</v>
      </c>
      <c r="N611" s="55">
        <v>64488.888888888891</v>
      </c>
      <c r="O611" s="55">
        <v>64602.777777777781</v>
      </c>
      <c r="P611" s="55">
        <v>64563.888888888891</v>
      </c>
      <c r="Q611" s="55">
        <v>64561.111111111109</v>
      </c>
      <c r="R611" s="55">
        <v>64544.444444444445</v>
      </c>
      <c r="S611" s="55">
        <v>64508.333333333336</v>
      </c>
      <c r="T611" s="55">
        <v>64113.888888888891</v>
      </c>
    </row>
    <row r="612" spans="1:20" hidden="1" x14ac:dyDescent="0.15">
      <c r="A612" s="48" t="s">
        <v>678</v>
      </c>
      <c r="C612" s="49"/>
      <c r="D612" s="53" t="s">
        <v>81</v>
      </c>
      <c r="E612" s="55">
        <v>296255.55555555556</v>
      </c>
      <c r="F612" s="55">
        <v>296255.55555555556</v>
      </c>
      <c r="G612" s="55">
        <v>296255.55555555556</v>
      </c>
      <c r="H612" s="55">
        <v>296255.55555555556</v>
      </c>
      <c r="I612" s="55">
        <v>296255.55555555556</v>
      </c>
      <c r="J612" s="55">
        <v>296255.55555555556</v>
      </c>
      <c r="K612" s="55">
        <v>296255.55555555556</v>
      </c>
      <c r="L612" s="55">
        <v>296255.55555555556</v>
      </c>
      <c r="M612" s="55">
        <v>296255.55555555556</v>
      </c>
      <c r="N612" s="55">
        <v>296255.55555555556</v>
      </c>
      <c r="O612" s="55">
        <v>296255.55555555556</v>
      </c>
      <c r="P612" s="55">
        <v>296255.55555555556</v>
      </c>
      <c r="Q612" s="55">
        <v>296255.55555555556</v>
      </c>
      <c r="R612" s="55">
        <v>296255.55555555556</v>
      </c>
      <c r="S612" s="55">
        <v>296255.55555555556</v>
      </c>
      <c r="T612" s="55">
        <v>296255.55555555556</v>
      </c>
    </row>
    <row r="613" spans="1:20" hidden="1" x14ac:dyDescent="0.15">
      <c r="A613" s="48" t="s">
        <v>678</v>
      </c>
      <c r="C613" s="49"/>
      <c r="D613" s="53" t="s">
        <v>82</v>
      </c>
      <c r="E613" s="55">
        <v>0</v>
      </c>
      <c r="F613" s="55">
        <v>0</v>
      </c>
      <c r="G613" s="55">
        <v>0</v>
      </c>
      <c r="H613" s="55">
        <v>0</v>
      </c>
      <c r="I613" s="55">
        <v>0</v>
      </c>
      <c r="J613" s="55">
        <v>0</v>
      </c>
      <c r="K613" s="55">
        <v>0</v>
      </c>
      <c r="L613" s="55">
        <v>0</v>
      </c>
      <c r="M613" s="55">
        <v>0</v>
      </c>
      <c r="N613" s="55">
        <v>0</v>
      </c>
      <c r="O613" s="55">
        <v>0</v>
      </c>
      <c r="P613" s="55">
        <v>0</v>
      </c>
      <c r="Q613" s="55">
        <v>0</v>
      </c>
      <c r="R613" s="55">
        <v>0</v>
      </c>
      <c r="S613" s="55">
        <v>0</v>
      </c>
      <c r="T613" s="55">
        <v>0</v>
      </c>
    </row>
    <row r="614" spans="1:20" hidden="1" x14ac:dyDescent="0.15">
      <c r="A614" s="48" t="s">
        <v>678</v>
      </c>
      <c r="C614" s="49"/>
      <c r="D614" s="53" t="s">
        <v>83</v>
      </c>
      <c r="E614" s="55">
        <v>23405.555555555555</v>
      </c>
      <c r="F614" s="55">
        <v>21016.666666666668</v>
      </c>
      <c r="G614" s="55">
        <v>25675</v>
      </c>
      <c r="H614" s="55">
        <v>18433.333333333332</v>
      </c>
      <c r="I614" s="55">
        <v>15747.222222222223</v>
      </c>
      <c r="J614" s="55">
        <v>22758.333333333332</v>
      </c>
      <c r="K614" s="55">
        <v>17363.888888888891</v>
      </c>
      <c r="L614" s="55">
        <v>18811.111111111109</v>
      </c>
      <c r="M614" s="55">
        <v>22744.444444444445</v>
      </c>
      <c r="N614" s="55">
        <v>16552.777777777777</v>
      </c>
      <c r="O614" s="55">
        <v>18186.111111111109</v>
      </c>
      <c r="P614" s="55">
        <v>20091.666666666668</v>
      </c>
      <c r="Q614" s="55">
        <v>19077.777777777777</v>
      </c>
      <c r="R614" s="55">
        <v>19141.666666666668</v>
      </c>
      <c r="S614" s="55">
        <v>19838.888888888891</v>
      </c>
      <c r="T614" s="55">
        <v>17338.888888888891</v>
      </c>
    </row>
    <row r="615" spans="1:20" hidden="1" x14ac:dyDescent="0.15">
      <c r="A615" s="48" t="s">
        <v>678</v>
      </c>
      <c r="C615" s="49"/>
      <c r="D615" s="53" t="s">
        <v>84</v>
      </c>
      <c r="E615" s="55">
        <v>75</v>
      </c>
      <c r="F615" s="55">
        <v>75</v>
      </c>
      <c r="G615" s="55">
        <v>75</v>
      </c>
      <c r="H615" s="55">
        <v>75</v>
      </c>
      <c r="I615" s="55">
        <v>75</v>
      </c>
      <c r="J615" s="55">
        <v>75</v>
      </c>
      <c r="K615" s="55">
        <v>75</v>
      </c>
      <c r="L615" s="55">
        <v>75</v>
      </c>
      <c r="M615" s="55">
        <v>75</v>
      </c>
      <c r="N615" s="55">
        <v>75</v>
      </c>
      <c r="O615" s="55">
        <v>75</v>
      </c>
      <c r="P615" s="55">
        <v>75</v>
      </c>
      <c r="Q615" s="55">
        <v>75</v>
      </c>
      <c r="R615" s="55">
        <v>75</v>
      </c>
      <c r="S615" s="55">
        <v>75</v>
      </c>
      <c r="T615" s="55">
        <v>75</v>
      </c>
    </row>
    <row r="616" spans="1:20" hidden="1" x14ac:dyDescent="0.15">
      <c r="A616" s="48" t="s">
        <v>678</v>
      </c>
      <c r="C616" s="49"/>
      <c r="D616" s="53" t="s">
        <v>85</v>
      </c>
      <c r="E616" s="55">
        <v>0</v>
      </c>
      <c r="F616" s="55">
        <v>0</v>
      </c>
      <c r="G616" s="55">
        <v>0</v>
      </c>
      <c r="H616" s="55">
        <v>0</v>
      </c>
      <c r="I616" s="55">
        <v>0</v>
      </c>
      <c r="J616" s="55">
        <v>0</v>
      </c>
      <c r="K616" s="55">
        <v>0</v>
      </c>
      <c r="L616" s="55">
        <v>0</v>
      </c>
      <c r="M616" s="55">
        <v>0</v>
      </c>
      <c r="N616" s="55">
        <v>0</v>
      </c>
      <c r="O616" s="55">
        <v>0</v>
      </c>
      <c r="P616" s="55">
        <v>0</v>
      </c>
      <c r="Q616" s="55">
        <v>0</v>
      </c>
      <c r="R616" s="55">
        <v>0</v>
      </c>
      <c r="S616" s="55">
        <v>0</v>
      </c>
      <c r="T616" s="55">
        <v>0</v>
      </c>
    </row>
    <row r="617" spans="1:20" hidden="1" x14ac:dyDescent="0.15">
      <c r="A617" s="48" t="s">
        <v>678</v>
      </c>
      <c r="C617" s="49"/>
      <c r="D617" s="53" t="s">
        <v>86</v>
      </c>
      <c r="E617" s="55">
        <v>0</v>
      </c>
      <c r="F617" s="55">
        <v>0</v>
      </c>
      <c r="G617" s="55">
        <v>0</v>
      </c>
      <c r="H617" s="55">
        <v>0</v>
      </c>
      <c r="I617" s="55">
        <v>0</v>
      </c>
      <c r="J617" s="55">
        <v>0</v>
      </c>
      <c r="K617" s="55">
        <v>0</v>
      </c>
      <c r="L617" s="55">
        <v>0</v>
      </c>
      <c r="M617" s="55">
        <v>0</v>
      </c>
      <c r="N617" s="55">
        <v>0</v>
      </c>
      <c r="O617" s="55">
        <v>0</v>
      </c>
      <c r="P617" s="55">
        <v>0</v>
      </c>
      <c r="Q617" s="55">
        <v>0</v>
      </c>
      <c r="R617" s="55">
        <v>0</v>
      </c>
      <c r="S617" s="55">
        <v>0</v>
      </c>
      <c r="T617" s="55">
        <v>0</v>
      </c>
    </row>
    <row r="618" spans="1:20" hidden="1" x14ac:dyDescent="0.15">
      <c r="A618" s="48" t="s">
        <v>678</v>
      </c>
      <c r="C618" s="49"/>
      <c r="D618" s="53" t="s">
        <v>65</v>
      </c>
      <c r="E618" s="55">
        <v>0</v>
      </c>
      <c r="F618" s="55">
        <v>0</v>
      </c>
      <c r="G618" s="55">
        <v>0</v>
      </c>
      <c r="H618" s="55">
        <v>0</v>
      </c>
      <c r="I618" s="55">
        <v>0</v>
      </c>
      <c r="J618" s="55">
        <v>0</v>
      </c>
      <c r="K618" s="55">
        <v>0</v>
      </c>
      <c r="L618" s="55">
        <v>0</v>
      </c>
      <c r="M618" s="55">
        <v>0</v>
      </c>
      <c r="N618" s="55">
        <v>0</v>
      </c>
      <c r="O618" s="55">
        <v>0</v>
      </c>
      <c r="P618" s="55">
        <v>0</v>
      </c>
      <c r="Q618" s="55">
        <v>0</v>
      </c>
      <c r="R618" s="55">
        <v>0</v>
      </c>
      <c r="S618" s="55">
        <v>0</v>
      </c>
      <c r="T618" s="55">
        <v>0</v>
      </c>
    </row>
    <row r="619" spans="1:20" hidden="1" x14ac:dyDescent="0.15">
      <c r="A619" s="48" t="s">
        <v>678</v>
      </c>
      <c r="C619" s="49"/>
      <c r="D619" s="53" t="s">
        <v>87</v>
      </c>
      <c r="E619" s="55">
        <v>0</v>
      </c>
      <c r="F619" s="55">
        <v>0</v>
      </c>
      <c r="G619" s="55">
        <v>0</v>
      </c>
      <c r="H619" s="55">
        <v>0</v>
      </c>
      <c r="I619" s="55">
        <v>0</v>
      </c>
      <c r="J619" s="55">
        <v>0</v>
      </c>
      <c r="K619" s="55">
        <v>0</v>
      </c>
      <c r="L619" s="55">
        <v>0</v>
      </c>
      <c r="M619" s="55">
        <v>0</v>
      </c>
      <c r="N619" s="55">
        <v>0</v>
      </c>
      <c r="O619" s="55">
        <v>0</v>
      </c>
      <c r="P619" s="55">
        <v>0</v>
      </c>
      <c r="Q619" s="55">
        <v>0</v>
      </c>
      <c r="R619" s="55">
        <v>0</v>
      </c>
      <c r="S619" s="55">
        <v>0</v>
      </c>
      <c r="T619" s="55">
        <v>0</v>
      </c>
    </row>
    <row r="620" spans="1:20" hidden="1" x14ac:dyDescent="0.15">
      <c r="A620" s="48" t="s">
        <v>678</v>
      </c>
      <c r="C620" s="49"/>
      <c r="D620" s="53" t="s">
        <v>88</v>
      </c>
      <c r="E620" s="55">
        <v>0</v>
      </c>
      <c r="F620" s="55">
        <v>0</v>
      </c>
      <c r="G620" s="55">
        <v>0</v>
      </c>
      <c r="H620" s="55">
        <v>0</v>
      </c>
      <c r="I620" s="55">
        <v>0</v>
      </c>
      <c r="J620" s="55">
        <v>0</v>
      </c>
      <c r="K620" s="55">
        <v>0</v>
      </c>
      <c r="L620" s="55">
        <v>0</v>
      </c>
      <c r="M620" s="55">
        <v>0</v>
      </c>
      <c r="N620" s="55">
        <v>0</v>
      </c>
      <c r="O620" s="55">
        <v>0</v>
      </c>
      <c r="P620" s="55">
        <v>0</v>
      </c>
      <c r="Q620" s="55">
        <v>0</v>
      </c>
      <c r="R620" s="55">
        <v>0</v>
      </c>
      <c r="S620" s="55">
        <v>0</v>
      </c>
      <c r="T620" s="55">
        <v>0</v>
      </c>
    </row>
    <row r="621" spans="1:20" hidden="1" x14ac:dyDescent="0.15">
      <c r="A621" s="48" t="s">
        <v>678</v>
      </c>
      <c r="C621" s="49"/>
      <c r="D621" s="53" t="s">
        <v>89</v>
      </c>
      <c r="E621" s="55">
        <v>0</v>
      </c>
      <c r="F621" s="55">
        <v>0</v>
      </c>
      <c r="G621" s="55">
        <v>0</v>
      </c>
      <c r="H621" s="55">
        <v>0</v>
      </c>
      <c r="I621" s="55">
        <v>0</v>
      </c>
      <c r="J621" s="55">
        <v>0</v>
      </c>
      <c r="K621" s="55">
        <v>0</v>
      </c>
      <c r="L621" s="55">
        <v>0</v>
      </c>
      <c r="M621" s="55">
        <v>0</v>
      </c>
      <c r="N621" s="55">
        <v>0</v>
      </c>
      <c r="O621" s="55">
        <v>0</v>
      </c>
      <c r="P621" s="55">
        <v>0</v>
      </c>
      <c r="Q621" s="55">
        <v>0</v>
      </c>
      <c r="R621" s="55">
        <v>0</v>
      </c>
      <c r="S621" s="55">
        <v>0</v>
      </c>
      <c r="T621" s="55">
        <v>0</v>
      </c>
    </row>
    <row r="622" spans="1:20" hidden="1" x14ac:dyDescent="0.15">
      <c r="A622" s="48" t="s">
        <v>678</v>
      </c>
      <c r="C622" s="49"/>
      <c r="D622" s="53" t="s">
        <v>90</v>
      </c>
      <c r="E622" s="55">
        <v>791630.5555555555</v>
      </c>
      <c r="F622" s="55">
        <v>783413.88888888888</v>
      </c>
      <c r="G622" s="55">
        <v>796841.66666666663</v>
      </c>
      <c r="H622" s="55">
        <v>724063.88888888888</v>
      </c>
      <c r="I622" s="55">
        <v>635252.77777777775</v>
      </c>
      <c r="J622" s="55">
        <v>735055.5555555555</v>
      </c>
      <c r="K622" s="55">
        <v>667308.33333333337</v>
      </c>
      <c r="L622" s="55">
        <v>756172.22222222225</v>
      </c>
      <c r="M622" s="55">
        <v>700550</v>
      </c>
      <c r="N622" s="55">
        <v>691561.11111111112</v>
      </c>
      <c r="O622" s="55">
        <v>749236.11111111112</v>
      </c>
      <c r="P622" s="55">
        <v>695125</v>
      </c>
      <c r="Q622" s="55">
        <v>782977.77777777775</v>
      </c>
      <c r="R622" s="55">
        <v>732358.33333333337</v>
      </c>
      <c r="S622" s="55">
        <v>789630.5555555555</v>
      </c>
      <c r="T622" s="55">
        <v>871127.77777777775</v>
      </c>
    </row>
    <row r="623" spans="1:20" hidden="1" x14ac:dyDescent="0.15">
      <c r="A623" s="48" t="s">
        <v>678</v>
      </c>
      <c r="C623" s="49"/>
      <c r="D623" s="52" t="s">
        <v>221</v>
      </c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</row>
    <row r="624" spans="1:20" hidden="1" x14ac:dyDescent="0.15">
      <c r="A624" s="48" t="s">
        <v>678</v>
      </c>
      <c r="C624" s="49"/>
      <c r="D624" s="53" t="s">
        <v>70</v>
      </c>
      <c r="E624" s="55">
        <v>50</v>
      </c>
      <c r="F624" s="55">
        <v>14210</v>
      </c>
      <c r="G624" s="55">
        <v>1520</v>
      </c>
      <c r="H624" s="55">
        <v>47760</v>
      </c>
      <c r="I624" s="55">
        <v>60</v>
      </c>
      <c r="J624" s="55">
        <v>6660</v>
      </c>
      <c r="K624" s="55">
        <v>1290</v>
      </c>
      <c r="L624" s="55">
        <v>95780</v>
      </c>
      <c r="M624" s="55">
        <v>33810</v>
      </c>
      <c r="N624" s="55">
        <v>28770</v>
      </c>
      <c r="O624" s="55">
        <v>202810</v>
      </c>
      <c r="P624" s="55">
        <v>106160</v>
      </c>
      <c r="Q624" s="55">
        <v>375920</v>
      </c>
      <c r="R624" s="55">
        <v>224880</v>
      </c>
      <c r="S624" s="55">
        <v>435720</v>
      </c>
      <c r="T624" s="55">
        <v>1061830</v>
      </c>
    </row>
    <row r="625" spans="1:20" hidden="1" x14ac:dyDescent="0.15">
      <c r="A625" s="48" t="s">
        <v>678</v>
      </c>
      <c r="C625" s="49"/>
      <c r="D625" s="53" t="s">
        <v>71</v>
      </c>
      <c r="E625" s="55">
        <v>0</v>
      </c>
      <c r="F625" s="55">
        <v>0</v>
      </c>
      <c r="G625" s="55">
        <v>0</v>
      </c>
      <c r="H625" s="55">
        <v>0</v>
      </c>
      <c r="I625" s="55">
        <v>0</v>
      </c>
      <c r="J625" s="55">
        <v>0</v>
      </c>
      <c r="K625" s="55">
        <v>0</v>
      </c>
      <c r="L625" s="55">
        <v>0</v>
      </c>
      <c r="M625" s="55">
        <v>0</v>
      </c>
      <c r="N625" s="55">
        <v>0</v>
      </c>
      <c r="O625" s="55">
        <v>0</v>
      </c>
      <c r="P625" s="55">
        <v>0</v>
      </c>
      <c r="Q625" s="55">
        <v>0</v>
      </c>
      <c r="R625" s="55">
        <v>0</v>
      </c>
      <c r="S625" s="55">
        <v>0</v>
      </c>
      <c r="T625" s="55">
        <v>0</v>
      </c>
    </row>
    <row r="626" spans="1:20" hidden="1" x14ac:dyDescent="0.15">
      <c r="A626" s="48" t="s">
        <v>678</v>
      </c>
      <c r="C626" s="49"/>
      <c r="D626" s="53" t="s">
        <v>79</v>
      </c>
      <c r="E626" s="55">
        <v>0</v>
      </c>
      <c r="F626" s="55">
        <v>0</v>
      </c>
      <c r="G626" s="55">
        <v>0</v>
      </c>
      <c r="H626" s="55">
        <v>0</v>
      </c>
      <c r="I626" s="55">
        <v>0</v>
      </c>
      <c r="J626" s="55">
        <v>0</v>
      </c>
      <c r="K626" s="55">
        <v>0</v>
      </c>
      <c r="L626" s="55">
        <v>0</v>
      </c>
      <c r="M626" s="55">
        <v>0</v>
      </c>
      <c r="N626" s="55">
        <v>0</v>
      </c>
      <c r="O626" s="55">
        <v>0</v>
      </c>
      <c r="P626" s="55">
        <v>0</v>
      </c>
      <c r="Q626" s="55">
        <v>0</v>
      </c>
      <c r="R626" s="55">
        <v>0</v>
      </c>
      <c r="S626" s="55">
        <v>0</v>
      </c>
      <c r="T626" s="55">
        <v>0</v>
      </c>
    </row>
    <row r="627" spans="1:20" hidden="1" x14ac:dyDescent="0.15">
      <c r="A627" s="48" t="s">
        <v>678</v>
      </c>
      <c r="C627" s="49"/>
      <c r="D627" s="53" t="s">
        <v>80</v>
      </c>
      <c r="E627" s="55">
        <v>0</v>
      </c>
      <c r="F627" s="55">
        <v>0</v>
      </c>
      <c r="G627" s="55">
        <v>0</v>
      </c>
      <c r="H627" s="55">
        <v>0</v>
      </c>
      <c r="I627" s="55">
        <v>0</v>
      </c>
      <c r="J627" s="55">
        <v>0</v>
      </c>
      <c r="K627" s="55">
        <v>0</v>
      </c>
      <c r="L627" s="55">
        <v>0</v>
      </c>
      <c r="M627" s="55">
        <v>0</v>
      </c>
      <c r="N627" s="55">
        <v>0</v>
      </c>
      <c r="O627" s="55">
        <v>0</v>
      </c>
      <c r="P627" s="55">
        <v>0</v>
      </c>
      <c r="Q627" s="55">
        <v>0</v>
      </c>
      <c r="R627" s="55">
        <v>0</v>
      </c>
      <c r="S627" s="55">
        <v>0</v>
      </c>
      <c r="T627" s="55">
        <v>0</v>
      </c>
    </row>
    <row r="628" spans="1:20" hidden="1" x14ac:dyDescent="0.15">
      <c r="A628" s="48" t="s">
        <v>678</v>
      </c>
      <c r="C628" s="49"/>
      <c r="D628" s="53" t="s">
        <v>81</v>
      </c>
      <c r="E628" s="55">
        <v>0</v>
      </c>
      <c r="F628" s="55">
        <v>0</v>
      </c>
      <c r="G628" s="55">
        <v>0</v>
      </c>
      <c r="H628" s="55">
        <v>0</v>
      </c>
      <c r="I628" s="55">
        <v>0</v>
      </c>
      <c r="J628" s="55">
        <v>0</v>
      </c>
      <c r="K628" s="55">
        <v>0</v>
      </c>
      <c r="L628" s="55">
        <v>0</v>
      </c>
      <c r="M628" s="55">
        <v>0</v>
      </c>
      <c r="N628" s="55">
        <v>0</v>
      </c>
      <c r="O628" s="55">
        <v>0</v>
      </c>
      <c r="P628" s="55">
        <v>0</v>
      </c>
      <c r="Q628" s="55">
        <v>0</v>
      </c>
      <c r="R628" s="55">
        <v>0</v>
      </c>
      <c r="S628" s="55">
        <v>0</v>
      </c>
      <c r="T628" s="55">
        <v>0</v>
      </c>
    </row>
    <row r="629" spans="1:20" hidden="1" x14ac:dyDescent="0.15">
      <c r="A629" s="48" t="s">
        <v>678</v>
      </c>
      <c r="C629" s="49"/>
      <c r="D629" s="53" t="s">
        <v>82</v>
      </c>
      <c r="E629" s="55">
        <v>0</v>
      </c>
      <c r="F629" s="55">
        <v>0</v>
      </c>
      <c r="G629" s="55">
        <v>0</v>
      </c>
      <c r="H629" s="55">
        <v>0</v>
      </c>
      <c r="I629" s="55">
        <v>0</v>
      </c>
      <c r="J629" s="55">
        <v>0</v>
      </c>
      <c r="K629" s="55">
        <v>0</v>
      </c>
      <c r="L629" s="55">
        <v>0</v>
      </c>
      <c r="M629" s="55">
        <v>0</v>
      </c>
      <c r="N629" s="55">
        <v>0</v>
      </c>
      <c r="O629" s="55">
        <v>0</v>
      </c>
      <c r="P629" s="55">
        <v>0</v>
      </c>
      <c r="Q629" s="55">
        <v>0</v>
      </c>
      <c r="R629" s="55">
        <v>0</v>
      </c>
      <c r="S629" s="55">
        <v>0</v>
      </c>
      <c r="T629" s="55">
        <v>0</v>
      </c>
    </row>
    <row r="630" spans="1:20" hidden="1" x14ac:dyDescent="0.15">
      <c r="A630" s="48" t="s">
        <v>678</v>
      </c>
      <c r="C630" s="49"/>
      <c r="D630" s="53" t="s">
        <v>83</v>
      </c>
      <c r="E630" s="55">
        <v>0</v>
      </c>
      <c r="F630" s="55">
        <v>0</v>
      </c>
      <c r="G630" s="55">
        <v>0</v>
      </c>
      <c r="H630" s="55">
        <v>0</v>
      </c>
      <c r="I630" s="55">
        <v>0</v>
      </c>
      <c r="J630" s="55">
        <v>0</v>
      </c>
      <c r="K630" s="55">
        <v>0</v>
      </c>
      <c r="L630" s="55">
        <v>0</v>
      </c>
      <c r="M630" s="55">
        <v>0</v>
      </c>
      <c r="N630" s="55">
        <v>0</v>
      </c>
      <c r="O630" s="55">
        <v>0</v>
      </c>
      <c r="P630" s="55">
        <v>0</v>
      </c>
      <c r="Q630" s="55">
        <v>0</v>
      </c>
      <c r="R630" s="55">
        <v>0</v>
      </c>
      <c r="S630" s="55">
        <v>0</v>
      </c>
      <c r="T630" s="55">
        <v>0</v>
      </c>
    </row>
    <row r="631" spans="1:20" hidden="1" x14ac:dyDescent="0.15">
      <c r="A631" s="48" t="s">
        <v>678</v>
      </c>
      <c r="C631" s="49"/>
      <c r="D631" s="53" t="s">
        <v>84</v>
      </c>
      <c r="E631" s="55">
        <v>0</v>
      </c>
      <c r="F631" s="55">
        <v>0</v>
      </c>
      <c r="G631" s="55">
        <v>0</v>
      </c>
      <c r="H631" s="55">
        <v>0</v>
      </c>
      <c r="I631" s="55">
        <v>0</v>
      </c>
      <c r="J631" s="55">
        <v>0</v>
      </c>
      <c r="K631" s="55">
        <v>0</v>
      </c>
      <c r="L631" s="55">
        <v>0</v>
      </c>
      <c r="M631" s="55">
        <v>0</v>
      </c>
      <c r="N631" s="55">
        <v>0</v>
      </c>
      <c r="O631" s="55">
        <v>0</v>
      </c>
      <c r="P631" s="55">
        <v>0</v>
      </c>
      <c r="Q631" s="55">
        <v>0</v>
      </c>
      <c r="R631" s="55">
        <v>0</v>
      </c>
      <c r="S631" s="55">
        <v>0</v>
      </c>
      <c r="T631" s="55">
        <v>0</v>
      </c>
    </row>
    <row r="632" spans="1:20" hidden="1" x14ac:dyDescent="0.15">
      <c r="A632" s="48" t="s">
        <v>678</v>
      </c>
      <c r="C632" s="49"/>
      <c r="D632" s="53" t="s">
        <v>85</v>
      </c>
      <c r="E632" s="55">
        <v>0</v>
      </c>
      <c r="F632" s="55">
        <v>0</v>
      </c>
      <c r="G632" s="55">
        <v>0</v>
      </c>
      <c r="H632" s="55">
        <v>0</v>
      </c>
      <c r="I632" s="55">
        <v>0</v>
      </c>
      <c r="J632" s="55">
        <v>0</v>
      </c>
      <c r="K632" s="55">
        <v>0</v>
      </c>
      <c r="L632" s="55">
        <v>0</v>
      </c>
      <c r="M632" s="55">
        <v>0</v>
      </c>
      <c r="N632" s="55">
        <v>0</v>
      </c>
      <c r="O632" s="55">
        <v>0</v>
      </c>
      <c r="P632" s="55">
        <v>0</v>
      </c>
      <c r="Q632" s="55">
        <v>0</v>
      </c>
      <c r="R632" s="55">
        <v>0</v>
      </c>
      <c r="S632" s="55">
        <v>0</v>
      </c>
      <c r="T632" s="55">
        <v>0</v>
      </c>
    </row>
    <row r="633" spans="1:20" hidden="1" x14ac:dyDescent="0.15">
      <c r="A633" s="48" t="s">
        <v>678</v>
      </c>
      <c r="C633" s="49"/>
      <c r="D633" s="53" t="s">
        <v>86</v>
      </c>
      <c r="E633" s="55">
        <v>0</v>
      </c>
      <c r="F633" s="55">
        <v>0</v>
      </c>
      <c r="G633" s="55">
        <v>0</v>
      </c>
      <c r="H633" s="55">
        <v>0</v>
      </c>
      <c r="I633" s="55">
        <v>0</v>
      </c>
      <c r="J633" s="55">
        <v>0</v>
      </c>
      <c r="K633" s="55">
        <v>0</v>
      </c>
      <c r="L633" s="55">
        <v>0</v>
      </c>
      <c r="M633" s="55">
        <v>0</v>
      </c>
      <c r="N633" s="55">
        <v>0</v>
      </c>
      <c r="O633" s="55">
        <v>0</v>
      </c>
      <c r="P633" s="55">
        <v>0</v>
      </c>
      <c r="Q633" s="55">
        <v>0</v>
      </c>
      <c r="R633" s="55">
        <v>0</v>
      </c>
      <c r="S633" s="55">
        <v>0</v>
      </c>
      <c r="T633" s="55">
        <v>0</v>
      </c>
    </row>
    <row r="634" spans="1:20" hidden="1" x14ac:dyDescent="0.15">
      <c r="A634" s="48" t="s">
        <v>678</v>
      </c>
      <c r="C634" s="49"/>
      <c r="D634" s="53" t="s">
        <v>65</v>
      </c>
      <c r="E634" s="55">
        <v>0</v>
      </c>
      <c r="F634" s="55">
        <v>0</v>
      </c>
      <c r="G634" s="55">
        <v>0</v>
      </c>
      <c r="H634" s="55">
        <v>0</v>
      </c>
      <c r="I634" s="55">
        <v>0</v>
      </c>
      <c r="J634" s="55">
        <v>0</v>
      </c>
      <c r="K634" s="55">
        <v>0</v>
      </c>
      <c r="L634" s="55">
        <v>0</v>
      </c>
      <c r="M634" s="55">
        <v>0</v>
      </c>
      <c r="N634" s="55">
        <v>0</v>
      </c>
      <c r="O634" s="55">
        <v>0</v>
      </c>
      <c r="P634" s="55">
        <v>0</v>
      </c>
      <c r="Q634" s="55">
        <v>0</v>
      </c>
      <c r="R634" s="55">
        <v>0</v>
      </c>
      <c r="S634" s="55">
        <v>0</v>
      </c>
      <c r="T634" s="55">
        <v>0</v>
      </c>
    </row>
    <row r="635" spans="1:20" hidden="1" x14ac:dyDescent="0.15">
      <c r="A635" s="48" t="s">
        <v>678</v>
      </c>
      <c r="C635" s="49"/>
      <c r="D635" s="53" t="s">
        <v>87</v>
      </c>
      <c r="E635" s="55">
        <v>22720</v>
      </c>
      <c r="F635" s="55">
        <v>26650</v>
      </c>
      <c r="G635" s="55">
        <v>24380</v>
      </c>
      <c r="H635" s="55">
        <v>30450</v>
      </c>
      <c r="I635" s="55">
        <v>29720</v>
      </c>
      <c r="J635" s="55">
        <v>27110</v>
      </c>
      <c r="K635" s="55">
        <v>32970</v>
      </c>
      <c r="L635" s="55">
        <v>33440</v>
      </c>
      <c r="M635" s="55">
        <v>32870</v>
      </c>
      <c r="N635" s="55">
        <v>34990</v>
      </c>
      <c r="O635" s="55">
        <v>36060</v>
      </c>
      <c r="P635" s="55">
        <v>35920</v>
      </c>
      <c r="Q635" s="55">
        <v>38330</v>
      </c>
      <c r="R635" s="55">
        <v>38740</v>
      </c>
      <c r="S635" s="55">
        <v>42060</v>
      </c>
      <c r="T635" s="55">
        <v>46580</v>
      </c>
    </row>
    <row r="636" spans="1:20" hidden="1" x14ac:dyDescent="0.15">
      <c r="A636" s="48" t="s">
        <v>678</v>
      </c>
      <c r="C636" s="49"/>
      <c r="D636" s="53" t="s">
        <v>88</v>
      </c>
      <c r="E636" s="55">
        <v>0</v>
      </c>
      <c r="F636" s="55">
        <v>0</v>
      </c>
      <c r="G636" s="55">
        <v>0</v>
      </c>
      <c r="H636" s="55">
        <v>0</v>
      </c>
      <c r="I636" s="55">
        <v>0</v>
      </c>
      <c r="J636" s="55">
        <v>0</v>
      </c>
      <c r="K636" s="55">
        <v>0</v>
      </c>
      <c r="L636" s="55">
        <v>0</v>
      </c>
      <c r="M636" s="55">
        <v>0</v>
      </c>
      <c r="N636" s="55">
        <v>0</v>
      </c>
      <c r="O636" s="55">
        <v>0</v>
      </c>
      <c r="P636" s="55">
        <v>0</v>
      </c>
      <c r="Q636" s="55">
        <v>0</v>
      </c>
      <c r="R636" s="55">
        <v>0</v>
      </c>
      <c r="S636" s="55">
        <v>0</v>
      </c>
      <c r="T636" s="55">
        <v>0</v>
      </c>
    </row>
    <row r="637" spans="1:20" hidden="1" x14ac:dyDescent="0.15">
      <c r="A637" s="48" t="s">
        <v>678</v>
      </c>
      <c r="C637" s="49"/>
      <c r="D637" s="53" t="s">
        <v>89</v>
      </c>
      <c r="E637" s="55">
        <v>0</v>
      </c>
      <c r="F637" s="55">
        <v>0</v>
      </c>
      <c r="G637" s="55">
        <v>0</v>
      </c>
      <c r="H637" s="55">
        <v>0</v>
      </c>
      <c r="I637" s="55">
        <v>0</v>
      </c>
      <c r="J637" s="55">
        <v>0</v>
      </c>
      <c r="K637" s="55">
        <v>0</v>
      </c>
      <c r="L637" s="55">
        <v>0</v>
      </c>
      <c r="M637" s="55">
        <v>0</v>
      </c>
      <c r="N637" s="55">
        <v>0</v>
      </c>
      <c r="O637" s="55">
        <v>0</v>
      </c>
      <c r="P637" s="55">
        <v>0</v>
      </c>
      <c r="Q637" s="55">
        <v>0</v>
      </c>
      <c r="R637" s="55">
        <v>0</v>
      </c>
      <c r="S637" s="55">
        <v>0</v>
      </c>
      <c r="T637" s="55">
        <v>0</v>
      </c>
    </row>
    <row r="638" spans="1:20" hidden="1" x14ac:dyDescent="0.15">
      <c r="A638" s="48" t="s">
        <v>678</v>
      </c>
      <c r="C638" s="49"/>
      <c r="D638" s="53" t="s">
        <v>90</v>
      </c>
      <c r="E638" s="55">
        <v>22770</v>
      </c>
      <c r="F638" s="55">
        <v>40870</v>
      </c>
      <c r="G638" s="55">
        <v>25900</v>
      </c>
      <c r="H638" s="55">
        <v>78210</v>
      </c>
      <c r="I638" s="55">
        <v>29780</v>
      </c>
      <c r="J638" s="55">
        <v>33770</v>
      </c>
      <c r="K638" s="55">
        <v>34260</v>
      </c>
      <c r="L638" s="55">
        <v>129220</v>
      </c>
      <c r="M638" s="55">
        <v>66680</v>
      </c>
      <c r="N638" s="55">
        <v>63770</v>
      </c>
      <c r="O638" s="55">
        <v>238870</v>
      </c>
      <c r="P638" s="55">
        <v>142080</v>
      </c>
      <c r="Q638" s="55">
        <v>414240</v>
      </c>
      <c r="R638" s="55">
        <v>263610</v>
      </c>
      <c r="S638" s="55">
        <v>477780</v>
      </c>
      <c r="T638" s="55">
        <v>1108410</v>
      </c>
    </row>
    <row r="639" spans="1:20" hidden="1" x14ac:dyDescent="0.15">
      <c r="A639" s="48" t="s">
        <v>678</v>
      </c>
      <c r="C639" s="49"/>
      <c r="D639" s="52" t="s">
        <v>222</v>
      </c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</row>
    <row r="640" spans="1:20" hidden="1" x14ac:dyDescent="0.15">
      <c r="A640" s="48" t="s">
        <v>678</v>
      </c>
      <c r="C640" s="49"/>
      <c r="D640" s="53" t="s">
        <v>70</v>
      </c>
      <c r="E640" s="55">
        <v>0</v>
      </c>
      <c r="F640" s="55">
        <v>0</v>
      </c>
      <c r="G640" s="55">
        <v>0</v>
      </c>
      <c r="H640" s="55">
        <v>0</v>
      </c>
      <c r="I640" s="55">
        <v>0</v>
      </c>
      <c r="J640" s="55">
        <v>0</v>
      </c>
      <c r="K640" s="55">
        <v>0</v>
      </c>
      <c r="L640" s="55">
        <v>0</v>
      </c>
      <c r="M640" s="55">
        <v>0</v>
      </c>
      <c r="N640" s="55">
        <v>0</v>
      </c>
      <c r="O640" s="55">
        <v>0</v>
      </c>
      <c r="P640" s="55">
        <v>0</v>
      </c>
      <c r="Q640" s="55">
        <v>0</v>
      </c>
      <c r="R640" s="55">
        <v>0</v>
      </c>
      <c r="S640" s="55">
        <v>0</v>
      </c>
      <c r="T640" s="55">
        <v>0</v>
      </c>
    </row>
    <row r="641" spans="1:20" hidden="1" x14ac:dyDescent="0.15">
      <c r="A641" s="48" t="s">
        <v>678</v>
      </c>
      <c r="C641" s="49"/>
      <c r="D641" s="53" t="s">
        <v>71</v>
      </c>
      <c r="E641" s="55">
        <v>0</v>
      </c>
      <c r="F641" s="55">
        <v>0</v>
      </c>
      <c r="G641" s="55">
        <v>0</v>
      </c>
      <c r="H641" s="55">
        <v>0</v>
      </c>
      <c r="I641" s="55">
        <v>0</v>
      </c>
      <c r="J641" s="55">
        <v>0</v>
      </c>
      <c r="K641" s="55">
        <v>0</v>
      </c>
      <c r="L641" s="55">
        <v>0</v>
      </c>
      <c r="M641" s="55">
        <v>0</v>
      </c>
      <c r="N641" s="55">
        <v>0</v>
      </c>
      <c r="O641" s="55">
        <v>0</v>
      </c>
      <c r="P641" s="55">
        <v>0</v>
      </c>
      <c r="Q641" s="55">
        <v>0</v>
      </c>
      <c r="R641" s="55">
        <v>0</v>
      </c>
      <c r="S641" s="55">
        <v>0</v>
      </c>
      <c r="T641" s="55">
        <v>0</v>
      </c>
    </row>
    <row r="642" spans="1:20" hidden="1" x14ac:dyDescent="0.15">
      <c r="A642" s="48" t="s">
        <v>678</v>
      </c>
      <c r="C642" s="49"/>
      <c r="D642" s="53" t="s">
        <v>79</v>
      </c>
      <c r="E642" s="55">
        <v>0</v>
      </c>
      <c r="F642" s="55">
        <v>0</v>
      </c>
      <c r="G642" s="55">
        <v>0</v>
      </c>
      <c r="H642" s="55">
        <v>0</v>
      </c>
      <c r="I642" s="55">
        <v>0</v>
      </c>
      <c r="J642" s="55">
        <v>0</v>
      </c>
      <c r="K642" s="55">
        <v>0</v>
      </c>
      <c r="L642" s="55">
        <v>0</v>
      </c>
      <c r="M642" s="55">
        <v>0</v>
      </c>
      <c r="N642" s="55">
        <v>0</v>
      </c>
      <c r="O642" s="55">
        <v>0</v>
      </c>
      <c r="P642" s="55">
        <v>0</v>
      </c>
      <c r="Q642" s="55">
        <v>0</v>
      </c>
      <c r="R642" s="55">
        <v>0</v>
      </c>
      <c r="S642" s="55">
        <v>0</v>
      </c>
      <c r="T642" s="55">
        <v>0</v>
      </c>
    </row>
    <row r="643" spans="1:20" hidden="1" x14ac:dyDescent="0.15">
      <c r="A643" s="48" t="s">
        <v>678</v>
      </c>
      <c r="C643" s="49"/>
      <c r="D643" s="53" t="s">
        <v>80</v>
      </c>
      <c r="E643" s="55">
        <v>0</v>
      </c>
      <c r="F643" s="55">
        <v>0</v>
      </c>
      <c r="G643" s="55">
        <v>0</v>
      </c>
      <c r="H643" s="55">
        <v>0</v>
      </c>
      <c r="I643" s="55">
        <v>0</v>
      </c>
      <c r="J643" s="55">
        <v>0</v>
      </c>
      <c r="K643" s="55">
        <v>0</v>
      </c>
      <c r="L643" s="55">
        <v>0</v>
      </c>
      <c r="M643" s="55">
        <v>0</v>
      </c>
      <c r="N643" s="55">
        <v>0</v>
      </c>
      <c r="O643" s="55">
        <v>0</v>
      </c>
      <c r="P643" s="55">
        <v>0</v>
      </c>
      <c r="Q643" s="55">
        <v>0</v>
      </c>
      <c r="R643" s="55">
        <v>0</v>
      </c>
      <c r="S643" s="55">
        <v>0</v>
      </c>
      <c r="T643" s="55">
        <v>0</v>
      </c>
    </row>
    <row r="644" spans="1:20" hidden="1" x14ac:dyDescent="0.15">
      <c r="A644" s="48" t="s">
        <v>678</v>
      </c>
      <c r="C644" s="49"/>
      <c r="D644" s="53" t="s">
        <v>81</v>
      </c>
      <c r="E644" s="55">
        <v>0</v>
      </c>
      <c r="F644" s="55">
        <v>0</v>
      </c>
      <c r="G644" s="55">
        <v>0</v>
      </c>
      <c r="H644" s="55">
        <v>0</v>
      </c>
      <c r="I644" s="55">
        <v>0</v>
      </c>
      <c r="J644" s="55">
        <v>0</v>
      </c>
      <c r="K644" s="55">
        <v>0</v>
      </c>
      <c r="L644" s="55">
        <v>0</v>
      </c>
      <c r="M644" s="55">
        <v>0</v>
      </c>
      <c r="N644" s="55">
        <v>0</v>
      </c>
      <c r="O644" s="55">
        <v>0</v>
      </c>
      <c r="P644" s="55">
        <v>0</v>
      </c>
      <c r="Q644" s="55">
        <v>0</v>
      </c>
      <c r="R644" s="55">
        <v>0</v>
      </c>
      <c r="S644" s="55">
        <v>0</v>
      </c>
      <c r="T644" s="55">
        <v>0</v>
      </c>
    </row>
    <row r="645" spans="1:20" hidden="1" x14ac:dyDescent="0.15">
      <c r="A645" s="48" t="s">
        <v>678</v>
      </c>
      <c r="C645" s="49"/>
      <c r="D645" s="53" t="s">
        <v>82</v>
      </c>
      <c r="E645" s="55">
        <v>0</v>
      </c>
      <c r="F645" s="55">
        <v>0</v>
      </c>
      <c r="G645" s="55">
        <v>0</v>
      </c>
      <c r="H645" s="55">
        <v>0</v>
      </c>
      <c r="I645" s="55">
        <v>0</v>
      </c>
      <c r="J645" s="55">
        <v>0</v>
      </c>
      <c r="K645" s="55">
        <v>0</v>
      </c>
      <c r="L645" s="55">
        <v>0</v>
      </c>
      <c r="M645" s="55">
        <v>0</v>
      </c>
      <c r="N645" s="55">
        <v>0</v>
      </c>
      <c r="O645" s="55">
        <v>0</v>
      </c>
      <c r="P645" s="55">
        <v>0</v>
      </c>
      <c r="Q645" s="55">
        <v>0</v>
      </c>
      <c r="R645" s="55">
        <v>0</v>
      </c>
      <c r="S645" s="55">
        <v>0</v>
      </c>
      <c r="T645" s="55">
        <v>0</v>
      </c>
    </row>
    <row r="646" spans="1:20" hidden="1" x14ac:dyDescent="0.15">
      <c r="A646" s="48" t="s">
        <v>678</v>
      </c>
      <c r="C646" s="49"/>
      <c r="D646" s="53" t="s">
        <v>83</v>
      </c>
      <c r="E646" s="55">
        <v>0</v>
      </c>
      <c r="F646" s="55">
        <v>0</v>
      </c>
      <c r="G646" s="55">
        <v>0</v>
      </c>
      <c r="H646" s="55">
        <v>0</v>
      </c>
      <c r="I646" s="55">
        <v>0</v>
      </c>
      <c r="J646" s="55">
        <v>0</v>
      </c>
      <c r="K646" s="55">
        <v>0</v>
      </c>
      <c r="L646" s="55">
        <v>0</v>
      </c>
      <c r="M646" s="55">
        <v>0</v>
      </c>
      <c r="N646" s="55">
        <v>0</v>
      </c>
      <c r="O646" s="55">
        <v>0</v>
      </c>
      <c r="P646" s="55">
        <v>0</v>
      </c>
      <c r="Q646" s="55">
        <v>0</v>
      </c>
      <c r="R646" s="55">
        <v>0</v>
      </c>
      <c r="S646" s="55">
        <v>0</v>
      </c>
      <c r="T646" s="55">
        <v>0</v>
      </c>
    </row>
    <row r="647" spans="1:20" hidden="1" x14ac:dyDescent="0.15">
      <c r="A647" s="48" t="s">
        <v>678</v>
      </c>
      <c r="C647" s="49"/>
      <c r="D647" s="53" t="s">
        <v>84</v>
      </c>
      <c r="E647" s="55">
        <v>0</v>
      </c>
      <c r="F647" s="55">
        <v>0</v>
      </c>
      <c r="G647" s="55">
        <v>0</v>
      </c>
      <c r="H647" s="55">
        <v>0</v>
      </c>
      <c r="I647" s="55">
        <v>0</v>
      </c>
      <c r="J647" s="55">
        <v>0</v>
      </c>
      <c r="K647" s="55">
        <v>0</v>
      </c>
      <c r="L647" s="55">
        <v>0</v>
      </c>
      <c r="M647" s="55">
        <v>0</v>
      </c>
      <c r="N647" s="55">
        <v>0</v>
      </c>
      <c r="O647" s="55">
        <v>0</v>
      </c>
      <c r="P647" s="55">
        <v>0</v>
      </c>
      <c r="Q647" s="55">
        <v>0</v>
      </c>
      <c r="R647" s="55">
        <v>0</v>
      </c>
      <c r="S647" s="55">
        <v>0</v>
      </c>
      <c r="T647" s="55">
        <v>0</v>
      </c>
    </row>
    <row r="648" spans="1:20" hidden="1" x14ac:dyDescent="0.15">
      <c r="A648" s="48" t="s">
        <v>678</v>
      </c>
      <c r="C648" s="49"/>
      <c r="D648" s="53" t="s">
        <v>85</v>
      </c>
      <c r="E648" s="55">
        <v>0</v>
      </c>
      <c r="F648" s="55">
        <v>0</v>
      </c>
      <c r="G648" s="55">
        <v>0</v>
      </c>
      <c r="H648" s="55">
        <v>0</v>
      </c>
      <c r="I648" s="55">
        <v>0</v>
      </c>
      <c r="J648" s="55">
        <v>0</v>
      </c>
      <c r="K648" s="55">
        <v>0</v>
      </c>
      <c r="L648" s="55">
        <v>0</v>
      </c>
      <c r="M648" s="55">
        <v>0</v>
      </c>
      <c r="N648" s="55">
        <v>0</v>
      </c>
      <c r="O648" s="55">
        <v>0</v>
      </c>
      <c r="P648" s="55">
        <v>0</v>
      </c>
      <c r="Q648" s="55">
        <v>0</v>
      </c>
      <c r="R648" s="55">
        <v>0</v>
      </c>
      <c r="S648" s="55">
        <v>0</v>
      </c>
      <c r="T648" s="55">
        <v>0</v>
      </c>
    </row>
    <row r="649" spans="1:20" hidden="1" x14ac:dyDescent="0.15">
      <c r="A649" s="48" t="s">
        <v>678</v>
      </c>
      <c r="C649" s="49"/>
      <c r="D649" s="53" t="s">
        <v>86</v>
      </c>
      <c r="E649" s="55">
        <v>0</v>
      </c>
      <c r="F649" s="55">
        <v>0</v>
      </c>
      <c r="G649" s="55">
        <v>0</v>
      </c>
      <c r="H649" s="55">
        <v>0</v>
      </c>
      <c r="I649" s="55">
        <v>0</v>
      </c>
      <c r="J649" s="55">
        <v>0</v>
      </c>
      <c r="K649" s="55">
        <v>0</v>
      </c>
      <c r="L649" s="55">
        <v>0</v>
      </c>
      <c r="M649" s="55">
        <v>0</v>
      </c>
      <c r="N649" s="55">
        <v>0</v>
      </c>
      <c r="O649" s="55">
        <v>0</v>
      </c>
      <c r="P649" s="55">
        <v>0</v>
      </c>
      <c r="Q649" s="55">
        <v>0</v>
      </c>
      <c r="R649" s="55">
        <v>0</v>
      </c>
      <c r="S649" s="55">
        <v>0</v>
      </c>
      <c r="T649" s="55">
        <v>0</v>
      </c>
    </row>
    <row r="650" spans="1:20" hidden="1" x14ac:dyDescent="0.15">
      <c r="A650" s="48" t="s">
        <v>678</v>
      </c>
      <c r="C650" s="49"/>
      <c r="D650" s="53" t="s">
        <v>65</v>
      </c>
      <c r="E650" s="55">
        <v>0</v>
      </c>
      <c r="F650" s="55">
        <v>0</v>
      </c>
      <c r="G650" s="55">
        <v>0</v>
      </c>
      <c r="H650" s="55">
        <v>0</v>
      </c>
      <c r="I650" s="55">
        <v>0</v>
      </c>
      <c r="J650" s="55">
        <v>0</v>
      </c>
      <c r="K650" s="55">
        <v>0</v>
      </c>
      <c r="L650" s="55">
        <v>0</v>
      </c>
      <c r="M650" s="55">
        <v>0</v>
      </c>
      <c r="N650" s="55">
        <v>0</v>
      </c>
      <c r="O650" s="55">
        <v>0</v>
      </c>
      <c r="P650" s="55">
        <v>0</v>
      </c>
      <c r="Q650" s="55">
        <v>0</v>
      </c>
      <c r="R650" s="55">
        <v>0</v>
      </c>
      <c r="S650" s="55">
        <v>0</v>
      </c>
      <c r="T650" s="55">
        <v>0</v>
      </c>
    </row>
    <row r="651" spans="1:20" hidden="1" x14ac:dyDescent="0.15">
      <c r="A651" s="48" t="s">
        <v>678</v>
      </c>
      <c r="C651" s="49"/>
      <c r="D651" s="53" t="s">
        <v>87</v>
      </c>
      <c r="E651" s="55">
        <v>0</v>
      </c>
      <c r="F651" s="55">
        <v>0</v>
      </c>
      <c r="G651" s="55">
        <v>0</v>
      </c>
      <c r="H651" s="55">
        <v>0</v>
      </c>
      <c r="I651" s="55">
        <v>0</v>
      </c>
      <c r="J651" s="55">
        <v>0</v>
      </c>
      <c r="K651" s="55">
        <v>0</v>
      </c>
      <c r="L651" s="55">
        <v>0</v>
      </c>
      <c r="M651" s="55">
        <v>0</v>
      </c>
      <c r="N651" s="55">
        <v>0</v>
      </c>
      <c r="O651" s="55">
        <v>0</v>
      </c>
      <c r="P651" s="55">
        <v>0</v>
      </c>
      <c r="Q651" s="55">
        <v>0</v>
      </c>
      <c r="R651" s="55">
        <v>0</v>
      </c>
      <c r="S651" s="55">
        <v>0</v>
      </c>
      <c r="T651" s="55">
        <v>0</v>
      </c>
    </row>
    <row r="652" spans="1:20" hidden="1" x14ac:dyDescent="0.15">
      <c r="A652" s="48" t="s">
        <v>678</v>
      </c>
      <c r="C652" s="49"/>
      <c r="D652" s="53" t="s">
        <v>88</v>
      </c>
      <c r="E652" s="55">
        <v>0</v>
      </c>
      <c r="F652" s="55">
        <v>0</v>
      </c>
      <c r="G652" s="55">
        <v>0</v>
      </c>
      <c r="H652" s="55">
        <v>0</v>
      </c>
      <c r="I652" s="55">
        <v>0</v>
      </c>
      <c r="J652" s="55">
        <v>0</v>
      </c>
      <c r="K652" s="55">
        <v>0</v>
      </c>
      <c r="L652" s="55">
        <v>0</v>
      </c>
      <c r="M652" s="55">
        <v>0</v>
      </c>
      <c r="N652" s="55">
        <v>0</v>
      </c>
      <c r="O652" s="55">
        <v>0</v>
      </c>
      <c r="P652" s="55">
        <v>0</v>
      </c>
      <c r="Q652" s="55">
        <v>0</v>
      </c>
      <c r="R652" s="55">
        <v>0</v>
      </c>
      <c r="S652" s="55">
        <v>0</v>
      </c>
      <c r="T652" s="55">
        <v>0</v>
      </c>
    </row>
    <row r="653" spans="1:20" hidden="1" x14ac:dyDescent="0.15">
      <c r="A653" s="48" t="s">
        <v>678</v>
      </c>
      <c r="C653" s="49"/>
      <c r="D653" s="53" t="s">
        <v>89</v>
      </c>
      <c r="E653" s="55">
        <v>0</v>
      </c>
      <c r="F653" s="55">
        <v>0</v>
      </c>
      <c r="G653" s="55">
        <v>0</v>
      </c>
      <c r="H653" s="55">
        <v>0</v>
      </c>
      <c r="I653" s="55">
        <v>0</v>
      </c>
      <c r="J653" s="55">
        <v>0</v>
      </c>
      <c r="K653" s="55">
        <v>0</v>
      </c>
      <c r="L653" s="55">
        <v>0</v>
      </c>
      <c r="M653" s="55">
        <v>0</v>
      </c>
      <c r="N653" s="55">
        <v>0</v>
      </c>
      <c r="O653" s="55">
        <v>0</v>
      </c>
      <c r="P653" s="55">
        <v>0</v>
      </c>
      <c r="Q653" s="55">
        <v>0</v>
      </c>
      <c r="R653" s="55">
        <v>0</v>
      </c>
      <c r="S653" s="55">
        <v>0</v>
      </c>
      <c r="T653" s="55">
        <v>0</v>
      </c>
    </row>
    <row r="654" spans="1:20" hidden="1" x14ac:dyDescent="0.15">
      <c r="A654" s="48" t="s">
        <v>678</v>
      </c>
      <c r="C654" s="49"/>
      <c r="D654" s="53" t="s">
        <v>90</v>
      </c>
      <c r="E654" s="55">
        <v>0</v>
      </c>
      <c r="F654" s="55">
        <v>0</v>
      </c>
      <c r="G654" s="55">
        <v>0</v>
      </c>
      <c r="H654" s="55">
        <v>0</v>
      </c>
      <c r="I654" s="55">
        <v>0</v>
      </c>
      <c r="J654" s="55">
        <v>0</v>
      </c>
      <c r="K654" s="55">
        <v>0</v>
      </c>
      <c r="L654" s="55">
        <v>0</v>
      </c>
      <c r="M654" s="55">
        <v>0</v>
      </c>
      <c r="N654" s="55">
        <v>0</v>
      </c>
      <c r="O654" s="55">
        <v>0</v>
      </c>
      <c r="P654" s="55">
        <v>0</v>
      </c>
      <c r="Q654" s="55">
        <v>0</v>
      </c>
      <c r="R654" s="55">
        <v>0</v>
      </c>
      <c r="S654" s="55">
        <v>0</v>
      </c>
      <c r="T654" s="55">
        <v>0</v>
      </c>
    </row>
    <row r="655" spans="1:20" hidden="1" x14ac:dyDescent="0.15">
      <c r="A655" s="48" t="s">
        <v>678</v>
      </c>
      <c r="C655" s="49"/>
      <c r="D655" s="52" t="s">
        <v>223</v>
      </c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</row>
    <row r="656" spans="1:20" hidden="1" x14ac:dyDescent="0.15">
      <c r="A656" s="48" t="s">
        <v>678</v>
      </c>
      <c r="C656" s="49"/>
      <c r="D656" s="53" t="s">
        <v>70</v>
      </c>
      <c r="E656" s="55">
        <v>0</v>
      </c>
      <c r="F656" s="55">
        <v>0</v>
      </c>
      <c r="G656" s="55">
        <v>0</v>
      </c>
      <c r="H656" s="55">
        <v>0</v>
      </c>
      <c r="I656" s="55">
        <v>0</v>
      </c>
      <c r="J656" s="55">
        <v>0</v>
      </c>
      <c r="K656" s="55">
        <v>0</v>
      </c>
      <c r="L656" s="55">
        <v>0</v>
      </c>
      <c r="M656" s="55">
        <v>0</v>
      </c>
      <c r="N656" s="55">
        <v>0</v>
      </c>
      <c r="O656" s="55">
        <v>0</v>
      </c>
      <c r="P656" s="55">
        <v>0</v>
      </c>
      <c r="Q656" s="55">
        <v>0</v>
      </c>
      <c r="R656" s="55">
        <v>0</v>
      </c>
      <c r="S656" s="55">
        <v>0</v>
      </c>
      <c r="T656" s="55">
        <v>0</v>
      </c>
    </row>
    <row r="657" spans="1:20" hidden="1" x14ac:dyDescent="0.15">
      <c r="A657" s="48" t="s">
        <v>678</v>
      </c>
      <c r="C657" s="49"/>
      <c r="D657" s="53" t="s">
        <v>71</v>
      </c>
      <c r="E657" s="55">
        <v>0</v>
      </c>
      <c r="F657" s="55">
        <v>0</v>
      </c>
      <c r="G657" s="55">
        <v>0</v>
      </c>
      <c r="H657" s="55">
        <v>0</v>
      </c>
      <c r="I657" s="55">
        <v>0</v>
      </c>
      <c r="J657" s="55">
        <v>0</v>
      </c>
      <c r="K657" s="55">
        <v>0</v>
      </c>
      <c r="L657" s="55">
        <v>0</v>
      </c>
      <c r="M657" s="55">
        <v>0</v>
      </c>
      <c r="N657" s="55">
        <v>0</v>
      </c>
      <c r="O657" s="55">
        <v>0</v>
      </c>
      <c r="P657" s="55">
        <v>0</v>
      </c>
      <c r="Q657" s="55">
        <v>0</v>
      </c>
      <c r="R657" s="55">
        <v>0</v>
      </c>
      <c r="S657" s="55">
        <v>0</v>
      </c>
      <c r="T657" s="55">
        <v>0</v>
      </c>
    </row>
    <row r="658" spans="1:20" hidden="1" x14ac:dyDescent="0.15">
      <c r="A658" s="48" t="s">
        <v>678</v>
      </c>
      <c r="C658" s="49"/>
      <c r="D658" s="53" t="s">
        <v>79</v>
      </c>
      <c r="E658" s="55">
        <v>0</v>
      </c>
      <c r="F658" s="55">
        <v>0</v>
      </c>
      <c r="G658" s="55">
        <v>0</v>
      </c>
      <c r="H658" s="55">
        <v>0</v>
      </c>
      <c r="I658" s="55">
        <v>0</v>
      </c>
      <c r="J658" s="55">
        <v>0</v>
      </c>
      <c r="K658" s="55">
        <v>0</v>
      </c>
      <c r="L658" s="55">
        <v>0</v>
      </c>
      <c r="M658" s="55">
        <v>0</v>
      </c>
      <c r="N658" s="55">
        <v>0</v>
      </c>
      <c r="O658" s="55">
        <v>0</v>
      </c>
      <c r="P658" s="55">
        <v>0</v>
      </c>
      <c r="Q658" s="55">
        <v>0</v>
      </c>
      <c r="R658" s="55">
        <v>0</v>
      </c>
      <c r="S658" s="55">
        <v>0</v>
      </c>
      <c r="T658" s="55">
        <v>0</v>
      </c>
    </row>
    <row r="659" spans="1:20" hidden="1" x14ac:dyDescent="0.15">
      <c r="A659" s="48" t="s">
        <v>678</v>
      </c>
      <c r="C659" s="49"/>
      <c r="D659" s="53" t="s">
        <v>80</v>
      </c>
      <c r="E659" s="55">
        <v>0</v>
      </c>
      <c r="F659" s="55">
        <v>0</v>
      </c>
      <c r="G659" s="55">
        <v>0</v>
      </c>
      <c r="H659" s="55">
        <v>0</v>
      </c>
      <c r="I659" s="55">
        <v>0</v>
      </c>
      <c r="J659" s="55">
        <v>0</v>
      </c>
      <c r="K659" s="55">
        <v>0</v>
      </c>
      <c r="L659" s="55">
        <v>0</v>
      </c>
      <c r="M659" s="55">
        <v>0</v>
      </c>
      <c r="N659" s="55">
        <v>0</v>
      </c>
      <c r="O659" s="55">
        <v>0</v>
      </c>
      <c r="P659" s="55">
        <v>0</v>
      </c>
      <c r="Q659" s="55">
        <v>0</v>
      </c>
      <c r="R659" s="55">
        <v>0</v>
      </c>
      <c r="S659" s="55">
        <v>0</v>
      </c>
      <c r="T659" s="55">
        <v>0</v>
      </c>
    </row>
    <row r="660" spans="1:20" hidden="1" x14ac:dyDescent="0.15">
      <c r="A660" s="48" t="s">
        <v>678</v>
      </c>
      <c r="C660" s="49"/>
      <c r="D660" s="53" t="s">
        <v>81</v>
      </c>
      <c r="E660" s="55">
        <v>0</v>
      </c>
      <c r="F660" s="55">
        <v>0</v>
      </c>
      <c r="G660" s="55">
        <v>0</v>
      </c>
      <c r="H660" s="55">
        <v>0</v>
      </c>
      <c r="I660" s="55">
        <v>0</v>
      </c>
      <c r="J660" s="55">
        <v>0</v>
      </c>
      <c r="K660" s="55">
        <v>0</v>
      </c>
      <c r="L660" s="55">
        <v>0</v>
      </c>
      <c r="M660" s="55">
        <v>0</v>
      </c>
      <c r="N660" s="55">
        <v>0</v>
      </c>
      <c r="O660" s="55">
        <v>0</v>
      </c>
      <c r="P660" s="55">
        <v>0</v>
      </c>
      <c r="Q660" s="55">
        <v>0</v>
      </c>
      <c r="R660" s="55">
        <v>0</v>
      </c>
      <c r="S660" s="55">
        <v>0</v>
      </c>
      <c r="T660" s="55">
        <v>0</v>
      </c>
    </row>
    <row r="661" spans="1:20" hidden="1" x14ac:dyDescent="0.15">
      <c r="A661" s="48" t="s">
        <v>678</v>
      </c>
      <c r="C661" s="49"/>
      <c r="D661" s="53" t="s">
        <v>82</v>
      </c>
      <c r="E661" s="55">
        <v>0</v>
      </c>
      <c r="F661" s="55">
        <v>0</v>
      </c>
      <c r="G661" s="55">
        <v>0</v>
      </c>
      <c r="H661" s="55">
        <v>0</v>
      </c>
      <c r="I661" s="55">
        <v>0</v>
      </c>
      <c r="J661" s="55">
        <v>0</v>
      </c>
      <c r="K661" s="55">
        <v>0</v>
      </c>
      <c r="L661" s="55">
        <v>0</v>
      </c>
      <c r="M661" s="55">
        <v>0</v>
      </c>
      <c r="N661" s="55">
        <v>0</v>
      </c>
      <c r="O661" s="55">
        <v>0</v>
      </c>
      <c r="P661" s="55">
        <v>0</v>
      </c>
      <c r="Q661" s="55">
        <v>0</v>
      </c>
      <c r="R661" s="55">
        <v>0</v>
      </c>
      <c r="S661" s="55">
        <v>0</v>
      </c>
      <c r="T661" s="55">
        <v>0</v>
      </c>
    </row>
    <row r="662" spans="1:20" hidden="1" x14ac:dyDescent="0.15">
      <c r="A662" s="48" t="s">
        <v>678</v>
      </c>
      <c r="C662" s="49"/>
      <c r="D662" s="53" t="s">
        <v>83</v>
      </c>
      <c r="E662" s="55">
        <v>0</v>
      </c>
      <c r="F662" s="55">
        <v>0</v>
      </c>
      <c r="G662" s="55">
        <v>0</v>
      </c>
      <c r="H662" s="55">
        <v>0</v>
      </c>
      <c r="I662" s="55">
        <v>0</v>
      </c>
      <c r="J662" s="55">
        <v>0</v>
      </c>
      <c r="K662" s="55">
        <v>0</v>
      </c>
      <c r="L662" s="55">
        <v>0</v>
      </c>
      <c r="M662" s="55">
        <v>0</v>
      </c>
      <c r="N662" s="55">
        <v>0</v>
      </c>
      <c r="O662" s="55">
        <v>0</v>
      </c>
      <c r="P662" s="55">
        <v>0</v>
      </c>
      <c r="Q662" s="55">
        <v>0</v>
      </c>
      <c r="R662" s="55">
        <v>0</v>
      </c>
      <c r="S662" s="55">
        <v>0</v>
      </c>
      <c r="T662" s="55">
        <v>0</v>
      </c>
    </row>
    <row r="663" spans="1:20" hidden="1" x14ac:dyDescent="0.15">
      <c r="A663" s="48" t="s">
        <v>678</v>
      </c>
      <c r="C663" s="49"/>
      <c r="D663" s="53" t="s">
        <v>84</v>
      </c>
      <c r="E663" s="55">
        <v>0</v>
      </c>
      <c r="F663" s="55">
        <v>0</v>
      </c>
      <c r="G663" s="55">
        <v>0</v>
      </c>
      <c r="H663" s="55">
        <v>0</v>
      </c>
      <c r="I663" s="55">
        <v>0</v>
      </c>
      <c r="J663" s="55">
        <v>0</v>
      </c>
      <c r="K663" s="55">
        <v>0</v>
      </c>
      <c r="L663" s="55">
        <v>0</v>
      </c>
      <c r="M663" s="55">
        <v>0</v>
      </c>
      <c r="N663" s="55">
        <v>0</v>
      </c>
      <c r="O663" s="55">
        <v>0</v>
      </c>
      <c r="P663" s="55">
        <v>0</v>
      </c>
      <c r="Q663" s="55">
        <v>0</v>
      </c>
      <c r="R663" s="55">
        <v>0</v>
      </c>
      <c r="S663" s="55">
        <v>0</v>
      </c>
      <c r="T663" s="55">
        <v>0</v>
      </c>
    </row>
    <row r="664" spans="1:20" hidden="1" x14ac:dyDescent="0.15">
      <c r="A664" s="48" t="s">
        <v>678</v>
      </c>
      <c r="C664" s="49"/>
      <c r="D664" s="53" t="s">
        <v>85</v>
      </c>
      <c r="E664" s="55">
        <v>0</v>
      </c>
      <c r="F664" s="55">
        <v>0</v>
      </c>
      <c r="G664" s="55">
        <v>0</v>
      </c>
      <c r="H664" s="55">
        <v>0</v>
      </c>
      <c r="I664" s="55">
        <v>0</v>
      </c>
      <c r="J664" s="55">
        <v>0</v>
      </c>
      <c r="K664" s="55">
        <v>0</v>
      </c>
      <c r="L664" s="55">
        <v>0</v>
      </c>
      <c r="M664" s="55">
        <v>0</v>
      </c>
      <c r="N664" s="55">
        <v>0</v>
      </c>
      <c r="O664" s="55">
        <v>0</v>
      </c>
      <c r="P664" s="55">
        <v>0</v>
      </c>
      <c r="Q664" s="55">
        <v>0</v>
      </c>
      <c r="R664" s="55">
        <v>0</v>
      </c>
      <c r="S664" s="55">
        <v>0</v>
      </c>
      <c r="T664" s="55">
        <v>0</v>
      </c>
    </row>
    <row r="665" spans="1:20" hidden="1" x14ac:dyDescent="0.15">
      <c r="A665" s="48" t="s">
        <v>678</v>
      </c>
      <c r="C665" s="49"/>
      <c r="D665" s="53" t="s">
        <v>86</v>
      </c>
      <c r="E665" s="55">
        <v>0</v>
      </c>
      <c r="F665" s="55">
        <v>0</v>
      </c>
      <c r="G665" s="55">
        <v>0</v>
      </c>
      <c r="H665" s="55">
        <v>0</v>
      </c>
      <c r="I665" s="55">
        <v>0</v>
      </c>
      <c r="J665" s="55">
        <v>0</v>
      </c>
      <c r="K665" s="55">
        <v>0</v>
      </c>
      <c r="L665" s="55">
        <v>0</v>
      </c>
      <c r="M665" s="55">
        <v>0</v>
      </c>
      <c r="N665" s="55">
        <v>0</v>
      </c>
      <c r="O665" s="55">
        <v>0</v>
      </c>
      <c r="P665" s="55">
        <v>0</v>
      </c>
      <c r="Q665" s="55">
        <v>0</v>
      </c>
      <c r="R665" s="55">
        <v>0</v>
      </c>
      <c r="S665" s="55">
        <v>0</v>
      </c>
      <c r="T665" s="55">
        <v>0</v>
      </c>
    </row>
    <row r="666" spans="1:20" hidden="1" x14ac:dyDescent="0.15">
      <c r="A666" s="48" t="s">
        <v>678</v>
      </c>
      <c r="C666" s="49"/>
      <c r="D666" s="53" t="s">
        <v>65</v>
      </c>
      <c r="E666" s="55">
        <v>0</v>
      </c>
      <c r="F666" s="55">
        <v>0</v>
      </c>
      <c r="G666" s="55">
        <v>0</v>
      </c>
      <c r="H666" s="55">
        <v>0</v>
      </c>
      <c r="I666" s="55">
        <v>0</v>
      </c>
      <c r="J666" s="55">
        <v>0</v>
      </c>
      <c r="K666" s="55">
        <v>0</v>
      </c>
      <c r="L666" s="55">
        <v>0</v>
      </c>
      <c r="M666" s="55">
        <v>0</v>
      </c>
      <c r="N666" s="55">
        <v>0</v>
      </c>
      <c r="O666" s="55">
        <v>0</v>
      </c>
      <c r="P666" s="55">
        <v>0</v>
      </c>
      <c r="Q666" s="55">
        <v>0</v>
      </c>
      <c r="R666" s="55">
        <v>0</v>
      </c>
      <c r="S666" s="55">
        <v>0</v>
      </c>
      <c r="T666" s="55">
        <v>0</v>
      </c>
    </row>
    <row r="667" spans="1:20" hidden="1" x14ac:dyDescent="0.15">
      <c r="A667" s="48" t="s">
        <v>678</v>
      </c>
      <c r="C667" s="49"/>
      <c r="D667" s="53" t="s">
        <v>87</v>
      </c>
      <c r="E667" s="55">
        <v>0</v>
      </c>
      <c r="F667" s="55">
        <v>0</v>
      </c>
      <c r="G667" s="55">
        <v>0</v>
      </c>
      <c r="H667" s="55">
        <v>0</v>
      </c>
      <c r="I667" s="55">
        <v>0</v>
      </c>
      <c r="J667" s="55">
        <v>0</v>
      </c>
      <c r="K667" s="55">
        <v>0</v>
      </c>
      <c r="L667" s="55">
        <v>0</v>
      </c>
      <c r="M667" s="55">
        <v>0</v>
      </c>
      <c r="N667" s="55">
        <v>0</v>
      </c>
      <c r="O667" s="55">
        <v>0</v>
      </c>
      <c r="P667" s="55">
        <v>0</v>
      </c>
      <c r="Q667" s="55">
        <v>0</v>
      </c>
      <c r="R667" s="55">
        <v>0</v>
      </c>
      <c r="S667" s="55">
        <v>0</v>
      </c>
      <c r="T667" s="55">
        <v>0</v>
      </c>
    </row>
    <row r="668" spans="1:20" hidden="1" x14ac:dyDescent="0.15">
      <c r="A668" s="48" t="s">
        <v>678</v>
      </c>
      <c r="C668" s="49"/>
      <c r="D668" s="53" t="s">
        <v>88</v>
      </c>
      <c r="E668" s="55">
        <v>0</v>
      </c>
      <c r="F668" s="55">
        <v>0</v>
      </c>
      <c r="G668" s="55">
        <v>0</v>
      </c>
      <c r="H668" s="55">
        <v>0</v>
      </c>
      <c r="I668" s="55">
        <v>0</v>
      </c>
      <c r="J668" s="55">
        <v>0</v>
      </c>
      <c r="K668" s="55">
        <v>0</v>
      </c>
      <c r="L668" s="55">
        <v>0</v>
      </c>
      <c r="M668" s="55">
        <v>0</v>
      </c>
      <c r="N668" s="55">
        <v>0</v>
      </c>
      <c r="O668" s="55">
        <v>0</v>
      </c>
      <c r="P668" s="55">
        <v>0</v>
      </c>
      <c r="Q668" s="55">
        <v>0</v>
      </c>
      <c r="R668" s="55">
        <v>0</v>
      </c>
      <c r="S668" s="55">
        <v>0</v>
      </c>
      <c r="T668" s="55">
        <v>0</v>
      </c>
    </row>
    <row r="669" spans="1:20" hidden="1" x14ac:dyDescent="0.15">
      <c r="A669" s="48" t="s">
        <v>678</v>
      </c>
      <c r="C669" s="49"/>
      <c r="D669" s="53" t="s">
        <v>89</v>
      </c>
      <c r="E669" s="55">
        <v>0</v>
      </c>
      <c r="F669" s="55">
        <v>0</v>
      </c>
      <c r="G669" s="55">
        <v>0</v>
      </c>
      <c r="H669" s="55">
        <v>0</v>
      </c>
      <c r="I669" s="55">
        <v>0</v>
      </c>
      <c r="J669" s="55">
        <v>0</v>
      </c>
      <c r="K669" s="55">
        <v>0</v>
      </c>
      <c r="L669" s="55">
        <v>0</v>
      </c>
      <c r="M669" s="55">
        <v>0</v>
      </c>
      <c r="N669" s="55">
        <v>0</v>
      </c>
      <c r="O669" s="55">
        <v>0</v>
      </c>
      <c r="P669" s="55">
        <v>0</v>
      </c>
      <c r="Q669" s="55">
        <v>0</v>
      </c>
      <c r="R669" s="55">
        <v>0</v>
      </c>
      <c r="S669" s="55">
        <v>0</v>
      </c>
      <c r="T669" s="55">
        <v>0</v>
      </c>
    </row>
    <row r="670" spans="1:20" hidden="1" x14ac:dyDescent="0.15">
      <c r="A670" s="48" t="s">
        <v>678</v>
      </c>
      <c r="C670" s="49"/>
      <c r="D670" s="53" t="s">
        <v>90</v>
      </c>
      <c r="E670" s="55">
        <v>0</v>
      </c>
      <c r="F670" s="55">
        <v>0</v>
      </c>
      <c r="G670" s="55">
        <v>0</v>
      </c>
      <c r="H670" s="55">
        <v>0</v>
      </c>
      <c r="I670" s="55">
        <v>0</v>
      </c>
      <c r="J670" s="55">
        <v>0</v>
      </c>
      <c r="K670" s="55">
        <v>0</v>
      </c>
      <c r="L670" s="55">
        <v>0</v>
      </c>
      <c r="M670" s="55">
        <v>0</v>
      </c>
      <c r="N670" s="55">
        <v>0</v>
      </c>
      <c r="O670" s="55">
        <v>0</v>
      </c>
      <c r="P670" s="55">
        <v>0</v>
      </c>
      <c r="Q670" s="55">
        <v>0</v>
      </c>
      <c r="R670" s="55">
        <v>0</v>
      </c>
      <c r="S670" s="55">
        <v>0</v>
      </c>
      <c r="T670" s="55">
        <v>0</v>
      </c>
    </row>
    <row r="671" spans="1:20" hidden="1" x14ac:dyDescent="0.15">
      <c r="A671" s="48" t="s">
        <v>678</v>
      </c>
      <c r="C671" s="49"/>
      <c r="D671" s="52" t="s">
        <v>224</v>
      </c>
      <c r="E671" s="70">
        <v>2872640</v>
      </c>
      <c r="F671" s="70">
        <v>2861150</v>
      </c>
      <c r="G671" s="70">
        <v>2894530</v>
      </c>
      <c r="H671" s="70">
        <v>2684840</v>
      </c>
      <c r="I671" s="70">
        <v>2316700</v>
      </c>
      <c r="J671" s="70">
        <v>2679970</v>
      </c>
      <c r="K671" s="70">
        <v>2436570</v>
      </c>
      <c r="L671" s="70">
        <v>2851440</v>
      </c>
      <c r="M671" s="70">
        <v>2588660</v>
      </c>
      <c r="N671" s="70">
        <v>2553390</v>
      </c>
      <c r="O671" s="70">
        <v>2936120</v>
      </c>
      <c r="P671" s="70">
        <v>2644530</v>
      </c>
      <c r="Q671" s="70">
        <v>3232960</v>
      </c>
      <c r="R671" s="70">
        <v>2900110</v>
      </c>
      <c r="S671" s="70">
        <v>3320450</v>
      </c>
      <c r="T671" s="70">
        <v>4244470</v>
      </c>
    </row>
    <row r="672" spans="1:20" hidden="1" x14ac:dyDescent="0.15">
      <c r="A672" s="48" t="s">
        <v>678</v>
      </c>
      <c r="C672" s="52" t="s">
        <v>91</v>
      </c>
      <c r="D672" s="46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</row>
    <row r="673" spans="1:20" hidden="1" x14ac:dyDescent="0.15">
      <c r="A673" s="48" t="s">
        <v>678</v>
      </c>
      <c r="C673" s="49"/>
      <c r="D673" s="52" t="s">
        <v>230</v>
      </c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</row>
    <row r="674" spans="1:20" hidden="1" x14ac:dyDescent="0.15">
      <c r="A674" s="48" t="s">
        <v>678</v>
      </c>
      <c r="C674" s="49"/>
      <c r="D674" s="53" t="s">
        <v>150</v>
      </c>
      <c r="E674" s="71">
        <v>2.9645597618717874</v>
      </c>
      <c r="F674" s="71">
        <v>33.820468508828448</v>
      </c>
      <c r="G674" s="71">
        <v>28.800587693363763</v>
      </c>
      <c r="H674" s="71">
        <v>41.987559687607259</v>
      </c>
      <c r="I674" s="71">
        <v>10.700113805374746</v>
      </c>
      <c r="J674" s="71">
        <v>26.367922540087793</v>
      </c>
      <c r="K674" s="71">
        <v>59.046323002535033</v>
      </c>
      <c r="L674" s="71">
        <v>76.739345548844994</v>
      </c>
      <c r="M674" s="71">
        <v>46.852889994159199</v>
      </c>
      <c r="N674" s="71">
        <v>82.919358755888481</v>
      </c>
      <c r="O674" s="71">
        <v>95.462035771417803</v>
      </c>
      <c r="P674" s="71">
        <v>64.331147547564427</v>
      </c>
      <c r="Q674" s="71">
        <v>125.24411955385082</v>
      </c>
      <c r="R674" s="71">
        <v>106.05777780453978</v>
      </c>
      <c r="S674" s="71">
        <v>151.04602594441403</v>
      </c>
      <c r="T674" s="71">
        <v>224.75457579899603</v>
      </c>
    </row>
    <row r="675" spans="1:20" hidden="1" x14ac:dyDescent="0.15">
      <c r="A675" s="48" t="s">
        <v>678</v>
      </c>
      <c r="C675" s="49"/>
      <c r="D675" s="53" t="s">
        <v>149</v>
      </c>
      <c r="E675" s="71">
        <v>169.5740226687461</v>
      </c>
      <c r="F675" s="71">
        <v>134.52718583594765</v>
      </c>
      <c r="G675" s="71">
        <v>145.89367326416698</v>
      </c>
      <c r="H675" s="71">
        <v>85.358045357563654</v>
      </c>
      <c r="I675" s="71">
        <v>54.449950724480601</v>
      </c>
      <c r="J675" s="71">
        <v>105.84100566216866</v>
      </c>
      <c r="K675" s="71">
        <v>28.084035333859209</v>
      </c>
      <c r="L675" s="71">
        <v>73.584106587665275</v>
      </c>
      <c r="M675" s="71">
        <v>60.419213237552164</v>
      </c>
      <c r="N675" s="71">
        <v>22.42387383861314</v>
      </c>
      <c r="O675" s="71">
        <v>50.293144179567626</v>
      </c>
      <c r="P675" s="71">
        <v>40.975956356542007</v>
      </c>
      <c r="Q675" s="71">
        <v>44.277717228768878</v>
      </c>
      <c r="R675" s="71">
        <v>26.853652710956428</v>
      </c>
      <c r="S675" s="71">
        <v>22.771110696300223</v>
      </c>
      <c r="T675" s="71">
        <v>10.04176878039577</v>
      </c>
    </row>
    <row r="676" spans="1:20" hidden="1" x14ac:dyDescent="0.15">
      <c r="A676" s="48" t="s">
        <v>678</v>
      </c>
      <c r="C676" s="49"/>
      <c r="D676" s="53" t="s">
        <v>151</v>
      </c>
      <c r="E676" s="71">
        <v>121.68142925099204</v>
      </c>
      <c r="F676" s="71">
        <v>121.68142925099204</v>
      </c>
      <c r="G676" s="71">
        <v>121.68142925099204</v>
      </c>
      <c r="H676" s="71">
        <v>121.68142925099204</v>
      </c>
      <c r="I676" s="71">
        <v>121.68142925099204</v>
      </c>
      <c r="J676" s="71">
        <v>121.68142925099204</v>
      </c>
      <c r="K676" s="71">
        <v>121.68142925099204</v>
      </c>
      <c r="L676" s="71">
        <v>121.68142925099204</v>
      </c>
      <c r="M676" s="71">
        <v>121.68142925099204</v>
      </c>
      <c r="N676" s="71">
        <v>121.68142925099204</v>
      </c>
      <c r="O676" s="71">
        <v>121.68142925099204</v>
      </c>
      <c r="P676" s="71">
        <v>121.68142925099204</v>
      </c>
      <c r="Q676" s="71">
        <v>121.68142925099204</v>
      </c>
      <c r="R676" s="71">
        <v>121.68142925099204</v>
      </c>
      <c r="S676" s="71">
        <v>121.68142925099204</v>
      </c>
      <c r="T676" s="71">
        <v>121.68142925099204</v>
      </c>
    </row>
    <row r="677" spans="1:20" hidden="1" x14ac:dyDescent="0.15">
      <c r="A677" s="48" t="s">
        <v>678</v>
      </c>
      <c r="C677" s="49"/>
      <c r="D677" s="53" t="s">
        <v>157</v>
      </c>
      <c r="E677" s="71">
        <v>46.756546819772034</v>
      </c>
      <c r="F677" s="71">
        <v>46.73848247457444</v>
      </c>
      <c r="G677" s="71">
        <v>46.730453876708843</v>
      </c>
      <c r="H677" s="71">
        <v>46.722425278843247</v>
      </c>
      <c r="I677" s="71">
        <v>46.686296588448059</v>
      </c>
      <c r="J677" s="71">
        <v>46.676260841116061</v>
      </c>
      <c r="K677" s="71">
        <v>46.700346634712851</v>
      </c>
      <c r="L677" s="71">
        <v>46.67224654218326</v>
      </c>
      <c r="M677" s="71">
        <v>46.690310887380853</v>
      </c>
      <c r="N677" s="71">
        <v>46.597982011926483</v>
      </c>
      <c r="O677" s="71">
        <v>46.680275140048856</v>
      </c>
      <c r="P677" s="71">
        <v>46.652175047519265</v>
      </c>
      <c r="Q677" s="71">
        <v>46.650167898052871</v>
      </c>
      <c r="R677" s="71">
        <v>46.638125001254473</v>
      </c>
      <c r="S677" s="71">
        <v>46.612032058191282</v>
      </c>
      <c r="T677" s="71">
        <v>46.327016833962581</v>
      </c>
    </row>
    <row r="678" spans="1:20" hidden="1" x14ac:dyDescent="0.15">
      <c r="A678" s="48" t="s">
        <v>678</v>
      </c>
      <c r="C678" s="49"/>
      <c r="D678" s="53" t="s">
        <v>152</v>
      </c>
      <c r="E678" s="71">
        <v>214.06650489041968</v>
      </c>
      <c r="F678" s="71">
        <v>214.06650489041968</v>
      </c>
      <c r="G678" s="71">
        <v>214.06650489041968</v>
      </c>
      <c r="H678" s="71">
        <v>214.06650489041968</v>
      </c>
      <c r="I678" s="71">
        <v>214.06650489041968</v>
      </c>
      <c r="J678" s="71">
        <v>214.06650489041968</v>
      </c>
      <c r="K678" s="71">
        <v>214.06650489041968</v>
      </c>
      <c r="L678" s="71">
        <v>214.06650489041968</v>
      </c>
      <c r="M678" s="71">
        <v>214.06650489041968</v>
      </c>
      <c r="N678" s="71">
        <v>214.06650489041968</v>
      </c>
      <c r="O678" s="71">
        <v>214.06650489041968</v>
      </c>
      <c r="P678" s="71">
        <v>214.06650489041968</v>
      </c>
      <c r="Q678" s="71">
        <v>214.06650489041968</v>
      </c>
      <c r="R678" s="71">
        <v>214.06650489041968</v>
      </c>
      <c r="S678" s="71">
        <v>214.06650489041968</v>
      </c>
      <c r="T678" s="71">
        <v>214.06650489041968</v>
      </c>
    </row>
    <row r="679" spans="1:20" hidden="1" x14ac:dyDescent="0.15">
      <c r="A679" s="48" t="s">
        <v>678</v>
      </c>
      <c r="C679" s="49"/>
      <c r="D679" s="53" t="s">
        <v>158</v>
      </c>
      <c r="E679" s="71">
        <v>0</v>
      </c>
      <c r="F679" s="71">
        <v>0</v>
      </c>
      <c r="G679" s="71">
        <v>0</v>
      </c>
      <c r="H679" s="71">
        <v>0</v>
      </c>
      <c r="I679" s="71">
        <v>0</v>
      </c>
      <c r="J679" s="71">
        <v>0</v>
      </c>
      <c r="K679" s="71">
        <v>0</v>
      </c>
      <c r="L679" s="71">
        <v>0</v>
      </c>
      <c r="M679" s="71">
        <v>0</v>
      </c>
      <c r="N679" s="71">
        <v>0</v>
      </c>
      <c r="O679" s="71">
        <v>0</v>
      </c>
      <c r="P679" s="71">
        <v>0</v>
      </c>
      <c r="Q679" s="71">
        <v>0</v>
      </c>
      <c r="R679" s="71">
        <v>0</v>
      </c>
      <c r="S679" s="71">
        <v>0</v>
      </c>
      <c r="T679" s="71">
        <v>0</v>
      </c>
    </row>
    <row r="680" spans="1:20" hidden="1" x14ac:dyDescent="0.15">
      <c r="A680" s="48" t="s">
        <v>678</v>
      </c>
      <c r="C680" s="49"/>
      <c r="D680" s="53" t="s">
        <v>153</v>
      </c>
      <c r="E680" s="71">
        <v>16.912241403880625</v>
      </c>
      <c r="F680" s="71">
        <v>15.186092862777214</v>
      </c>
      <c r="G680" s="71">
        <v>18.552082517928863</v>
      </c>
      <c r="H680" s="71">
        <v>13.319443859025851</v>
      </c>
      <c r="I680" s="71">
        <v>11.378530325017714</v>
      </c>
      <c r="J680" s="71">
        <v>16.444575578209584</v>
      </c>
      <c r="K680" s="71">
        <v>12.546691314462116</v>
      </c>
      <c r="L680" s="71">
        <v>13.592416186456157</v>
      </c>
      <c r="M680" s="71">
        <v>16.434539830877586</v>
      </c>
      <c r="N680" s="71">
        <v>11.960603670273516</v>
      </c>
      <c r="O680" s="71">
        <v>13.140807556516313</v>
      </c>
      <c r="P680" s="71">
        <v>14.517712090466242</v>
      </c>
      <c r="Q680" s="71">
        <v>13.785102535230493</v>
      </c>
      <c r="R680" s="71">
        <v>13.831266972957676</v>
      </c>
      <c r="S680" s="71">
        <v>14.335061489023904</v>
      </c>
      <c r="T680" s="71">
        <v>12.528626969264522</v>
      </c>
    </row>
    <row r="681" spans="1:20" hidden="1" x14ac:dyDescent="0.15">
      <c r="A681" s="48" t="s">
        <v>678</v>
      </c>
      <c r="C681" s="49"/>
      <c r="D681" s="53" t="s">
        <v>159</v>
      </c>
      <c r="E681" s="71">
        <v>5.4193035592781491E-2</v>
      </c>
      <c r="F681" s="71">
        <v>5.4193035592781491E-2</v>
      </c>
      <c r="G681" s="71">
        <v>5.4193035592781491E-2</v>
      </c>
      <c r="H681" s="71">
        <v>5.4193035592781491E-2</v>
      </c>
      <c r="I681" s="71">
        <v>5.4193035592781491E-2</v>
      </c>
      <c r="J681" s="71">
        <v>5.4193035592781491E-2</v>
      </c>
      <c r="K681" s="71">
        <v>5.4193035592781491E-2</v>
      </c>
      <c r="L681" s="71">
        <v>5.4193035592781491E-2</v>
      </c>
      <c r="M681" s="71">
        <v>5.4193035592781491E-2</v>
      </c>
      <c r="N681" s="71">
        <v>5.4193035592781491E-2</v>
      </c>
      <c r="O681" s="71">
        <v>5.4193035592781491E-2</v>
      </c>
      <c r="P681" s="71">
        <v>5.4193035592781491E-2</v>
      </c>
      <c r="Q681" s="71">
        <v>5.4193035592781491E-2</v>
      </c>
      <c r="R681" s="71">
        <v>5.4193035592781491E-2</v>
      </c>
      <c r="S681" s="71">
        <v>5.4193035592781491E-2</v>
      </c>
      <c r="T681" s="71">
        <v>5.4193035592781491E-2</v>
      </c>
    </row>
    <row r="682" spans="1:20" hidden="1" x14ac:dyDescent="0.15">
      <c r="A682" s="48" t="s">
        <v>678</v>
      </c>
      <c r="C682" s="49"/>
      <c r="D682" s="53" t="s">
        <v>160</v>
      </c>
      <c r="E682" s="71">
        <v>0</v>
      </c>
      <c r="F682" s="71">
        <v>0</v>
      </c>
      <c r="G682" s="71">
        <v>0</v>
      </c>
      <c r="H682" s="71">
        <v>0</v>
      </c>
      <c r="I682" s="71">
        <v>0</v>
      </c>
      <c r="J682" s="71">
        <v>0</v>
      </c>
      <c r="K682" s="71">
        <v>0</v>
      </c>
      <c r="L682" s="71">
        <v>0</v>
      </c>
      <c r="M682" s="71">
        <v>0</v>
      </c>
      <c r="N682" s="71">
        <v>0</v>
      </c>
      <c r="O682" s="71">
        <v>0</v>
      </c>
      <c r="P682" s="71">
        <v>0</v>
      </c>
      <c r="Q682" s="71">
        <v>0</v>
      </c>
      <c r="R682" s="71">
        <v>0</v>
      </c>
      <c r="S682" s="71">
        <v>0</v>
      </c>
      <c r="T682" s="71">
        <v>0</v>
      </c>
    </row>
    <row r="683" spans="1:20" hidden="1" x14ac:dyDescent="0.15">
      <c r="A683" s="48" t="s">
        <v>678</v>
      </c>
      <c r="C683" s="49"/>
      <c r="D683" s="53" t="s">
        <v>161</v>
      </c>
      <c r="E683" s="71">
        <v>0</v>
      </c>
      <c r="F683" s="71">
        <v>0</v>
      </c>
      <c r="G683" s="71">
        <v>0</v>
      </c>
      <c r="H683" s="71">
        <v>0</v>
      </c>
      <c r="I683" s="71">
        <v>0</v>
      </c>
      <c r="J683" s="71">
        <v>0</v>
      </c>
      <c r="K683" s="71">
        <v>0</v>
      </c>
      <c r="L683" s="71">
        <v>0</v>
      </c>
      <c r="M683" s="71">
        <v>0</v>
      </c>
      <c r="N683" s="71">
        <v>0</v>
      </c>
      <c r="O683" s="71">
        <v>0</v>
      </c>
      <c r="P683" s="71">
        <v>0</v>
      </c>
      <c r="Q683" s="71">
        <v>0</v>
      </c>
      <c r="R683" s="71">
        <v>0</v>
      </c>
      <c r="S683" s="71">
        <v>0</v>
      </c>
      <c r="T683" s="71">
        <v>0</v>
      </c>
    </row>
    <row r="684" spans="1:20" hidden="1" x14ac:dyDescent="0.15">
      <c r="A684" s="48" t="s">
        <v>678</v>
      </c>
      <c r="C684" s="49"/>
      <c r="D684" s="53" t="s">
        <v>162</v>
      </c>
      <c r="E684" s="71">
        <v>0</v>
      </c>
      <c r="F684" s="71">
        <v>0</v>
      </c>
      <c r="G684" s="71">
        <v>0</v>
      </c>
      <c r="H684" s="71">
        <v>0</v>
      </c>
      <c r="I684" s="71">
        <v>0</v>
      </c>
      <c r="J684" s="71">
        <v>0</v>
      </c>
      <c r="K684" s="71">
        <v>0</v>
      </c>
      <c r="L684" s="71">
        <v>0</v>
      </c>
      <c r="M684" s="71">
        <v>0</v>
      </c>
      <c r="N684" s="71">
        <v>0</v>
      </c>
      <c r="O684" s="71">
        <v>0</v>
      </c>
      <c r="P684" s="71">
        <v>0</v>
      </c>
      <c r="Q684" s="71">
        <v>0</v>
      </c>
      <c r="R684" s="71">
        <v>0</v>
      </c>
      <c r="S684" s="71">
        <v>0</v>
      </c>
      <c r="T684" s="71">
        <v>0</v>
      </c>
    </row>
    <row r="685" spans="1:20" hidden="1" x14ac:dyDescent="0.15">
      <c r="A685" s="48" t="s">
        <v>678</v>
      </c>
      <c r="C685" s="49"/>
      <c r="D685" s="53" t="s">
        <v>163</v>
      </c>
      <c r="E685" s="71">
        <v>0</v>
      </c>
      <c r="F685" s="71">
        <v>0</v>
      </c>
      <c r="G685" s="71">
        <v>0</v>
      </c>
      <c r="H685" s="71">
        <v>0</v>
      </c>
      <c r="I685" s="71">
        <v>0</v>
      </c>
      <c r="J685" s="71">
        <v>0</v>
      </c>
      <c r="K685" s="71">
        <v>0</v>
      </c>
      <c r="L685" s="71">
        <v>0</v>
      </c>
      <c r="M685" s="71">
        <v>0</v>
      </c>
      <c r="N685" s="71">
        <v>0</v>
      </c>
      <c r="O685" s="71">
        <v>0</v>
      </c>
      <c r="P685" s="71">
        <v>0</v>
      </c>
      <c r="Q685" s="71">
        <v>0</v>
      </c>
      <c r="R685" s="71">
        <v>0</v>
      </c>
      <c r="S685" s="71">
        <v>0</v>
      </c>
      <c r="T685" s="71">
        <v>0</v>
      </c>
    </row>
    <row r="686" spans="1:20" hidden="1" x14ac:dyDescent="0.15">
      <c r="A686" s="48" t="s">
        <v>678</v>
      </c>
      <c r="C686" s="49"/>
      <c r="D686" s="53" t="s">
        <v>154</v>
      </c>
      <c r="E686" s="71">
        <v>0</v>
      </c>
      <c r="F686" s="71">
        <v>0</v>
      </c>
      <c r="G686" s="71">
        <v>0</v>
      </c>
      <c r="H686" s="71">
        <v>0</v>
      </c>
      <c r="I686" s="71">
        <v>0</v>
      </c>
      <c r="J686" s="71">
        <v>0</v>
      </c>
      <c r="K686" s="71">
        <v>0</v>
      </c>
      <c r="L686" s="71">
        <v>0</v>
      </c>
      <c r="M686" s="71">
        <v>0</v>
      </c>
      <c r="N686" s="71">
        <v>0</v>
      </c>
      <c r="O686" s="71">
        <v>0</v>
      </c>
      <c r="P686" s="71">
        <v>0</v>
      </c>
      <c r="Q686" s="71">
        <v>0</v>
      </c>
      <c r="R686" s="71">
        <v>0</v>
      </c>
      <c r="S686" s="71">
        <v>0</v>
      </c>
      <c r="T686" s="71">
        <v>0</v>
      </c>
    </row>
    <row r="687" spans="1:20" hidden="1" x14ac:dyDescent="0.15">
      <c r="A687" s="48" t="s">
        <v>678</v>
      </c>
      <c r="C687" s="49"/>
      <c r="D687" s="53" t="s">
        <v>164</v>
      </c>
      <c r="E687" s="71">
        <v>0</v>
      </c>
      <c r="F687" s="71">
        <v>0</v>
      </c>
      <c r="G687" s="71">
        <v>0</v>
      </c>
      <c r="H687" s="71">
        <v>0</v>
      </c>
      <c r="I687" s="71">
        <v>0</v>
      </c>
      <c r="J687" s="71">
        <v>0</v>
      </c>
      <c r="K687" s="71">
        <v>0</v>
      </c>
      <c r="L687" s="71">
        <v>0</v>
      </c>
      <c r="M687" s="71">
        <v>0</v>
      </c>
      <c r="N687" s="71">
        <v>0</v>
      </c>
      <c r="O687" s="71">
        <v>0</v>
      </c>
      <c r="P687" s="71">
        <v>0</v>
      </c>
      <c r="Q687" s="71">
        <v>0</v>
      </c>
      <c r="R687" s="71">
        <v>0</v>
      </c>
      <c r="S687" s="71">
        <v>0</v>
      </c>
      <c r="T687" s="71">
        <v>0</v>
      </c>
    </row>
    <row r="688" spans="1:20" hidden="1" x14ac:dyDescent="0.15">
      <c r="A688" s="48" t="s">
        <v>678</v>
      </c>
      <c r="C688" s="49"/>
      <c r="D688" s="53" t="s">
        <v>90</v>
      </c>
      <c r="E688" s="71">
        <v>572.01150498074139</v>
      </c>
      <c r="F688" s="71">
        <v>566.07435685913231</v>
      </c>
      <c r="G688" s="71">
        <v>575.77691737970656</v>
      </c>
      <c r="H688" s="71">
        <v>523.18960136004455</v>
      </c>
      <c r="I688" s="71">
        <v>459.01701862032564</v>
      </c>
      <c r="J688" s="71">
        <v>531.13189179858659</v>
      </c>
      <c r="K688" s="71">
        <v>482.17952346257374</v>
      </c>
      <c r="L688" s="71">
        <v>546.39024204215423</v>
      </c>
      <c r="M688" s="71">
        <v>506.19908112697431</v>
      </c>
      <c r="N688" s="71">
        <v>499.70394545370613</v>
      </c>
      <c r="O688" s="71">
        <v>541.37838982455514</v>
      </c>
      <c r="P688" s="71">
        <v>502.27911821909646</v>
      </c>
      <c r="Q688" s="71">
        <v>565.75923439290762</v>
      </c>
      <c r="R688" s="71">
        <v>529.18294966671283</v>
      </c>
      <c r="S688" s="71">
        <v>570.56635736493399</v>
      </c>
      <c r="T688" s="71">
        <v>629.45411555962346</v>
      </c>
    </row>
    <row r="689" spans="1:20" hidden="1" x14ac:dyDescent="0.15">
      <c r="A689" s="48" t="s">
        <v>678</v>
      </c>
      <c r="C689" s="49"/>
      <c r="D689" s="52" t="s">
        <v>231</v>
      </c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</row>
    <row r="690" spans="1:20" hidden="1" x14ac:dyDescent="0.15">
      <c r="A690" s="48" t="s">
        <v>678</v>
      </c>
      <c r="C690" s="49"/>
      <c r="D690" s="53" t="s">
        <v>148</v>
      </c>
      <c r="E690" s="71">
        <v>1.0035747331996572E-2</v>
      </c>
      <c r="F690" s="71">
        <v>2.852159391753426</v>
      </c>
      <c r="G690" s="71">
        <v>0.30508671889269579</v>
      </c>
      <c r="H690" s="71">
        <v>9.5861458515231259</v>
      </c>
      <c r="I690" s="71">
        <v>1.2042896798395887E-2</v>
      </c>
      <c r="J690" s="71">
        <v>1.3367615446219434</v>
      </c>
      <c r="K690" s="71">
        <v>0.25892228116551158</v>
      </c>
      <c r="L690" s="71">
        <v>19.224477589172633</v>
      </c>
      <c r="M690" s="71">
        <v>6.7861723458960821</v>
      </c>
      <c r="N690" s="71">
        <v>5.7745690148308277</v>
      </c>
      <c r="O690" s="71">
        <v>40.706998328044499</v>
      </c>
      <c r="P690" s="71">
        <v>21.307898735295122</v>
      </c>
      <c r="Q690" s="71">
        <v>75.452762740883031</v>
      </c>
      <c r="R690" s="71">
        <v>45.136777200387783</v>
      </c>
      <c r="S690" s="71">
        <v>87.455516549950929</v>
      </c>
      <c r="T690" s="71">
        <v>213.12515179067842</v>
      </c>
    </row>
    <row r="691" spans="1:20" hidden="1" x14ac:dyDescent="0.15">
      <c r="A691" s="48" t="s">
        <v>678</v>
      </c>
      <c r="C691" s="49"/>
      <c r="D691" s="53" t="s">
        <v>165</v>
      </c>
      <c r="E691" s="71">
        <v>0</v>
      </c>
      <c r="F691" s="71">
        <v>0</v>
      </c>
      <c r="G691" s="71">
        <v>0</v>
      </c>
      <c r="H691" s="71">
        <v>0</v>
      </c>
      <c r="I691" s="71">
        <v>0</v>
      </c>
      <c r="J691" s="71">
        <v>0</v>
      </c>
      <c r="K691" s="71">
        <v>0</v>
      </c>
      <c r="L691" s="71">
        <v>0</v>
      </c>
      <c r="M691" s="71">
        <v>0</v>
      </c>
      <c r="N691" s="71">
        <v>0</v>
      </c>
      <c r="O691" s="71">
        <v>0</v>
      </c>
      <c r="P691" s="71">
        <v>0</v>
      </c>
      <c r="Q691" s="71">
        <v>0</v>
      </c>
      <c r="R691" s="71">
        <v>0</v>
      </c>
      <c r="S691" s="71">
        <v>0</v>
      </c>
      <c r="T691" s="71">
        <v>0</v>
      </c>
    </row>
    <row r="692" spans="1:20" hidden="1" x14ac:dyDescent="0.15">
      <c r="A692" s="48" t="s">
        <v>678</v>
      </c>
      <c r="C692" s="49"/>
      <c r="D692" s="53" t="s">
        <v>166</v>
      </c>
      <c r="E692" s="71">
        <v>0</v>
      </c>
      <c r="F692" s="71">
        <v>0</v>
      </c>
      <c r="G692" s="71">
        <v>0</v>
      </c>
      <c r="H692" s="71">
        <v>0</v>
      </c>
      <c r="I692" s="71">
        <v>0</v>
      </c>
      <c r="J692" s="71">
        <v>0</v>
      </c>
      <c r="K692" s="71">
        <v>0</v>
      </c>
      <c r="L692" s="71">
        <v>0</v>
      </c>
      <c r="M692" s="71">
        <v>0</v>
      </c>
      <c r="N692" s="71">
        <v>0</v>
      </c>
      <c r="O692" s="71">
        <v>0</v>
      </c>
      <c r="P692" s="71">
        <v>0</v>
      </c>
      <c r="Q692" s="71">
        <v>0</v>
      </c>
      <c r="R692" s="71">
        <v>0</v>
      </c>
      <c r="S692" s="71">
        <v>0</v>
      </c>
      <c r="T692" s="71">
        <v>0</v>
      </c>
    </row>
    <row r="693" spans="1:20" hidden="1" x14ac:dyDescent="0.15">
      <c r="A693" s="48" t="s">
        <v>678</v>
      </c>
      <c r="C693" s="49"/>
      <c r="D693" s="53" t="s">
        <v>167</v>
      </c>
      <c r="E693" s="71">
        <v>0</v>
      </c>
      <c r="F693" s="71">
        <v>0</v>
      </c>
      <c r="G693" s="71">
        <v>0</v>
      </c>
      <c r="H693" s="71">
        <v>0</v>
      </c>
      <c r="I693" s="71">
        <v>0</v>
      </c>
      <c r="J693" s="71">
        <v>0</v>
      </c>
      <c r="K693" s="71">
        <v>0</v>
      </c>
      <c r="L693" s="71">
        <v>0</v>
      </c>
      <c r="M693" s="71">
        <v>0</v>
      </c>
      <c r="N693" s="71">
        <v>0</v>
      </c>
      <c r="O693" s="71">
        <v>0</v>
      </c>
      <c r="P693" s="71">
        <v>0</v>
      </c>
      <c r="Q693" s="71">
        <v>0</v>
      </c>
      <c r="R693" s="71">
        <v>0</v>
      </c>
      <c r="S693" s="71">
        <v>0</v>
      </c>
      <c r="T693" s="71">
        <v>0</v>
      </c>
    </row>
    <row r="694" spans="1:20" hidden="1" x14ac:dyDescent="0.15">
      <c r="A694" s="48" t="s">
        <v>678</v>
      </c>
      <c r="C694" s="49"/>
      <c r="D694" s="53" t="s">
        <v>155</v>
      </c>
      <c r="E694" s="71">
        <v>0</v>
      </c>
      <c r="F694" s="71">
        <v>0</v>
      </c>
      <c r="G694" s="71">
        <v>0</v>
      </c>
      <c r="H694" s="71">
        <v>0</v>
      </c>
      <c r="I694" s="71">
        <v>0</v>
      </c>
      <c r="J694" s="71">
        <v>0</v>
      </c>
      <c r="K694" s="71">
        <v>0</v>
      </c>
      <c r="L694" s="71">
        <v>0</v>
      </c>
      <c r="M694" s="71">
        <v>0</v>
      </c>
      <c r="N694" s="71">
        <v>0</v>
      </c>
      <c r="O694" s="71">
        <v>0</v>
      </c>
      <c r="P694" s="71">
        <v>0</v>
      </c>
      <c r="Q694" s="71">
        <v>0</v>
      </c>
      <c r="R694" s="71">
        <v>0</v>
      </c>
      <c r="S694" s="71">
        <v>0</v>
      </c>
      <c r="T694" s="71">
        <v>0</v>
      </c>
    </row>
    <row r="695" spans="1:20" hidden="1" x14ac:dyDescent="0.15">
      <c r="A695" s="48" t="s">
        <v>678</v>
      </c>
      <c r="C695" s="49"/>
      <c r="D695" s="53" t="s">
        <v>168</v>
      </c>
      <c r="E695" s="71">
        <v>0</v>
      </c>
      <c r="F695" s="71">
        <v>0</v>
      </c>
      <c r="G695" s="71">
        <v>0</v>
      </c>
      <c r="H695" s="71">
        <v>0</v>
      </c>
      <c r="I695" s="71">
        <v>0</v>
      </c>
      <c r="J695" s="71">
        <v>0</v>
      </c>
      <c r="K695" s="71">
        <v>0</v>
      </c>
      <c r="L695" s="71">
        <v>0</v>
      </c>
      <c r="M695" s="71">
        <v>0</v>
      </c>
      <c r="N695" s="71">
        <v>0</v>
      </c>
      <c r="O695" s="71">
        <v>0</v>
      </c>
      <c r="P695" s="71">
        <v>0</v>
      </c>
      <c r="Q695" s="71">
        <v>0</v>
      </c>
      <c r="R695" s="71">
        <v>0</v>
      </c>
      <c r="S695" s="71">
        <v>0</v>
      </c>
      <c r="T695" s="71">
        <v>0</v>
      </c>
    </row>
    <row r="696" spans="1:20" hidden="1" x14ac:dyDescent="0.15">
      <c r="A696" s="48" t="s">
        <v>678</v>
      </c>
      <c r="C696" s="49"/>
      <c r="D696" s="53" t="s">
        <v>169</v>
      </c>
      <c r="E696" s="71">
        <v>0</v>
      </c>
      <c r="F696" s="71">
        <v>0</v>
      </c>
      <c r="G696" s="71">
        <v>0</v>
      </c>
      <c r="H696" s="71">
        <v>0</v>
      </c>
      <c r="I696" s="71">
        <v>0</v>
      </c>
      <c r="J696" s="71">
        <v>0</v>
      </c>
      <c r="K696" s="71">
        <v>0</v>
      </c>
      <c r="L696" s="71">
        <v>0</v>
      </c>
      <c r="M696" s="71">
        <v>0</v>
      </c>
      <c r="N696" s="71">
        <v>0</v>
      </c>
      <c r="O696" s="71">
        <v>0</v>
      </c>
      <c r="P696" s="71">
        <v>0</v>
      </c>
      <c r="Q696" s="71">
        <v>0</v>
      </c>
      <c r="R696" s="71">
        <v>0</v>
      </c>
      <c r="S696" s="71">
        <v>0</v>
      </c>
      <c r="T696" s="71">
        <v>0</v>
      </c>
    </row>
    <row r="697" spans="1:20" hidden="1" x14ac:dyDescent="0.15">
      <c r="A697" s="48" t="s">
        <v>678</v>
      </c>
      <c r="C697" s="49"/>
      <c r="D697" s="53" t="s">
        <v>170</v>
      </c>
      <c r="E697" s="71">
        <v>0</v>
      </c>
      <c r="F697" s="71">
        <v>0</v>
      </c>
      <c r="G697" s="71">
        <v>0</v>
      </c>
      <c r="H697" s="71">
        <v>0</v>
      </c>
      <c r="I697" s="71">
        <v>0</v>
      </c>
      <c r="J697" s="71">
        <v>0</v>
      </c>
      <c r="K697" s="71">
        <v>0</v>
      </c>
      <c r="L697" s="71">
        <v>0</v>
      </c>
      <c r="M697" s="71">
        <v>0</v>
      </c>
      <c r="N697" s="71">
        <v>0</v>
      </c>
      <c r="O697" s="71">
        <v>0</v>
      </c>
      <c r="P697" s="71">
        <v>0</v>
      </c>
      <c r="Q697" s="71">
        <v>0</v>
      </c>
      <c r="R697" s="71">
        <v>0</v>
      </c>
      <c r="S697" s="71">
        <v>0</v>
      </c>
      <c r="T697" s="71">
        <v>0</v>
      </c>
    </row>
    <row r="698" spans="1:20" hidden="1" x14ac:dyDescent="0.15">
      <c r="A698" s="48" t="s">
        <v>678</v>
      </c>
      <c r="C698" s="49"/>
      <c r="D698" s="53" t="s">
        <v>171</v>
      </c>
      <c r="E698" s="71">
        <v>0</v>
      </c>
      <c r="F698" s="71">
        <v>0</v>
      </c>
      <c r="G698" s="71">
        <v>0</v>
      </c>
      <c r="H698" s="71">
        <v>0</v>
      </c>
      <c r="I698" s="71">
        <v>0</v>
      </c>
      <c r="J698" s="71">
        <v>0</v>
      </c>
      <c r="K698" s="71">
        <v>0</v>
      </c>
      <c r="L698" s="71">
        <v>0</v>
      </c>
      <c r="M698" s="71">
        <v>0</v>
      </c>
      <c r="N698" s="71">
        <v>0</v>
      </c>
      <c r="O698" s="71">
        <v>0</v>
      </c>
      <c r="P698" s="71">
        <v>0</v>
      </c>
      <c r="Q698" s="71">
        <v>0</v>
      </c>
      <c r="R698" s="71">
        <v>0</v>
      </c>
      <c r="S698" s="71">
        <v>0</v>
      </c>
      <c r="T698" s="71">
        <v>0</v>
      </c>
    </row>
    <row r="699" spans="1:20" hidden="1" x14ac:dyDescent="0.15">
      <c r="A699" s="48" t="s">
        <v>678</v>
      </c>
      <c r="C699" s="49"/>
      <c r="D699" s="53" t="s">
        <v>172</v>
      </c>
      <c r="E699" s="71">
        <v>0</v>
      </c>
      <c r="F699" s="71">
        <v>0</v>
      </c>
      <c r="G699" s="71">
        <v>0</v>
      </c>
      <c r="H699" s="71">
        <v>0</v>
      </c>
      <c r="I699" s="71">
        <v>0</v>
      </c>
      <c r="J699" s="71">
        <v>0</v>
      </c>
      <c r="K699" s="71">
        <v>0</v>
      </c>
      <c r="L699" s="71">
        <v>0</v>
      </c>
      <c r="M699" s="71">
        <v>0</v>
      </c>
      <c r="N699" s="71">
        <v>0</v>
      </c>
      <c r="O699" s="71">
        <v>0</v>
      </c>
      <c r="P699" s="71">
        <v>0</v>
      </c>
      <c r="Q699" s="71">
        <v>0</v>
      </c>
      <c r="R699" s="71">
        <v>0</v>
      </c>
      <c r="S699" s="71">
        <v>0</v>
      </c>
      <c r="T699" s="71">
        <v>0</v>
      </c>
    </row>
    <row r="700" spans="1:20" hidden="1" x14ac:dyDescent="0.15">
      <c r="A700" s="48" t="s">
        <v>678</v>
      </c>
      <c r="C700" s="49"/>
      <c r="D700" s="53" t="s">
        <v>173</v>
      </c>
      <c r="E700" s="71">
        <v>0</v>
      </c>
      <c r="F700" s="71">
        <v>0</v>
      </c>
      <c r="G700" s="71">
        <v>0</v>
      </c>
      <c r="H700" s="71">
        <v>0</v>
      </c>
      <c r="I700" s="71">
        <v>0</v>
      </c>
      <c r="J700" s="71">
        <v>0</v>
      </c>
      <c r="K700" s="71">
        <v>0</v>
      </c>
      <c r="L700" s="71">
        <v>0</v>
      </c>
      <c r="M700" s="71">
        <v>0</v>
      </c>
      <c r="N700" s="71">
        <v>0</v>
      </c>
      <c r="O700" s="71">
        <v>0</v>
      </c>
      <c r="P700" s="71">
        <v>0</v>
      </c>
      <c r="Q700" s="71">
        <v>0</v>
      </c>
      <c r="R700" s="71">
        <v>0</v>
      </c>
      <c r="S700" s="71">
        <v>0</v>
      </c>
      <c r="T700" s="71">
        <v>0</v>
      </c>
    </row>
    <row r="701" spans="1:20" hidden="1" x14ac:dyDescent="0.15">
      <c r="A701" s="48" t="s">
        <v>678</v>
      </c>
      <c r="C701" s="49"/>
      <c r="D701" s="53" t="s">
        <v>156</v>
      </c>
      <c r="E701" s="71">
        <v>4.5602435876592429</v>
      </c>
      <c r="F701" s="71">
        <v>5.3490533279541728</v>
      </c>
      <c r="G701" s="71">
        <v>4.8934303990815291</v>
      </c>
      <c r="H701" s="71">
        <v>6.1117701251859131</v>
      </c>
      <c r="I701" s="71">
        <v>5.9652482141387626</v>
      </c>
      <c r="J701" s="71">
        <v>5.4413822034085415</v>
      </c>
      <c r="K701" s="71">
        <v>6.6175717907185403</v>
      </c>
      <c r="L701" s="71">
        <v>6.7119078156393082</v>
      </c>
      <c r="M701" s="71">
        <v>6.5975002960545472</v>
      </c>
      <c r="N701" s="71">
        <v>7.0230159829312013</v>
      </c>
      <c r="O701" s="71">
        <v>7.2377809758359284</v>
      </c>
      <c r="P701" s="71">
        <v>7.2096808833063379</v>
      </c>
      <c r="Q701" s="71">
        <v>7.6934039047085729</v>
      </c>
      <c r="R701" s="71">
        <v>7.7756970328309443</v>
      </c>
      <c r="S701" s="71">
        <v>8.4420706556755167</v>
      </c>
      <c r="T701" s="71">
        <v>9.3493022144880076</v>
      </c>
    </row>
    <row r="702" spans="1:20" hidden="1" x14ac:dyDescent="0.15">
      <c r="A702" s="48" t="s">
        <v>678</v>
      </c>
      <c r="C702" s="49"/>
      <c r="D702" s="53" t="s">
        <v>174</v>
      </c>
      <c r="E702" s="71">
        <v>0</v>
      </c>
      <c r="F702" s="71">
        <v>0</v>
      </c>
      <c r="G702" s="71">
        <v>0</v>
      </c>
      <c r="H702" s="71">
        <v>0</v>
      </c>
      <c r="I702" s="71">
        <v>0</v>
      </c>
      <c r="J702" s="71">
        <v>0</v>
      </c>
      <c r="K702" s="71">
        <v>0</v>
      </c>
      <c r="L702" s="71">
        <v>0</v>
      </c>
      <c r="M702" s="71">
        <v>0</v>
      </c>
      <c r="N702" s="71">
        <v>0</v>
      </c>
      <c r="O702" s="71">
        <v>0</v>
      </c>
      <c r="P702" s="71">
        <v>0</v>
      </c>
      <c r="Q702" s="71">
        <v>0</v>
      </c>
      <c r="R702" s="71">
        <v>0</v>
      </c>
      <c r="S702" s="71">
        <v>0</v>
      </c>
      <c r="T702" s="71">
        <v>0</v>
      </c>
    </row>
    <row r="703" spans="1:20" hidden="1" x14ac:dyDescent="0.15">
      <c r="A703" s="48" t="s">
        <v>678</v>
      </c>
      <c r="C703" s="49"/>
      <c r="D703" s="53" t="s">
        <v>175</v>
      </c>
      <c r="E703" s="71">
        <v>0</v>
      </c>
      <c r="F703" s="71">
        <v>0</v>
      </c>
      <c r="G703" s="71">
        <v>0</v>
      </c>
      <c r="H703" s="71">
        <v>0</v>
      </c>
      <c r="I703" s="71">
        <v>0</v>
      </c>
      <c r="J703" s="71">
        <v>0</v>
      </c>
      <c r="K703" s="71">
        <v>0</v>
      </c>
      <c r="L703" s="71">
        <v>0</v>
      </c>
      <c r="M703" s="71">
        <v>0</v>
      </c>
      <c r="N703" s="71">
        <v>0</v>
      </c>
      <c r="O703" s="71">
        <v>0</v>
      </c>
      <c r="P703" s="71">
        <v>0</v>
      </c>
      <c r="Q703" s="71">
        <v>0</v>
      </c>
      <c r="R703" s="71">
        <v>0</v>
      </c>
      <c r="S703" s="71">
        <v>0</v>
      </c>
      <c r="T703" s="71">
        <v>0</v>
      </c>
    </row>
    <row r="704" spans="1:20" hidden="1" x14ac:dyDescent="0.15">
      <c r="A704" s="48" t="s">
        <v>678</v>
      </c>
      <c r="C704" s="49"/>
      <c r="D704" s="53" t="s">
        <v>90</v>
      </c>
      <c r="E704" s="71">
        <v>4.5702793349912394</v>
      </c>
      <c r="F704" s="71">
        <v>8.2032198691739993</v>
      </c>
      <c r="G704" s="71">
        <v>5.1985171179742249</v>
      </c>
      <c r="H704" s="71">
        <v>15.697915976709039</v>
      </c>
      <c r="I704" s="71">
        <v>5.9772911109371583</v>
      </c>
      <c r="J704" s="71">
        <v>6.7781437480304847</v>
      </c>
      <c r="K704" s="71">
        <v>6.8764940718840517</v>
      </c>
      <c r="L704" s="71">
        <v>25.936385404811944</v>
      </c>
      <c r="M704" s="71">
        <v>13.383672641950628</v>
      </c>
      <c r="N704" s="71">
        <v>12.799592147228429</v>
      </c>
      <c r="O704" s="71">
        <v>47.944779303880424</v>
      </c>
      <c r="P704" s="71">
        <v>28.517579618601459</v>
      </c>
      <c r="Q704" s="71">
        <v>83.144159496125198</v>
      </c>
      <c r="R704" s="71">
        <v>52.91046708375233</v>
      </c>
      <c r="S704" s="71">
        <v>95.897587205626451</v>
      </c>
      <c r="T704" s="71">
        <v>222.47445400516642</v>
      </c>
    </row>
    <row r="705" spans="1:20" hidden="1" x14ac:dyDescent="0.15">
      <c r="A705" s="48" t="s">
        <v>678</v>
      </c>
      <c r="C705" s="49"/>
      <c r="D705" s="52" t="s">
        <v>232</v>
      </c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</row>
    <row r="706" spans="1:20" hidden="1" x14ac:dyDescent="0.15">
      <c r="A706" s="48" t="s">
        <v>678</v>
      </c>
      <c r="C706" s="49"/>
      <c r="D706" s="53" t="s">
        <v>70</v>
      </c>
      <c r="E706" s="71">
        <v>0</v>
      </c>
      <c r="F706" s="71">
        <v>0</v>
      </c>
      <c r="G706" s="71">
        <v>0</v>
      </c>
      <c r="H706" s="71">
        <v>0</v>
      </c>
      <c r="I706" s="71">
        <v>0</v>
      </c>
      <c r="J706" s="71">
        <v>0</v>
      </c>
      <c r="K706" s="71">
        <v>0</v>
      </c>
      <c r="L706" s="71">
        <v>0</v>
      </c>
      <c r="M706" s="71">
        <v>0</v>
      </c>
      <c r="N706" s="71">
        <v>0</v>
      </c>
      <c r="O706" s="71">
        <v>0</v>
      </c>
      <c r="P706" s="71">
        <v>0</v>
      </c>
      <c r="Q706" s="71">
        <v>0</v>
      </c>
      <c r="R706" s="71">
        <v>0</v>
      </c>
      <c r="S706" s="71">
        <v>0</v>
      </c>
      <c r="T706" s="71">
        <v>0</v>
      </c>
    </row>
    <row r="707" spans="1:20" hidden="1" x14ac:dyDescent="0.15">
      <c r="A707" s="48" t="s">
        <v>678</v>
      </c>
      <c r="C707" s="49"/>
      <c r="D707" s="53" t="s">
        <v>71</v>
      </c>
      <c r="E707" s="71">
        <v>0</v>
      </c>
      <c r="F707" s="71">
        <v>0</v>
      </c>
      <c r="G707" s="71">
        <v>0</v>
      </c>
      <c r="H707" s="71">
        <v>0</v>
      </c>
      <c r="I707" s="71">
        <v>0</v>
      </c>
      <c r="J707" s="71">
        <v>0</v>
      </c>
      <c r="K707" s="71">
        <v>0</v>
      </c>
      <c r="L707" s="71">
        <v>0</v>
      </c>
      <c r="M707" s="71">
        <v>0</v>
      </c>
      <c r="N707" s="71">
        <v>0</v>
      </c>
      <c r="O707" s="71">
        <v>0</v>
      </c>
      <c r="P707" s="71">
        <v>0</v>
      </c>
      <c r="Q707" s="71">
        <v>0</v>
      </c>
      <c r="R707" s="71">
        <v>0</v>
      </c>
      <c r="S707" s="71">
        <v>0</v>
      </c>
      <c r="T707" s="71">
        <v>0</v>
      </c>
    </row>
    <row r="708" spans="1:20" hidden="1" x14ac:dyDescent="0.15">
      <c r="A708" s="48" t="s">
        <v>678</v>
      </c>
      <c r="C708" s="49"/>
      <c r="D708" s="53" t="s">
        <v>79</v>
      </c>
      <c r="E708" s="71">
        <v>0</v>
      </c>
      <c r="F708" s="71">
        <v>0</v>
      </c>
      <c r="G708" s="71">
        <v>0</v>
      </c>
      <c r="H708" s="71">
        <v>0</v>
      </c>
      <c r="I708" s="71">
        <v>0</v>
      </c>
      <c r="J708" s="71">
        <v>0</v>
      </c>
      <c r="K708" s="71">
        <v>0</v>
      </c>
      <c r="L708" s="71">
        <v>0</v>
      </c>
      <c r="M708" s="71">
        <v>0</v>
      </c>
      <c r="N708" s="71">
        <v>0</v>
      </c>
      <c r="O708" s="71">
        <v>0</v>
      </c>
      <c r="P708" s="71">
        <v>0</v>
      </c>
      <c r="Q708" s="71">
        <v>0</v>
      </c>
      <c r="R708" s="71">
        <v>0</v>
      </c>
      <c r="S708" s="71">
        <v>0</v>
      </c>
      <c r="T708" s="71">
        <v>0</v>
      </c>
    </row>
    <row r="709" spans="1:20" hidden="1" x14ac:dyDescent="0.15">
      <c r="A709" s="48" t="s">
        <v>678</v>
      </c>
      <c r="C709" s="49"/>
      <c r="D709" s="53" t="s">
        <v>80</v>
      </c>
      <c r="E709" s="71">
        <v>0</v>
      </c>
      <c r="F709" s="71">
        <v>0</v>
      </c>
      <c r="G709" s="71">
        <v>0</v>
      </c>
      <c r="H709" s="71">
        <v>0</v>
      </c>
      <c r="I709" s="71">
        <v>0</v>
      </c>
      <c r="J709" s="71">
        <v>0</v>
      </c>
      <c r="K709" s="71">
        <v>0</v>
      </c>
      <c r="L709" s="71">
        <v>0</v>
      </c>
      <c r="M709" s="71">
        <v>0</v>
      </c>
      <c r="N709" s="71">
        <v>0</v>
      </c>
      <c r="O709" s="71">
        <v>0</v>
      </c>
      <c r="P709" s="71">
        <v>0</v>
      </c>
      <c r="Q709" s="71">
        <v>0</v>
      </c>
      <c r="R709" s="71">
        <v>0</v>
      </c>
      <c r="S709" s="71">
        <v>0</v>
      </c>
      <c r="T709" s="71">
        <v>0</v>
      </c>
    </row>
    <row r="710" spans="1:20" hidden="1" x14ac:dyDescent="0.15">
      <c r="A710" s="48" t="s">
        <v>678</v>
      </c>
      <c r="C710" s="49"/>
      <c r="D710" s="53" t="s">
        <v>81</v>
      </c>
      <c r="E710" s="71">
        <v>0</v>
      </c>
      <c r="F710" s="71">
        <v>0</v>
      </c>
      <c r="G710" s="71">
        <v>0</v>
      </c>
      <c r="H710" s="71">
        <v>0</v>
      </c>
      <c r="I710" s="71">
        <v>0</v>
      </c>
      <c r="J710" s="71">
        <v>0</v>
      </c>
      <c r="K710" s="71">
        <v>0</v>
      </c>
      <c r="L710" s="71">
        <v>0</v>
      </c>
      <c r="M710" s="71">
        <v>0</v>
      </c>
      <c r="N710" s="71">
        <v>0</v>
      </c>
      <c r="O710" s="71">
        <v>0</v>
      </c>
      <c r="P710" s="71">
        <v>0</v>
      </c>
      <c r="Q710" s="71">
        <v>0</v>
      </c>
      <c r="R710" s="71">
        <v>0</v>
      </c>
      <c r="S710" s="71">
        <v>0</v>
      </c>
      <c r="T710" s="71">
        <v>0</v>
      </c>
    </row>
    <row r="711" spans="1:20" hidden="1" x14ac:dyDescent="0.15">
      <c r="A711" s="48" t="s">
        <v>678</v>
      </c>
      <c r="C711" s="49"/>
      <c r="D711" s="53" t="s">
        <v>82</v>
      </c>
      <c r="E711" s="71">
        <v>0</v>
      </c>
      <c r="F711" s="71">
        <v>0</v>
      </c>
      <c r="G711" s="71">
        <v>0</v>
      </c>
      <c r="H711" s="71">
        <v>0</v>
      </c>
      <c r="I711" s="71">
        <v>0</v>
      </c>
      <c r="J711" s="71">
        <v>0</v>
      </c>
      <c r="K711" s="71">
        <v>0</v>
      </c>
      <c r="L711" s="71">
        <v>0</v>
      </c>
      <c r="M711" s="71">
        <v>0</v>
      </c>
      <c r="N711" s="71">
        <v>0</v>
      </c>
      <c r="O711" s="71">
        <v>0</v>
      </c>
      <c r="P711" s="71">
        <v>0</v>
      </c>
      <c r="Q711" s="71">
        <v>0</v>
      </c>
      <c r="R711" s="71">
        <v>0</v>
      </c>
      <c r="S711" s="71">
        <v>0</v>
      </c>
      <c r="T711" s="71">
        <v>0</v>
      </c>
    </row>
    <row r="712" spans="1:20" hidden="1" x14ac:dyDescent="0.15">
      <c r="A712" s="48" t="s">
        <v>678</v>
      </c>
      <c r="C712" s="49"/>
      <c r="D712" s="53" t="s">
        <v>83</v>
      </c>
      <c r="E712" s="71">
        <v>0</v>
      </c>
      <c r="F712" s="71">
        <v>0</v>
      </c>
      <c r="G712" s="71">
        <v>0</v>
      </c>
      <c r="H712" s="71">
        <v>0</v>
      </c>
      <c r="I712" s="71">
        <v>0</v>
      </c>
      <c r="J712" s="71">
        <v>0</v>
      </c>
      <c r="K712" s="71">
        <v>0</v>
      </c>
      <c r="L712" s="71">
        <v>0</v>
      </c>
      <c r="M712" s="71">
        <v>0</v>
      </c>
      <c r="N712" s="71">
        <v>0</v>
      </c>
      <c r="O712" s="71">
        <v>0</v>
      </c>
      <c r="P712" s="71">
        <v>0</v>
      </c>
      <c r="Q712" s="71">
        <v>0</v>
      </c>
      <c r="R712" s="71">
        <v>0</v>
      </c>
      <c r="S712" s="71">
        <v>0</v>
      </c>
      <c r="T712" s="71">
        <v>0</v>
      </c>
    </row>
    <row r="713" spans="1:20" hidden="1" x14ac:dyDescent="0.15">
      <c r="A713" s="48" t="s">
        <v>678</v>
      </c>
      <c r="C713" s="49"/>
      <c r="D713" s="53" t="s">
        <v>84</v>
      </c>
      <c r="E713" s="71">
        <v>0</v>
      </c>
      <c r="F713" s="71">
        <v>0</v>
      </c>
      <c r="G713" s="71">
        <v>0</v>
      </c>
      <c r="H713" s="71">
        <v>0</v>
      </c>
      <c r="I713" s="71">
        <v>0</v>
      </c>
      <c r="J713" s="71">
        <v>0</v>
      </c>
      <c r="K713" s="71">
        <v>0</v>
      </c>
      <c r="L713" s="71">
        <v>0</v>
      </c>
      <c r="M713" s="71">
        <v>0</v>
      </c>
      <c r="N713" s="71">
        <v>0</v>
      </c>
      <c r="O713" s="71">
        <v>0</v>
      </c>
      <c r="P713" s="71">
        <v>0</v>
      </c>
      <c r="Q713" s="71">
        <v>0</v>
      </c>
      <c r="R713" s="71">
        <v>0</v>
      </c>
      <c r="S713" s="71">
        <v>0</v>
      </c>
      <c r="T713" s="71">
        <v>0</v>
      </c>
    </row>
    <row r="714" spans="1:20" hidden="1" x14ac:dyDescent="0.15">
      <c r="A714" s="48" t="s">
        <v>678</v>
      </c>
      <c r="C714" s="49"/>
      <c r="D714" s="53" t="s">
        <v>85</v>
      </c>
      <c r="E714" s="71">
        <v>0</v>
      </c>
      <c r="F714" s="71">
        <v>0</v>
      </c>
      <c r="G714" s="71">
        <v>0</v>
      </c>
      <c r="H714" s="71">
        <v>0</v>
      </c>
      <c r="I714" s="71">
        <v>0</v>
      </c>
      <c r="J714" s="71">
        <v>0</v>
      </c>
      <c r="K714" s="71">
        <v>0</v>
      </c>
      <c r="L714" s="71">
        <v>0</v>
      </c>
      <c r="M714" s="71">
        <v>0</v>
      </c>
      <c r="N714" s="71">
        <v>0</v>
      </c>
      <c r="O714" s="71">
        <v>0</v>
      </c>
      <c r="P714" s="71">
        <v>0</v>
      </c>
      <c r="Q714" s="71">
        <v>0</v>
      </c>
      <c r="R714" s="71">
        <v>0</v>
      </c>
      <c r="S714" s="71">
        <v>0</v>
      </c>
      <c r="T714" s="71">
        <v>0</v>
      </c>
    </row>
    <row r="715" spans="1:20" hidden="1" x14ac:dyDescent="0.15">
      <c r="A715" s="48" t="s">
        <v>678</v>
      </c>
      <c r="C715" s="49"/>
      <c r="D715" s="53" t="s">
        <v>86</v>
      </c>
      <c r="E715" s="71">
        <v>0</v>
      </c>
      <c r="F715" s="71">
        <v>0</v>
      </c>
      <c r="G715" s="71">
        <v>0</v>
      </c>
      <c r="H715" s="71">
        <v>0</v>
      </c>
      <c r="I715" s="71">
        <v>0</v>
      </c>
      <c r="J715" s="71">
        <v>0</v>
      </c>
      <c r="K715" s="71">
        <v>0</v>
      </c>
      <c r="L715" s="71">
        <v>0</v>
      </c>
      <c r="M715" s="71">
        <v>0</v>
      </c>
      <c r="N715" s="71">
        <v>0</v>
      </c>
      <c r="O715" s="71">
        <v>0</v>
      </c>
      <c r="P715" s="71">
        <v>0</v>
      </c>
      <c r="Q715" s="71">
        <v>0</v>
      </c>
      <c r="R715" s="71">
        <v>0</v>
      </c>
      <c r="S715" s="71">
        <v>0</v>
      </c>
      <c r="T715" s="71">
        <v>0</v>
      </c>
    </row>
    <row r="716" spans="1:20" hidden="1" x14ac:dyDescent="0.15">
      <c r="A716" s="48" t="s">
        <v>678</v>
      </c>
      <c r="C716" s="49"/>
      <c r="D716" s="53" t="s">
        <v>65</v>
      </c>
      <c r="E716" s="71">
        <v>0</v>
      </c>
      <c r="F716" s="71">
        <v>0</v>
      </c>
      <c r="G716" s="71">
        <v>0</v>
      </c>
      <c r="H716" s="71">
        <v>0</v>
      </c>
      <c r="I716" s="71">
        <v>0</v>
      </c>
      <c r="J716" s="71">
        <v>0</v>
      </c>
      <c r="K716" s="71">
        <v>0</v>
      </c>
      <c r="L716" s="71">
        <v>0</v>
      </c>
      <c r="M716" s="71">
        <v>0</v>
      </c>
      <c r="N716" s="71">
        <v>0</v>
      </c>
      <c r="O716" s="71">
        <v>0</v>
      </c>
      <c r="P716" s="71">
        <v>0</v>
      </c>
      <c r="Q716" s="71">
        <v>0</v>
      </c>
      <c r="R716" s="71">
        <v>0</v>
      </c>
      <c r="S716" s="71">
        <v>0</v>
      </c>
      <c r="T716" s="71">
        <v>0</v>
      </c>
    </row>
    <row r="717" spans="1:20" hidden="1" x14ac:dyDescent="0.15">
      <c r="A717" s="48" t="s">
        <v>678</v>
      </c>
      <c r="C717" s="49"/>
      <c r="D717" s="53" t="s">
        <v>87</v>
      </c>
      <c r="E717" s="71">
        <v>0</v>
      </c>
      <c r="F717" s="71">
        <v>0</v>
      </c>
      <c r="G717" s="71">
        <v>0</v>
      </c>
      <c r="H717" s="71">
        <v>0</v>
      </c>
      <c r="I717" s="71">
        <v>0</v>
      </c>
      <c r="J717" s="71">
        <v>0</v>
      </c>
      <c r="K717" s="71">
        <v>0</v>
      </c>
      <c r="L717" s="71">
        <v>0</v>
      </c>
      <c r="M717" s="71">
        <v>0</v>
      </c>
      <c r="N717" s="71">
        <v>0</v>
      </c>
      <c r="O717" s="71">
        <v>0</v>
      </c>
      <c r="P717" s="71">
        <v>0</v>
      </c>
      <c r="Q717" s="71">
        <v>0</v>
      </c>
      <c r="R717" s="71">
        <v>0</v>
      </c>
      <c r="S717" s="71">
        <v>0</v>
      </c>
      <c r="T717" s="71">
        <v>0</v>
      </c>
    </row>
    <row r="718" spans="1:20" hidden="1" x14ac:dyDescent="0.15">
      <c r="A718" s="48" t="s">
        <v>678</v>
      </c>
      <c r="C718" s="49"/>
      <c r="D718" s="53" t="s">
        <v>88</v>
      </c>
      <c r="E718" s="71">
        <v>0</v>
      </c>
      <c r="F718" s="71">
        <v>0</v>
      </c>
      <c r="G718" s="71">
        <v>0</v>
      </c>
      <c r="H718" s="71">
        <v>0</v>
      </c>
      <c r="I718" s="71">
        <v>0</v>
      </c>
      <c r="J718" s="71">
        <v>0</v>
      </c>
      <c r="K718" s="71">
        <v>0</v>
      </c>
      <c r="L718" s="71">
        <v>0</v>
      </c>
      <c r="M718" s="71">
        <v>0</v>
      </c>
      <c r="N718" s="71">
        <v>0</v>
      </c>
      <c r="O718" s="71">
        <v>0</v>
      </c>
      <c r="P718" s="71">
        <v>0</v>
      </c>
      <c r="Q718" s="71">
        <v>0</v>
      </c>
      <c r="R718" s="71">
        <v>0</v>
      </c>
      <c r="S718" s="71">
        <v>0</v>
      </c>
      <c r="T718" s="71">
        <v>0</v>
      </c>
    </row>
    <row r="719" spans="1:20" hidden="1" x14ac:dyDescent="0.15">
      <c r="A719" s="48" t="s">
        <v>678</v>
      </c>
      <c r="C719" s="49"/>
      <c r="D719" s="53" t="s">
        <v>89</v>
      </c>
      <c r="E719" s="71">
        <v>0</v>
      </c>
      <c r="F719" s="71">
        <v>0</v>
      </c>
      <c r="G719" s="71">
        <v>0</v>
      </c>
      <c r="H719" s="71">
        <v>0</v>
      </c>
      <c r="I719" s="71">
        <v>0</v>
      </c>
      <c r="J719" s="71">
        <v>0</v>
      </c>
      <c r="K719" s="71">
        <v>0</v>
      </c>
      <c r="L719" s="71">
        <v>0</v>
      </c>
      <c r="M719" s="71">
        <v>0</v>
      </c>
      <c r="N719" s="71">
        <v>0</v>
      </c>
      <c r="O719" s="71">
        <v>0</v>
      </c>
      <c r="P719" s="71">
        <v>0</v>
      </c>
      <c r="Q719" s="71">
        <v>0</v>
      </c>
      <c r="R719" s="71">
        <v>0</v>
      </c>
      <c r="S719" s="71">
        <v>0</v>
      </c>
      <c r="T719" s="71">
        <v>0</v>
      </c>
    </row>
    <row r="720" spans="1:20" hidden="1" x14ac:dyDescent="0.15">
      <c r="A720" s="48" t="s">
        <v>678</v>
      </c>
      <c r="C720" s="49"/>
      <c r="D720" s="53" t="s">
        <v>90</v>
      </c>
      <c r="E720" s="71">
        <v>0</v>
      </c>
      <c r="F720" s="71">
        <v>0</v>
      </c>
      <c r="G720" s="71">
        <v>0</v>
      </c>
      <c r="H720" s="71">
        <v>0</v>
      </c>
      <c r="I720" s="71">
        <v>0</v>
      </c>
      <c r="J720" s="71">
        <v>0</v>
      </c>
      <c r="K720" s="71">
        <v>0</v>
      </c>
      <c r="L720" s="71">
        <v>0</v>
      </c>
      <c r="M720" s="71">
        <v>0</v>
      </c>
      <c r="N720" s="71">
        <v>0</v>
      </c>
      <c r="O720" s="71">
        <v>0</v>
      </c>
      <c r="P720" s="71">
        <v>0</v>
      </c>
      <c r="Q720" s="71">
        <v>0</v>
      </c>
      <c r="R720" s="71">
        <v>0</v>
      </c>
      <c r="S720" s="71">
        <v>0</v>
      </c>
      <c r="T720" s="71">
        <v>0</v>
      </c>
    </row>
    <row r="721" spans="1:20" hidden="1" x14ac:dyDescent="0.15">
      <c r="A721" s="48" t="s">
        <v>678</v>
      </c>
      <c r="C721" s="49"/>
      <c r="D721" s="52" t="s">
        <v>233</v>
      </c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</row>
    <row r="722" spans="1:20" hidden="1" x14ac:dyDescent="0.15">
      <c r="A722" s="48" t="s">
        <v>678</v>
      </c>
      <c r="C722" s="49"/>
      <c r="D722" s="53" t="s">
        <v>70</v>
      </c>
      <c r="E722" s="71">
        <v>0</v>
      </c>
      <c r="F722" s="71">
        <v>0</v>
      </c>
      <c r="G722" s="71">
        <v>0</v>
      </c>
      <c r="H722" s="71">
        <v>0</v>
      </c>
      <c r="I722" s="71">
        <v>0</v>
      </c>
      <c r="J722" s="71">
        <v>0</v>
      </c>
      <c r="K722" s="71">
        <v>0</v>
      </c>
      <c r="L722" s="71">
        <v>0</v>
      </c>
      <c r="M722" s="71">
        <v>0</v>
      </c>
      <c r="N722" s="71">
        <v>0</v>
      </c>
      <c r="O722" s="71">
        <v>0</v>
      </c>
      <c r="P722" s="71">
        <v>0</v>
      </c>
      <c r="Q722" s="71">
        <v>0</v>
      </c>
      <c r="R722" s="71">
        <v>0</v>
      </c>
      <c r="S722" s="71">
        <v>0</v>
      </c>
      <c r="T722" s="71">
        <v>0</v>
      </c>
    </row>
    <row r="723" spans="1:20" hidden="1" x14ac:dyDescent="0.15">
      <c r="A723" s="48" t="s">
        <v>678</v>
      </c>
      <c r="C723" s="49"/>
      <c r="D723" s="53" t="s">
        <v>71</v>
      </c>
      <c r="E723" s="71">
        <v>0</v>
      </c>
      <c r="F723" s="71">
        <v>0</v>
      </c>
      <c r="G723" s="71">
        <v>0</v>
      </c>
      <c r="H723" s="71">
        <v>0</v>
      </c>
      <c r="I723" s="71">
        <v>0</v>
      </c>
      <c r="J723" s="71">
        <v>0</v>
      </c>
      <c r="K723" s="71">
        <v>0</v>
      </c>
      <c r="L723" s="71">
        <v>0</v>
      </c>
      <c r="M723" s="71">
        <v>0</v>
      </c>
      <c r="N723" s="71">
        <v>0</v>
      </c>
      <c r="O723" s="71">
        <v>0</v>
      </c>
      <c r="P723" s="71">
        <v>0</v>
      </c>
      <c r="Q723" s="71">
        <v>0</v>
      </c>
      <c r="R723" s="71">
        <v>0</v>
      </c>
      <c r="S723" s="71">
        <v>0</v>
      </c>
      <c r="T723" s="71">
        <v>0</v>
      </c>
    </row>
    <row r="724" spans="1:20" hidden="1" x14ac:dyDescent="0.15">
      <c r="A724" s="48" t="s">
        <v>678</v>
      </c>
      <c r="C724" s="49"/>
      <c r="D724" s="53" t="s">
        <v>79</v>
      </c>
      <c r="E724" s="71">
        <v>0</v>
      </c>
      <c r="F724" s="71">
        <v>0</v>
      </c>
      <c r="G724" s="71">
        <v>0</v>
      </c>
      <c r="H724" s="71">
        <v>0</v>
      </c>
      <c r="I724" s="71">
        <v>0</v>
      </c>
      <c r="J724" s="71">
        <v>0</v>
      </c>
      <c r="K724" s="71">
        <v>0</v>
      </c>
      <c r="L724" s="71">
        <v>0</v>
      </c>
      <c r="M724" s="71">
        <v>0</v>
      </c>
      <c r="N724" s="71">
        <v>0</v>
      </c>
      <c r="O724" s="71">
        <v>0</v>
      </c>
      <c r="P724" s="71">
        <v>0</v>
      </c>
      <c r="Q724" s="71">
        <v>0</v>
      </c>
      <c r="R724" s="71">
        <v>0</v>
      </c>
      <c r="S724" s="71">
        <v>0</v>
      </c>
      <c r="T724" s="71">
        <v>0</v>
      </c>
    </row>
    <row r="725" spans="1:20" hidden="1" x14ac:dyDescent="0.15">
      <c r="A725" s="48" t="s">
        <v>678</v>
      </c>
      <c r="C725" s="49"/>
      <c r="D725" s="53" t="s">
        <v>80</v>
      </c>
      <c r="E725" s="71">
        <v>0</v>
      </c>
      <c r="F725" s="71">
        <v>0</v>
      </c>
      <c r="G725" s="71">
        <v>0</v>
      </c>
      <c r="H725" s="71">
        <v>0</v>
      </c>
      <c r="I725" s="71">
        <v>0</v>
      </c>
      <c r="J725" s="71">
        <v>0</v>
      </c>
      <c r="K725" s="71">
        <v>0</v>
      </c>
      <c r="L725" s="71">
        <v>0</v>
      </c>
      <c r="M725" s="71">
        <v>0</v>
      </c>
      <c r="N725" s="71">
        <v>0</v>
      </c>
      <c r="O725" s="71">
        <v>0</v>
      </c>
      <c r="P725" s="71">
        <v>0</v>
      </c>
      <c r="Q725" s="71">
        <v>0</v>
      </c>
      <c r="R725" s="71">
        <v>0</v>
      </c>
      <c r="S725" s="71">
        <v>0</v>
      </c>
      <c r="T725" s="71">
        <v>0</v>
      </c>
    </row>
    <row r="726" spans="1:20" hidden="1" x14ac:dyDescent="0.15">
      <c r="A726" s="48" t="s">
        <v>678</v>
      </c>
      <c r="C726" s="49"/>
      <c r="D726" s="53" t="s">
        <v>81</v>
      </c>
      <c r="E726" s="71">
        <v>0</v>
      </c>
      <c r="F726" s="71">
        <v>0</v>
      </c>
      <c r="G726" s="71">
        <v>0</v>
      </c>
      <c r="H726" s="71">
        <v>0</v>
      </c>
      <c r="I726" s="71">
        <v>0</v>
      </c>
      <c r="J726" s="71">
        <v>0</v>
      </c>
      <c r="K726" s="71">
        <v>0</v>
      </c>
      <c r="L726" s="71">
        <v>0</v>
      </c>
      <c r="M726" s="71">
        <v>0</v>
      </c>
      <c r="N726" s="71">
        <v>0</v>
      </c>
      <c r="O726" s="71">
        <v>0</v>
      </c>
      <c r="P726" s="71">
        <v>0</v>
      </c>
      <c r="Q726" s="71">
        <v>0</v>
      </c>
      <c r="R726" s="71">
        <v>0</v>
      </c>
      <c r="S726" s="71">
        <v>0</v>
      </c>
      <c r="T726" s="71">
        <v>0</v>
      </c>
    </row>
    <row r="727" spans="1:20" hidden="1" x14ac:dyDescent="0.15">
      <c r="A727" s="48" t="s">
        <v>678</v>
      </c>
      <c r="C727" s="49"/>
      <c r="D727" s="53" t="s">
        <v>82</v>
      </c>
      <c r="E727" s="71">
        <v>0</v>
      </c>
      <c r="F727" s="71">
        <v>0</v>
      </c>
      <c r="G727" s="71">
        <v>0</v>
      </c>
      <c r="H727" s="71">
        <v>0</v>
      </c>
      <c r="I727" s="71">
        <v>0</v>
      </c>
      <c r="J727" s="71">
        <v>0</v>
      </c>
      <c r="K727" s="71">
        <v>0</v>
      </c>
      <c r="L727" s="71">
        <v>0</v>
      </c>
      <c r="M727" s="71">
        <v>0</v>
      </c>
      <c r="N727" s="71">
        <v>0</v>
      </c>
      <c r="O727" s="71">
        <v>0</v>
      </c>
      <c r="P727" s="71">
        <v>0</v>
      </c>
      <c r="Q727" s="71">
        <v>0</v>
      </c>
      <c r="R727" s="71">
        <v>0</v>
      </c>
      <c r="S727" s="71">
        <v>0</v>
      </c>
      <c r="T727" s="71">
        <v>0</v>
      </c>
    </row>
    <row r="728" spans="1:20" hidden="1" x14ac:dyDescent="0.15">
      <c r="A728" s="48" t="s">
        <v>678</v>
      </c>
      <c r="C728" s="49"/>
      <c r="D728" s="53" t="s">
        <v>83</v>
      </c>
      <c r="E728" s="71">
        <v>0</v>
      </c>
      <c r="F728" s="71">
        <v>0</v>
      </c>
      <c r="G728" s="71">
        <v>0</v>
      </c>
      <c r="H728" s="71">
        <v>0</v>
      </c>
      <c r="I728" s="71">
        <v>0</v>
      </c>
      <c r="J728" s="71">
        <v>0</v>
      </c>
      <c r="K728" s="71">
        <v>0</v>
      </c>
      <c r="L728" s="71">
        <v>0</v>
      </c>
      <c r="M728" s="71">
        <v>0</v>
      </c>
      <c r="N728" s="71">
        <v>0</v>
      </c>
      <c r="O728" s="71">
        <v>0</v>
      </c>
      <c r="P728" s="71">
        <v>0</v>
      </c>
      <c r="Q728" s="71">
        <v>0</v>
      </c>
      <c r="R728" s="71">
        <v>0</v>
      </c>
      <c r="S728" s="71">
        <v>0</v>
      </c>
      <c r="T728" s="71">
        <v>0</v>
      </c>
    </row>
    <row r="729" spans="1:20" hidden="1" x14ac:dyDescent="0.15">
      <c r="A729" s="48" t="s">
        <v>678</v>
      </c>
      <c r="C729" s="49"/>
      <c r="D729" s="53" t="s">
        <v>84</v>
      </c>
      <c r="E729" s="71">
        <v>0</v>
      </c>
      <c r="F729" s="71">
        <v>0</v>
      </c>
      <c r="G729" s="71">
        <v>0</v>
      </c>
      <c r="H729" s="71">
        <v>0</v>
      </c>
      <c r="I729" s="71">
        <v>0</v>
      </c>
      <c r="J729" s="71">
        <v>0</v>
      </c>
      <c r="K729" s="71">
        <v>0</v>
      </c>
      <c r="L729" s="71">
        <v>0</v>
      </c>
      <c r="M729" s="71">
        <v>0</v>
      </c>
      <c r="N729" s="71">
        <v>0</v>
      </c>
      <c r="O729" s="71">
        <v>0</v>
      </c>
      <c r="P729" s="71">
        <v>0</v>
      </c>
      <c r="Q729" s="71">
        <v>0</v>
      </c>
      <c r="R729" s="71">
        <v>0</v>
      </c>
      <c r="S729" s="71">
        <v>0</v>
      </c>
      <c r="T729" s="71">
        <v>0</v>
      </c>
    </row>
    <row r="730" spans="1:20" hidden="1" x14ac:dyDescent="0.15">
      <c r="A730" s="48" t="s">
        <v>678</v>
      </c>
      <c r="C730" s="49"/>
      <c r="D730" s="53" t="s">
        <v>85</v>
      </c>
      <c r="E730" s="71">
        <v>0</v>
      </c>
      <c r="F730" s="71">
        <v>0</v>
      </c>
      <c r="G730" s="71">
        <v>0</v>
      </c>
      <c r="H730" s="71">
        <v>0</v>
      </c>
      <c r="I730" s="71">
        <v>0</v>
      </c>
      <c r="J730" s="71">
        <v>0</v>
      </c>
      <c r="K730" s="71">
        <v>0</v>
      </c>
      <c r="L730" s="71">
        <v>0</v>
      </c>
      <c r="M730" s="71">
        <v>0</v>
      </c>
      <c r="N730" s="71">
        <v>0</v>
      </c>
      <c r="O730" s="71">
        <v>0</v>
      </c>
      <c r="P730" s="71">
        <v>0</v>
      </c>
      <c r="Q730" s="71">
        <v>0</v>
      </c>
      <c r="R730" s="71">
        <v>0</v>
      </c>
      <c r="S730" s="71">
        <v>0</v>
      </c>
      <c r="T730" s="71">
        <v>0</v>
      </c>
    </row>
    <row r="731" spans="1:20" hidden="1" x14ac:dyDescent="0.15">
      <c r="A731" s="48" t="s">
        <v>678</v>
      </c>
      <c r="C731" s="49"/>
      <c r="D731" s="53" t="s">
        <v>86</v>
      </c>
      <c r="E731" s="71">
        <v>0</v>
      </c>
      <c r="F731" s="71">
        <v>0</v>
      </c>
      <c r="G731" s="71">
        <v>0</v>
      </c>
      <c r="H731" s="71">
        <v>0</v>
      </c>
      <c r="I731" s="71">
        <v>0</v>
      </c>
      <c r="J731" s="71">
        <v>0</v>
      </c>
      <c r="K731" s="71">
        <v>0</v>
      </c>
      <c r="L731" s="71">
        <v>0</v>
      </c>
      <c r="M731" s="71">
        <v>0</v>
      </c>
      <c r="N731" s="71">
        <v>0</v>
      </c>
      <c r="O731" s="71">
        <v>0</v>
      </c>
      <c r="P731" s="71">
        <v>0</v>
      </c>
      <c r="Q731" s="71">
        <v>0</v>
      </c>
      <c r="R731" s="71">
        <v>0</v>
      </c>
      <c r="S731" s="71">
        <v>0</v>
      </c>
      <c r="T731" s="71">
        <v>0</v>
      </c>
    </row>
    <row r="732" spans="1:20" hidden="1" x14ac:dyDescent="0.15">
      <c r="A732" s="48" t="s">
        <v>678</v>
      </c>
      <c r="C732" s="49"/>
      <c r="D732" s="53" t="s">
        <v>65</v>
      </c>
      <c r="E732" s="71">
        <v>0</v>
      </c>
      <c r="F732" s="71">
        <v>0</v>
      </c>
      <c r="G732" s="71">
        <v>0</v>
      </c>
      <c r="H732" s="71">
        <v>0</v>
      </c>
      <c r="I732" s="71">
        <v>0</v>
      </c>
      <c r="J732" s="71">
        <v>0</v>
      </c>
      <c r="K732" s="71">
        <v>0</v>
      </c>
      <c r="L732" s="71">
        <v>0</v>
      </c>
      <c r="M732" s="71">
        <v>0</v>
      </c>
      <c r="N732" s="71">
        <v>0</v>
      </c>
      <c r="O732" s="71">
        <v>0</v>
      </c>
      <c r="P732" s="71">
        <v>0</v>
      </c>
      <c r="Q732" s="71">
        <v>0</v>
      </c>
      <c r="R732" s="71">
        <v>0</v>
      </c>
      <c r="S732" s="71">
        <v>0</v>
      </c>
      <c r="T732" s="71">
        <v>0</v>
      </c>
    </row>
    <row r="733" spans="1:20" hidden="1" x14ac:dyDescent="0.15">
      <c r="A733" s="48" t="s">
        <v>678</v>
      </c>
      <c r="C733" s="49"/>
      <c r="D733" s="53" t="s">
        <v>87</v>
      </c>
      <c r="E733" s="71">
        <v>0</v>
      </c>
      <c r="F733" s="71">
        <v>0</v>
      </c>
      <c r="G733" s="71">
        <v>0</v>
      </c>
      <c r="H733" s="71">
        <v>0</v>
      </c>
      <c r="I733" s="71">
        <v>0</v>
      </c>
      <c r="J733" s="71">
        <v>0</v>
      </c>
      <c r="K733" s="71">
        <v>0</v>
      </c>
      <c r="L733" s="71">
        <v>0</v>
      </c>
      <c r="M733" s="71">
        <v>0</v>
      </c>
      <c r="N733" s="71">
        <v>0</v>
      </c>
      <c r="O733" s="71">
        <v>0</v>
      </c>
      <c r="P733" s="71">
        <v>0</v>
      </c>
      <c r="Q733" s="71">
        <v>0</v>
      </c>
      <c r="R733" s="71">
        <v>0</v>
      </c>
      <c r="S733" s="71">
        <v>0</v>
      </c>
      <c r="T733" s="71">
        <v>0</v>
      </c>
    </row>
    <row r="734" spans="1:20" hidden="1" x14ac:dyDescent="0.15">
      <c r="A734" s="48" t="s">
        <v>678</v>
      </c>
      <c r="C734" s="49"/>
      <c r="D734" s="53" t="s">
        <v>88</v>
      </c>
      <c r="E734" s="71">
        <v>0</v>
      </c>
      <c r="F734" s="71">
        <v>0</v>
      </c>
      <c r="G734" s="71">
        <v>0</v>
      </c>
      <c r="H734" s="71">
        <v>0</v>
      </c>
      <c r="I734" s="71">
        <v>0</v>
      </c>
      <c r="J734" s="71">
        <v>0</v>
      </c>
      <c r="K734" s="71">
        <v>0</v>
      </c>
      <c r="L734" s="71">
        <v>0</v>
      </c>
      <c r="M734" s="71">
        <v>0</v>
      </c>
      <c r="N734" s="71">
        <v>0</v>
      </c>
      <c r="O734" s="71">
        <v>0</v>
      </c>
      <c r="P734" s="71">
        <v>0</v>
      </c>
      <c r="Q734" s="71">
        <v>0</v>
      </c>
      <c r="R734" s="71">
        <v>0</v>
      </c>
      <c r="S734" s="71">
        <v>0</v>
      </c>
      <c r="T734" s="71">
        <v>0</v>
      </c>
    </row>
    <row r="735" spans="1:20" hidden="1" x14ac:dyDescent="0.15">
      <c r="A735" s="48" t="s">
        <v>678</v>
      </c>
      <c r="C735" s="49"/>
      <c r="D735" s="53" t="s">
        <v>89</v>
      </c>
      <c r="E735" s="71">
        <v>0</v>
      </c>
      <c r="F735" s="71">
        <v>0</v>
      </c>
      <c r="G735" s="71">
        <v>0</v>
      </c>
      <c r="H735" s="71">
        <v>0</v>
      </c>
      <c r="I735" s="71">
        <v>0</v>
      </c>
      <c r="J735" s="71">
        <v>0</v>
      </c>
      <c r="K735" s="71">
        <v>0</v>
      </c>
      <c r="L735" s="71">
        <v>0</v>
      </c>
      <c r="M735" s="71">
        <v>0</v>
      </c>
      <c r="N735" s="71">
        <v>0</v>
      </c>
      <c r="O735" s="71">
        <v>0</v>
      </c>
      <c r="P735" s="71">
        <v>0</v>
      </c>
      <c r="Q735" s="71">
        <v>0</v>
      </c>
      <c r="R735" s="71">
        <v>0</v>
      </c>
      <c r="S735" s="71">
        <v>0</v>
      </c>
      <c r="T735" s="71">
        <v>0</v>
      </c>
    </row>
    <row r="736" spans="1:20" hidden="1" x14ac:dyDescent="0.15">
      <c r="A736" s="48" t="s">
        <v>678</v>
      </c>
      <c r="C736" s="49"/>
      <c r="D736" s="53" t="s">
        <v>90</v>
      </c>
      <c r="E736" s="71">
        <v>0</v>
      </c>
      <c r="F736" s="71">
        <v>0</v>
      </c>
      <c r="G736" s="71">
        <v>0</v>
      </c>
      <c r="H736" s="71">
        <v>0</v>
      </c>
      <c r="I736" s="71">
        <v>0</v>
      </c>
      <c r="J736" s="71">
        <v>0</v>
      </c>
      <c r="K736" s="71">
        <v>0</v>
      </c>
      <c r="L736" s="71">
        <v>0</v>
      </c>
      <c r="M736" s="71">
        <v>0</v>
      </c>
      <c r="N736" s="71">
        <v>0</v>
      </c>
      <c r="O736" s="71">
        <v>0</v>
      </c>
      <c r="P736" s="71">
        <v>0</v>
      </c>
      <c r="Q736" s="71">
        <v>0</v>
      </c>
      <c r="R736" s="71">
        <v>0</v>
      </c>
      <c r="S736" s="71">
        <v>0</v>
      </c>
      <c r="T736" s="71">
        <v>0</v>
      </c>
    </row>
    <row r="737" spans="1:20" hidden="1" x14ac:dyDescent="0.15">
      <c r="A737" s="48" t="s">
        <v>678</v>
      </c>
      <c r="C737" s="49"/>
      <c r="D737" s="52" t="s">
        <v>234</v>
      </c>
      <c r="E737" s="71">
        <v>576.58178431573265</v>
      </c>
      <c r="F737" s="71">
        <v>574.27556957883985</v>
      </c>
      <c r="G737" s="71">
        <v>580.97543449768079</v>
      </c>
      <c r="H737" s="71">
        <v>538.8875173367536</v>
      </c>
      <c r="I737" s="71">
        <v>464.99631688072918</v>
      </c>
      <c r="J737" s="71">
        <v>537.91003554661711</v>
      </c>
      <c r="K737" s="71">
        <v>489.05601753445779</v>
      </c>
      <c r="L737" s="71">
        <v>572.32662744696609</v>
      </c>
      <c r="M737" s="71">
        <v>519.58275376892493</v>
      </c>
      <c r="N737" s="71">
        <v>512.50353760093458</v>
      </c>
      <c r="O737" s="71">
        <v>589.32316912843555</v>
      </c>
      <c r="P737" s="71">
        <v>530.79669783769793</v>
      </c>
      <c r="Q737" s="71">
        <v>648.90339388903283</v>
      </c>
      <c r="R737" s="71">
        <v>582.09542389993157</v>
      </c>
      <c r="S737" s="71">
        <v>666.46394457056044</v>
      </c>
      <c r="T737" s="71">
        <v>851.92856956478988</v>
      </c>
    </row>
    <row r="738" spans="1:20" hidden="1" x14ac:dyDescent="0.15">
      <c r="A738" s="48" t="s">
        <v>678</v>
      </c>
      <c r="C738" s="52" t="s">
        <v>255</v>
      </c>
      <c r="D738" s="46"/>
    </row>
    <row r="739" spans="1:20" hidden="1" x14ac:dyDescent="0.15">
      <c r="A739" s="48" t="s">
        <v>678</v>
      </c>
      <c r="C739" s="49"/>
      <c r="D739" s="52" t="s">
        <v>256</v>
      </c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</row>
    <row r="740" spans="1:20" hidden="1" x14ac:dyDescent="0.15">
      <c r="A740" s="48" t="s">
        <v>678</v>
      </c>
      <c r="C740" s="49"/>
      <c r="D740" s="53" t="s">
        <v>257</v>
      </c>
      <c r="E740" s="60">
        <v>175.467524</v>
      </c>
      <c r="F740" s="60">
        <v>272.86529100000001</v>
      </c>
      <c r="G740" s="60">
        <v>249.941146</v>
      </c>
      <c r="H740" s="60">
        <v>295.28677600000003</v>
      </c>
      <c r="I740" s="60">
        <v>154.08475200000001</v>
      </c>
      <c r="J740" s="60">
        <v>256.32457599999998</v>
      </c>
      <c r="K740" s="60">
        <v>278.01279900000003</v>
      </c>
      <c r="L740" s="60">
        <v>294.16147600000005</v>
      </c>
      <c r="M740" s="60">
        <v>269.475683</v>
      </c>
      <c r="N740" s="60">
        <v>281.73160100000001</v>
      </c>
      <c r="O740" s="60">
        <v>295.43910399999999</v>
      </c>
      <c r="P740" s="60">
        <v>289.042283</v>
      </c>
      <c r="Q740" s="60">
        <v>326.66930300000001</v>
      </c>
      <c r="R740" s="60">
        <v>315.92766499999999</v>
      </c>
      <c r="S740" s="60">
        <v>324.01439099999999</v>
      </c>
      <c r="T740" s="60">
        <v>343.52478300000001</v>
      </c>
    </row>
    <row r="741" spans="1:20" hidden="1" x14ac:dyDescent="0.15">
      <c r="A741" s="48" t="s">
        <v>678</v>
      </c>
      <c r="C741" s="49"/>
      <c r="D741" s="53" t="s">
        <v>258</v>
      </c>
      <c r="E741" s="60">
        <v>182.32437100000001</v>
      </c>
      <c r="F741" s="60">
        <v>224.06989900000002</v>
      </c>
      <c r="G741" s="60">
        <v>186.65128000000001</v>
      </c>
      <c r="H741" s="60">
        <v>239.06849700000001</v>
      </c>
      <c r="I741" s="60">
        <v>147.09153599999999</v>
      </c>
      <c r="J741" s="60">
        <v>171.05428499999999</v>
      </c>
      <c r="K741" s="60">
        <v>167.664388</v>
      </c>
      <c r="L741" s="60">
        <v>285.94872200000003</v>
      </c>
      <c r="M741" s="60">
        <v>241.39187799999999</v>
      </c>
      <c r="N741" s="60">
        <v>226.71299999999999</v>
      </c>
      <c r="O741" s="60">
        <v>269.984848</v>
      </c>
      <c r="P741" s="60">
        <v>231.80215700000002</v>
      </c>
      <c r="Q741" s="60">
        <v>280.154945</v>
      </c>
      <c r="R741" s="60">
        <v>274.16569799999996</v>
      </c>
      <c r="S741" s="60">
        <v>290.37901600000004</v>
      </c>
      <c r="T741" s="60">
        <v>313.43241700000004</v>
      </c>
    </row>
    <row r="742" spans="1:20" hidden="1" x14ac:dyDescent="0.15">
      <c r="A742" s="48" t="s">
        <v>678</v>
      </c>
      <c r="C742" s="49"/>
      <c r="D742" s="63" t="s">
        <v>259</v>
      </c>
      <c r="E742" s="60">
        <v>184.121656</v>
      </c>
      <c r="F742" s="60">
        <v>194.34289600000002</v>
      </c>
      <c r="G742" s="60">
        <v>191.31288800000002</v>
      </c>
      <c r="H742" s="60">
        <v>222.00626800000001</v>
      </c>
      <c r="I742" s="60">
        <v>150.34114600000001</v>
      </c>
      <c r="J742" s="60">
        <v>181.02780600000003</v>
      </c>
      <c r="K742" s="60">
        <v>194.62620699999999</v>
      </c>
      <c r="L742" s="60">
        <v>243.27972600000001</v>
      </c>
      <c r="M742" s="60">
        <v>209.10099500000001</v>
      </c>
      <c r="N742" s="60">
        <v>241.64948699999999</v>
      </c>
      <c r="O742" s="60">
        <v>235.36667199999999</v>
      </c>
      <c r="P742" s="60">
        <v>231.61082400000001</v>
      </c>
      <c r="Q742" s="60">
        <v>279.14304399999997</v>
      </c>
      <c r="R742" s="60">
        <v>254.872929</v>
      </c>
      <c r="S742" s="60">
        <v>280.14263</v>
      </c>
      <c r="T742" s="60">
        <v>303.13858700000003</v>
      </c>
    </row>
    <row r="743" spans="1:20" hidden="1" x14ac:dyDescent="0.15">
      <c r="A743" s="48" t="s">
        <v>678</v>
      </c>
      <c r="C743" s="49"/>
      <c r="D743" s="63" t="s">
        <v>260</v>
      </c>
      <c r="E743" s="60">
        <v>191.96251699999999</v>
      </c>
      <c r="F743" s="60">
        <v>178.13487400000002</v>
      </c>
      <c r="G743" s="60">
        <v>193.30363200000002</v>
      </c>
      <c r="H743" s="60">
        <v>176.270128</v>
      </c>
      <c r="I743" s="60">
        <v>158.74012400000001</v>
      </c>
      <c r="J743" s="60">
        <v>185.58673800000003</v>
      </c>
      <c r="K743" s="60">
        <v>180.735669</v>
      </c>
      <c r="L743" s="60">
        <v>210.66298600000002</v>
      </c>
      <c r="M743" s="60">
        <v>174.46640100000002</v>
      </c>
      <c r="N743" s="60">
        <v>209.82056200000002</v>
      </c>
      <c r="O743" s="60">
        <v>215.39106799999999</v>
      </c>
      <c r="P743" s="60">
        <v>171.37531899999999</v>
      </c>
      <c r="Q743" s="60">
        <v>217.068321</v>
      </c>
      <c r="R743" s="60">
        <v>180.07947899999999</v>
      </c>
      <c r="S743" s="60">
        <v>254.03043299999999</v>
      </c>
      <c r="T743" s="60">
        <v>260.17367400000001</v>
      </c>
    </row>
    <row r="744" spans="1:20" hidden="1" x14ac:dyDescent="0.15">
      <c r="A744" s="48" t="s">
        <v>678</v>
      </c>
      <c r="C744" s="49"/>
      <c r="D744" s="63" t="s">
        <v>254</v>
      </c>
      <c r="E744" s="60">
        <v>204.02913800000002</v>
      </c>
      <c r="F744" s="60">
        <v>213.75018599999999</v>
      </c>
      <c r="G744" s="60">
        <v>223.307187</v>
      </c>
      <c r="H744" s="60">
        <v>182.58418599999999</v>
      </c>
      <c r="I744" s="60">
        <v>155.25474600000001</v>
      </c>
      <c r="J744" s="60">
        <v>212.212692</v>
      </c>
      <c r="K744" s="60">
        <v>147.89930900000002</v>
      </c>
      <c r="L744" s="60">
        <v>172.48556299999998</v>
      </c>
      <c r="M744" s="60">
        <v>190.170177</v>
      </c>
      <c r="N744" s="60">
        <v>160.65365100000002</v>
      </c>
      <c r="O744" s="60">
        <v>170.91337899999999</v>
      </c>
      <c r="P744" s="60">
        <v>176.11978400000001</v>
      </c>
      <c r="Q744" s="60">
        <v>170.44732199999999</v>
      </c>
      <c r="R744" s="60">
        <v>153.53957300000002</v>
      </c>
      <c r="S744" s="60">
        <v>219.22194000000002</v>
      </c>
      <c r="T744" s="60">
        <v>181.12545700000001</v>
      </c>
    </row>
    <row r="745" spans="1:20" hidden="1" x14ac:dyDescent="0.15">
      <c r="A745" s="48" t="s">
        <v>678</v>
      </c>
      <c r="C745" s="49"/>
      <c r="D745" s="63" t="s">
        <v>261</v>
      </c>
      <c r="E745" s="60">
        <v>219.295118</v>
      </c>
      <c r="F745" s="60">
        <v>215.939874</v>
      </c>
      <c r="G745" s="60">
        <v>298.88694500000003</v>
      </c>
      <c r="H745" s="60">
        <v>197.33192099999999</v>
      </c>
      <c r="I745" s="60">
        <v>157.16180799999998</v>
      </c>
      <c r="J745" s="60">
        <v>289.23992400000003</v>
      </c>
      <c r="K745" s="60">
        <v>155.549262</v>
      </c>
      <c r="L745" s="60">
        <v>215.62821400000001</v>
      </c>
      <c r="M745" s="60">
        <v>211.50899200000001</v>
      </c>
      <c r="N745" s="60">
        <v>157.529416</v>
      </c>
      <c r="O745" s="60">
        <v>204.80376100000001</v>
      </c>
      <c r="P745" s="60">
        <v>193.09806599999999</v>
      </c>
      <c r="Q745" s="60">
        <v>202.23302699999999</v>
      </c>
      <c r="R745" s="60">
        <v>187.76046299999999</v>
      </c>
      <c r="S745" s="60">
        <v>176.80306200000001</v>
      </c>
      <c r="T745" s="60">
        <v>152.852045</v>
      </c>
    </row>
    <row r="746" spans="1:20" hidden="1" x14ac:dyDescent="0.15">
      <c r="A746" s="48" t="s">
        <v>678</v>
      </c>
      <c r="C746" s="49"/>
      <c r="D746" s="63" t="s">
        <v>262</v>
      </c>
      <c r="E746" s="60">
        <v>212.72900200000001</v>
      </c>
      <c r="F746" s="60">
        <v>223.495082</v>
      </c>
      <c r="G746" s="60">
        <v>272.05614700000001</v>
      </c>
      <c r="H746" s="60">
        <v>221.68776000000003</v>
      </c>
      <c r="I746" s="60">
        <v>163.44717700000001</v>
      </c>
      <c r="J746" s="60">
        <v>260.25599799999998</v>
      </c>
      <c r="K746" s="60">
        <v>167.48003800000001</v>
      </c>
      <c r="L746" s="60">
        <v>221.711591</v>
      </c>
      <c r="M746" s="60">
        <v>223.05200099999999</v>
      </c>
      <c r="N746" s="60">
        <v>169.45569399999999</v>
      </c>
      <c r="O746" s="60">
        <v>210.010434</v>
      </c>
      <c r="P746" s="60">
        <v>207.20955900000001</v>
      </c>
      <c r="Q746" s="60">
        <v>201.40087299999999</v>
      </c>
      <c r="R746" s="60">
        <v>196.726146</v>
      </c>
      <c r="S746" s="60">
        <v>193.500923</v>
      </c>
      <c r="T746" s="60">
        <v>156.92425200000002</v>
      </c>
    </row>
    <row r="747" spans="1:20" hidden="1" x14ac:dyDescent="0.15">
      <c r="A747" s="48" t="s">
        <v>678</v>
      </c>
      <c r="C747" s="49"/>
      <c r="D747" s="63" t="s">
        <v>263</v>
      </c>
      <c r="E747" s="60">
        <v>221.232101</v>
      </c>
      <c r="F747" s="60">
        <v>224.71845300000001</v>
      </c>
      <c r="G747" s="60">
        <v>279.72305200000005</v>
      </c>
      <c r="H747" s="60">
        <v>200.73263399999999</v>
      </c>
      <c r="I747" s="60">
        <v>189.020859</v>
      </c>
      <c r="J747" s="60">
        <v>247.51857199999998</v>
      </c>
      <c r="K747" s="60">
        <v>161.74051900000001</v>
      </c>
      <c r="L747" s="60">
        <v>222.86751699999999</v>
      </c>
      <c r="M747" s="60">
        <v>208.41727600000002</v>
      </c>
      <c r="N747" s="60">
        <v>164.669116</v>
      </c>
      <c r="O747" s="60">
        <v>207.81782199999998</v>
      </c>
      <c r="P747" s="60">
        <v>202.83736500000001</v>
      </c>
      <c r="Q747" s="60">
        <v>199.383126</v>
      </c>
      <c r="R747" s="60">
        <v>185.90366399999999</v>
      </c>
      <c r="S747" s="60">
        <v>183.84643299999999</v>
      </c>
      <c r="T747" s="60">
        <v>153.46826100000001</v>
      </c>
    </row>
    <row r="748" spans="1:20" hidden="1" x14ac:dyDescent="0.15">
      <c r="A748" s="48" t="s">
        <v>678</v>
      </c>
      <c r="C748" s="49"/>
      <c r="D748" s="63" t="s">
        <v>264</v>
      </c>
      <c r="E748" s="60">
        <v>210.76667800000001</v>
      </c>
      <c r="F748" s="60">
        <v>212.80042000000003</v>
      </c>
      <c r="G748" s="60">
        <v>238.21026600000002</v>
      </c>
      <c r="H748" s="60">
        <v>187.115206</v>
      </c>
      <c r="I748" s="60">
        <v>175.47379800000002</v>
      </c>
      <c r="J748" s="60">
        <v>233.14608200000001</v>
      </c>
      <c r="K748" s="60">
        <v>197.245901</v>
      </c>
      <c r="L748" s="60">
        <v>187.38700800000001</v>
      </c>
      <c r="M748" s="60">
        <v>183.82816399999999</v>
      </c>
      <c r="N748" s="60">
        <v>166.41530300000002</v>
      </c>
      <c r="O748" s="60">
        <v>176.08915500000001</v>
      </c>
      <c r="P748" s="60">
        <v>183.33473600000002</v>
      </c>
      <c r="Q748" s="60">
        <v>173.78850299999999</v>
      </c>
      <c r="R748" s="60">
        <v>168.97548600000002</v>
      </c>
      <c r="S748" s="60">
        <v>172.15462100000002</v>
      </c>
      <c r="T748" s="60">
        <v>204.98250099999998</v>
      </c>
    </row>
    <row r="749" spans="1:20" hidden="1" x14ac:dyDescent="0.15">
      <c r="A749" s="48" t="s">
        <v>678</v>
      </c>
      <c r="C749" s="49"/>
      <c r="D749" s="63" t="s">
        <v>265</v>
      </c>
      <c r="E749" s="60">
        <v>206.971542</v>
      </c>
      <c r="F749" s="60">
        <v>191.42011400000001</v>
      </c>
      <c r="G749" s="60">
        <v>196.58148499999999</v>
      </c>
      <c r="H749" s="60">
        <v>169.19378500000002</v>
      </c>
      <c r="I749" s="60">
        <v>163.71491800000001</v>
      </c>
      <c r="J749" s="60">
        <v>189.84577400000001</v>
      </c>
      <c r="K749" s="60">
        <v>155.66596799999999</v>
      </c>
      <c r="L749" s="60">
        <v>207.11498399999999</v>
      </c>
      <c r="M749" s="60">
        <v>171.658514</v>
      </c>
      <c r="N749" s="60">
        <v>209.79539000000003</v>
      </c>
      <c r="O749" s="60">
        <v>176.001115</v>
      </c>
      <c r="P749" s="60">
        <v>187.140872</v>
      </c>
      <c r="Q749" s="60">
        <v>221.36650299999999</v>
      </c>
      <c r="R749" s="60">
        <v>209.783851</v>
      </c>
      <c r="S749" s="60">
        <v>231.25079000000002</v>
      </c>
      <c r="T749" s="60">
        <v>286.06083599999999</v>
      </c>
    </row>
    <row r="750" spans="1:20" hidden="1" x14ac:dyDescent="0.15">
      <c r="A750" s="48" t="s">
        <v>678</v>
      </c>
      <c r="C750" s="49"/>
      <c r="D750" s="63" t="s">
        <v>266</v>
      </c>
      <c r="E750" s="60">
        <v>186.83545800000002</v>
      </c>
      <c r="F750" s="60">
        <v>177.00777400000001</v>
      </c>
      <c r="G750" s="60">
        <v>173.75479100000001</v>
      </c>
      <c r="H750" s="60">
        <v>184.85311100000001</v>
      </c>
      <c r="I750" s="60">
        <v>150.623424</v>
      </c>
      <c r="J750" s="60">
        <v>161.83962599999998</v>
      </c>
      <c r="K750" s="60">
        <v>183.97537299999999</v>
      </c>
      <c r="L750" s="60">
        <v>244.94643500000001</v>
      </c>
      <c r="M750" s="60">
        <v>238.09589199999999</v>
      </c>
      <c r="N750" s="60">
        <v>225.121984</v>
      </c>
      <c r="O750" s="60">
        <v>239.508332</v>
      </c>
      <c r="P750" s="60">
        <v>215.311195</v>
      </c>
      <c r="Q750" s="60">
        <v>271.61763500000001</v>
      </c>
      <c r="R750" s="60">
        <v>229.772391</v>
      </c>
      <c r="S750" s="60">
        <v>286.85057699999999</v>
      </c>
      <c r="T750" s="60">
        <v>307.06608799999998</v>
      </c>
    </row>
    <row r="751" spans="1:20" hidden="1" x14ac:dyDescent="0.15">
      <c r="A751" s="48" t="s">
        <v>678</v>
      </c>
      <c r="C751" s="49"/>
      <c r="D751" s="63" t="s">
        <v>267</v>
      </c>
      <c r="E751" s="60">
        <v>173.64217499999998</v>
      </c>
      <c r="F751" s="60">
        <v>264.86748299999999</v>
      </c>
      <c r="G751" s="60">
        <v>269.95522199999999</v>
      </c>
      <c r="H751" s="60">
        <v>248.07775100000001</v>
      </c>
      <c r="I751" s="60">
        <v>155.64427499999999</v>
      </c>
      <c r="J751" s="60">
        <v>206.74922899999999</v>
      </c>
      <c r="K751" s="60">
        <v>248.37922599999999</v>
      </c>
      <c r="L751" s="60">
        <v>274.13283000000001</v>
      </c>
      <c r="M751" s="60">
        <v>251.274326</v>
      </c>
      <c r="N751" s="60">
        <v>257.04840899999999</v>
      </c>
      <c r="O751" s="60">
        <v>279.42112800000001</v>
      </c>
      <c r="P751" s="60">
        <v>267.67805699999997</v>
      </c>
      <c r="Q751" s="60">
        <v>278.09501500000005</v>
      </c>
      <c r="R751" s="60">
        <v>293.51297499999998</v>
      </c>
      <c r="S751" s="60">
        <v>286.67909700000001</v>
      </c>
      <c r="T751" s="60">
        <v>310.07610800000003</v>
      </c>
    </row>
    <row r="752" spans="1:20" hidden="1" x14ac:dyDescent="0.15">
      <c r="A752" s="48" t="s">
        <v>678</v>
      </c>
      <c r="C752" s="49"/>
      <c r="D752" s="63" t="s">
        <v>268</v>
      </c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</row>
    <row r="753" spans="1:20" hidden="1" x14ac:dyDescent="0.15">
      <c r="A753" s="48" t="s">
        <v>678</v>
      </c>
      <c r="C753" s="49"/>
      <c r="D753" s="53" t="s">
        <v>257</v>
      </c>
      <c r="E753" s="60" t="s">
        <v>382</v>
      </c>
      <c r="F753" s="60" t="s">
        <v>552</v>
      </c>
      <c r="G753" s="60" t="s">
        <v>551</v>
      </c>
      <c r="H753" s="60" t="s">
        <v>307</v>
      </c>
      <c r="I753" s="60" t="s">
        <v>636</v>
      </c>
      <c r="J753" s="60" t="s">
        <v>551</v>
      </c>
      <c r="K753" s="60" t="s">
        <v>551</v>
      </c>
      <c r="L753" s="60" t="s">
        <v>307</v>
      </c>
      <c r="M753" s="60" t="s">
        <v>307</v>
      </c>
      <c r="N753" s="60" t="s">
        <v>307</v>
      </c>
      <c r="O753" s="60" t="s">
        <v>307</v>
      </c>
      <c r="P753" s="60" t="s">
        <v>307</v>
      </c>
      <c r="Q753" s="60" t="s">
        <v>307</v>
      </c>
      <c r="R753" s="60" t="s">
        <v>307</v>
      </c>
      <c r="S753" s="60" t="s">
        <v>307</v>
      </c>
      <c r="T753" s="60" t="s">
        <v>307</v>
      </c>
    </row>
    <row r="754" spans="1:20" hidden="1" x14ac:dyDescent="0.15">
      <c r="A754" s="48" t="s">
        <v>678</v>
      </c>
      <c r="C754" s="49"/>
      <c r="D754" s="53" t="s">
        <v>258</v>
      </c>
      <c r="E754" s="60" t="s">
        <v>553</v>
      </c>
      <c r="F754" s="60" t="s">
        <v>556</v>
      </c>
      <c r="G754" s="60" t="s">
        <v>555</v>
      </c>
      <c r="H754" s="60" t="s">
        <v>637</v>
      </c>
      <c r="I754" s="60" t="s">
        <v>360</v>
      </c>
      <c r="J754" s="60" t="s">
        <v>554</v>
      </c>
      <c r="K754" s="60" t="s">
        <v>560</v>
      </c>
      <c r="L754" s="60" t="s">
        <v>557</v>
      </c>
      <c r="M754" s="60" t="s">
        <v>554</v>
      </c>
      <c r="N754" s="60" t="s">
        <v>556</v>
      </c>
      <c r="O754" s="60" t="s">
        <v>554</v>
      </c>
      <c r="P754" s="60" t="s">
        <v>557</v>
      </c>
      <c r="Q754" s="60" t="s">
        <v>554</v>
      </c>
      <c r="R754" s="60" t="s">
        <v>561</v>
      </c>
      <c r="S754" s="60" t="s">
        <v>554</v>
      </c>
      <c r="T754" s="60" t="s">
        <v>560</v>
      </c>
    </row>
    <row r="755" spans="1:20" hidden="1" x14ac:dyDescent="0.15">
      <c r="A755" s="48" t="s">
        <v>678</v>
      </c>
      <c r="C755" s="49"/>
      <c r="D755" s="63" t="s">
        <v>259</v>
      </c>
      <c r="E755" s="60" t="s">
        <v>473</v>
      </c>
      <c r="F755" s="60" t="s">
        <v>563</v>
      </c>
      <c r="G755" s="60" t="s">
        <v>638</v>
      </c>
      <c r="H755" s="60" t="s">
        <v>565</v>
      </c>
      <c r="I755" s="60" t="s">
        <v>639</v>
      </c>
      <c r="J755" s="60" t="s">
        <v>567</v>
      </c>
      <c r="K755" s="60" t="s">
        <v>640</v>
      </c>
      <c r="L755" s="60" t="s">
        <v>565</v>
      </c>
      <c r="M755" s="60" t="s">
        <v>565</v>
      </c>
      <c r="N755" s="60" t="s">
        <v>563</v>
      </c>
      <c r="O755" s="60" t="s">
        <v>563</v>
      </c>
      <c r="P755" s="60" t="s">
        <v>567</v>
      </c>
      <c r="Q755" s="60" t="s">
        <v>567</v>
      </c>
      <c r="R755" s="60" t="s">
        <v>567</v>
      </c>
      <c r="S755" s="60" t="s">
        <v>567</v>
      </c>
      <c r="T755" s="60" t="s">
        <v>568</v>
      </c>
    </row>
    <row r="756" spans="1:20" hidden="1" x14ac:dyDescent="0.15">
      <c r="A756" s="48" t="s">
        <v>678</v>
      </c>
      <c r="C756" s="49"/>
      <c r="D756" s="63" t="s">
        <v>260</v>
      </c>
      <c r="E756" s="60" t="s">
        <v>641</v>
      </c>
      <c r="F756" s="60" t="s">
        <v>571</v>
      </c>
      <c r="G756" s="60" t="s">
        <v>432</v>
      </c>
      <c r="H756" s="60" t="s">
        <v>572</v>
      </c>
      <c r="I756" s="60" t="s">
        <v>303</v>
      </c>
      <c r="J756" s="60" t="s">
        <v>571</v>
      </c>
      <c r="K756" s="60" t="s">
        <v>642</v>
      </c>
      <c r="L756" s="60" t="s">
        <v>575</v>
      </c>
      <c r="M756" s="60" t="s">
        <v>576</v>
      </c>
      <c r="N756" s="60" t="s">
        <v>572</v>
      </c>
      <c r="O756" s="60" t="s">
        <v>572</v>
      </c>
      <c r="P756" s="60" t="s">
        <v>643</v>
      </c>
      <c r="Q756" s="60" t="s">
        <v>573</v>
      </c>
      <c r="R756" s="60" t="s">
        <v>575</v>
      </c>
      <c r="S756" s="60" t="s">
        <v>572</v>
      </c>
      <c r="T756" s="60" t="s">
        <v>643</v>
      </c>
    </row>
    <row r="757" spans="1:20" hidden="1" x14ac:dyDescent="0.15">
      <c r="A757" s="48" t="s">
        <v>678</v>
      </c>
      <c r="C757" s="49"/>
      <c r="D757" s="63" t="s">
        <v>254</v>
      </c>
      <c r="E757" s="60" t="s">
        <v>578</v>
      </c>
      <c r="F757" s="60" t="s">
        <v>579</v>
      </c>
      <c r="G757" s="60" t="s">
        <v>289</v>
      </c>
      <c r="H757" s="60" t="s">
        <v>290</v>
      </c>
      <c r="I757" s="60" t="s">
        <v>580</v>
      </c>
      <c r="J757" s="60" t="s">
        <v>290</v>
      </c>
      <c r="K757" s="60" t="s">
        <v>581</v>
      </c>
      <c r="L757" s="60" t="s">
        <v>290</v>
      </c>
      <c r="M757" s="60" t="s">
        <v>290</v>
      </c>
      <c r="N757" s="60" t="s">
        <v>582</v>
      </c>
      <c r="O757" s="60" t="s">
        <v>289</v>
      </c>
      <c r="P757" s="60" t="s">
        <v>366</v>
      </c>
      <c r="Q757" s="60" t="s">
        <v>437</v>
      </c>
      <c r="R757" s="60" t="s">
        <v>644</v>
      </c>
      <c r="S757" s="60" t="s">
        <v>583</v>
      </c>
      <c r="T757" s="60" t="s">
        <v>583</v>
      </c>
    </row>
    <row r="758" spans="1:20" hidden="1" x14ac:dyDescent="0.15">
      <c r="A758" s="48" t="s">
        <v>678</v>
      </c>
      <c r="C758" s="49"/>
      <c r="D758" s="63" t="s">
        <v>261</v>
      </c>
      <c r="E758" s="60" t="s">
        <v>645</v>
      </c>
      <c r="F758" s="60" t="s">
        <v>585</v>
      </c>
      <c r="G758" s="60" t="s">
        <v>493</v>
      </c>
      <c r="H758" s="60" t="s">
        <v>646</v>
      </c>
      <c r="I758" s="60" t="s">
        <v>361</v>
      </c>
      <c r="J758" s="60" t="s">
        <v>647</v>
      </c>
      <c r="K758" s="60" t="s">
        <v>587</v>
      </c>
      <c r="L758" s="60" t="s">
        <v>295</v>
      </c>
      <c r="M758" s="60" t="s">
        <v>509</v>
      </c>
      <c r="N758" s="60" t="s">
        <v>648</v>
      </c>
      <c r="O758" s="60" t="s">
        <v>297</v>
      </c>
      <c r="P758" s="60" t="s">
        <v>291</v>
      </c>
      <c r="Q758" s="60" t="s">
        <v>508</v>
      </c>
      <c r="R758" s="60" t="s">
        <v>649</v>
      </c>
      <c r="S758" s="60" t="s">
        <v>447</v>
      </c>
      <c r="T758" s="60" t="s">
        <v>509</v>
      </c>
    </row>
    <row r="759" spans="1:20" hidden="1" x14ac:dyDescent="0.15">
      <c r="A759" s="48" t="s">
        <v>678</v>
      </c>
      <c r="C759" s="49"/>
      <c r="D759" s="63" t="s">
        <v>262</v>
      </c>
      <c r="E759" s="60" t="s">
        <v>589</v>
      </c>
      <c r="F759" s="60" t="s">
        <v>590</v>
      </c>
      <c r="G759" s="60" t="s">
        <v>397</v>
      </c>
      <c r="H759" s="60" t="s">
        <v>592</v>
      </c>
      <c r="I759" s="60" t="s">
        <v>593</v>
      </c>
      <c r="J759" s="60" t="s">
        <v>292</v>
      </c>
      <c r="K759" s="60" t="s">
        <v>294</v>
      </c>
      <c r="L759" s="60" t="s">
        <v>419</v>
      </c>
      <c r="M759" s="60" t="s">
        <v>594</v>
      </c>
      <c r="N759" s="60" t="s">
        <v>406</v>
      </c>
      <c r="O759" s="60" t="s">
        <v>595</v>
      </c>
      <c r="P759" s="60" t="s">
        <v>433</v>
      </c>
      <c r="Q759" s="60" t="s">
        <v>438</v>
      </c>
      <c r="R759" s="60" t="s">
        <v>444</v>
      </c>
      <c r="S759" s="60" t="s">
        <v>448</v>
      </c>
      <c r="T759" s="60" t="s">
        <v>444</v>
      </c>
    </row>
    <row r="760" spans="1:20" hidden="1" x14ac:dyDescent="0.15">
      <c r="A760" s="48" t="s">
        <v>678</v>
      </c>
      <c r="C760" s="49"/>
      <c r="D760" s="63" t="s">
        <v>263</v>
      </c>
      <c r="E760" s="60" t="s">
        <v>385</v>
      </c>
      <c r="F760" s="60" t="s">
        <v>596</v>
      </c>
      <c r="G760" s="60" t="s">
        <v>398</v>
      </c>
      <c r="H760" s="60" t="s">
        <v>650</v>
      </c>
      <c r="I760" s="60" t="s">
        <v>651</v>
      </c>
      <c r="J760" s="60" t="s">
        <v>652</v>
      </c>
      <c r="K760" s="60" t="s">
        <v>653</v>
      </c>
      <c r="L760" s="60" t="s">
        <v>601</v>
      </c>
      <c r="M760" s="60" t="s">
        <v>602</v>
      </c>
      <c r="N760" s="60" t="s">
        <v>654</v>
      </c>
      <c r="O760" s="60" t="s">
        <v>603</v>
      </c>
      <c r="P760" s="60" t="s">
        <v>530</v>
      </c>
      <c r="Q760" s="60" t="s">
        <v>439</v>
      </c>
      <c r="R760" s="60" t="s">
        <v>445</v>
      </c>
      <c r="S760" s="60" t="s">
        <v>449</v>
      </c>
      <c r="T760" s="60" t="s">
        <v>655</v>
      </c>
    </row>
    <row r="761" spans="1:20" hidden="1" x14ac:dyDescent="0.15">
      <c r="A761" s="48" t="s">
        <v>678</v>
      </c>
      <c r="C761" s="49"/>
      <c r="D761" s="63" t="s">
        <v>264</v>
      </c>
      <c r="E761" s="60" t="s">
        <v>386</v>
      </c>
      <c r="F761" s="60" t="s">
        <v>393</v>
      </c>
      <c r="G761" s="60" t="s">
        <v>656</v>
      </c>
      <c r="H761" s="60" t="s">
        <v>404</v>
      </c>
      <c r="I761" s="60" t="s">
        <v>657</v>
      </c>
      <c r="J761" s="60" t="s">
        <v>658</v>
      </c>
      <c r="K761" s="60" t="s">
        <v>416</v>
      </c>
      <c r="L761" s="60" t="s">
        <v>659</v>
      </c>
      <c r="M761" s="60" t="s">
        <v>660</v>
      </c>
      <c r="N761" s="60" t="s">
        <v>446</v>
      </c>
      <c r="O761" s="60" t="s">
        <v>661</v>
      </c>
      <c r="P761" s="60" t="s">
        <v>434</v>
      </c>
      <c r="Q761" s="60" t="s">
        <v>440</v>
      </c>
      <c r="R761" s="60" t="s">
        <v>446</v>
      </c>
      <c r="S761" s="60" t="s">
        <v>450</v>
      </c>
      <c r="T761" s="60" t="s">
        <v>610</v>
      </c>
    </row>
    <row r="762" spans="1:20" hidden="1" x14ac:dyDescent="0.15">
      <c r="A762" s="48" t="s">
        <v>678</v>
      </c>
      <c r="C762" s="49"/>
      <c r="D762" s="63" t="s">
        <v>265</v>
      </c>
      <c r="E762" s="60" t="s">
        <v>611</v>
      </c>
      <c r="F762" s="60" t="s">
        <v>358</v>
      </c>
      <c r="G762" s="60" t="s">
        <v>612</v>
      </c>
      <c r="H762" s="60" t="s">
        <v>305</v>
      </c>
      <c r="I762" s="60" t="s">
        <v>462</v>
      </c>
      <c r="J762" s="60" t="s">
        <v>306</v>
      </c>
      <c r="K762" s="60" t="s">
        <v>417</v>
      </c>
      <c r="L762" s="60" t="s">
        <v>614</v>
      </c>
      <c r="M762" s="60" t="s">
        <v>472</v>
      </c>
      <c r="N762" s="60" t="s">
        <v>614</v>
      </c>
      <c r="O762" s="60" t="s">
        <v>662</v>
      </c>
      <c r="P762" s="60" t="s">
        <v>616</v>
      </c>
      <c r="Q762" s="60" t="s">
        <v>617</v>
      </c>
      <c r="R762" s="60" t="s">
        <v>617</v>
      </c>
      <c r="S762" s="60" t="s">
        <v>617</v>
      </c>
      <c r="T762" s="60" t="s">
        <v>618</v>
      </c>
    </row>
    <row r="763" spans="1:20" hidden="1" x14ac:dyDescent="0.15">
      <c r="A763" s="48" t="s">
        <v>678</v>
      </c>
      <c r="C763" s="49"/>
      <c r="D763" s="63" t="s">
        <v>266</v>
      </c>
      <c r="E763" s="60" t="s">
        <v>663</v>
      </c>
      <c r="F763" s="60" t="s">
        <v>620</v>
      </c>
      <c r="G763" s="60" t="s">
        <v>304</v>
      </c>
      <c r="H763" s="60" t="s">
        <v>621</v>
      </c>
      <c r="I763" s="60" t="s">
        <v>664</v>
      </c>
      <c r="J763" s="60" t="s">
        <v>623</v>
      </c>
      <c r="K763" s="60" t="s">
        <v>623</v>
      </c>
      <c r="L763" s="60" t="s">
        <v>624</v>
      </c>
      <c r="M763" s="60" t="s">
        <v>624</v>
      </c>
      <c r="N763" s="60" t="s">
        <v>623</v>
      </c>
      <c r="O763" s="60" t="s">
        <v>624</v>
      </c>
      <c r="P763" s="60" t="s">
        <v>625</v>
      </c>
      <c r="Q763" s="60" t="s">
        <v>623</v>
      </c>
      <c r="R763" s="60" t="s">
        <v>623</v>
      </c>
      <c r="S763" s="60" t="s">
        <v>623</v>
      </c>
      <c r="T763" s="60" t="s">
        <v>627</v>
      </c>
    </row>
    <row r="764" spans="1:20" hidden="1" x14ac:dyDescent="0.15">
      <c r="A764" s="48" t="s">
        <v>678</v>
      </c>
      <c r="C764" s="49"/>
      <c r="D764" s="63" t="s">
        <v>267</v>
      </c>
      <c r="E764" s="60" t="s">
        <v>665</v>
      </c>
      <c r="F764" s="60" t="s">
        <v>628</v>
      </c>
      <c r="G764" s="60" t="s">
        <v>629</v>
      </c>
      <c r="H764" s="60" t="s">
        <v>630</v>
      </c>
      <c r="I764" s="60" t="s">
        <v>408</v>
      </c>
      <c r="J764" s="60" t="s">
        <v>629</v>
      </c>
      <c r="K764" s="60" t="s">
        <v>629</v>
      </c>
      <c r="L764" s="60" t="s">
        <v>629</v>
      </c>
      <c r="M764" s="60" t="s">
        <v>629</v>
      </c>
      <c r="N764" s="60" t="s">
        <v>628</v>
      </c>
      <c r="O764" s="60" t="s">
        <v>631</v>
      </c>
      <c r="P764" s="60" t="s">
        <v>632</v>
      </c>
      <c r="Q764" s="60" t="s">
        <v>630</v>
      </c>
      <c r="R764" s="60" t="s">
        <v>633</v>
      </c>
      <c r="S764" s="60" t="s">
        <v>628</v>
      </c>
      <c r="T764" s="60" t="s">
        <v>631</v>
      </c>
    </row>
    <row r="765" spans="1:20" s="69" customFormat="1" hidden="1" x14ac:dyDescent="0.15">
      <c r="A765" s="48" t="s">
        <v>678</v>
      </c>
      <c r="C765" s="64" t="s">
        <v>299</v>
      </c>
      <c r="D765" s="63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</row>
    <row r="766" spans="1:20" s="69" customFormat="1" hidden="1" x14ac:dyDescent="0.15">
      <c r="A766" s="48" t="s">
        <v>678</v>
      </c>
      <c r="C766" s="49"/>
      <c r="D766" s="72" t="s">
        <v>300</v>
      </c>
      <c r="E766" s="70">
        <v>9477.8799999999992</v>
      </c>
      <c r="F766" s="70">
        <v>10287.91</v>
      </c>
      <c r="G766" s="70">
        <v>9101.76</v>
      </c>
      <c r="H766" s="70">
        <v>8854.1</v>
      </c>
      <c r="I766" s="70">
        <v>7110.52</v>
      </c>
      <c r="J766" s="70">
        <v>9502.34</v>
      </c>
      <c r="K766" s="70">
        <v>7472.57</v>
      </c>
      <c r="L766" s="70">
        <v>9875.76</v>
      </c>
      <c r="M766" s="70">
        <v>8440.74</v>
      </c>
      <c r="N766" s="70">
        <v>4406.55</v>
      </c>
      <c r="O766" s="70">
        <v>9825.2999999999993</v>
      </c>
      <c r="P766" s="70">
        <v>8458.2800000000007</v>
      </c>
      <c r="Q766" s="70">
        <v>10140.280000000001</v>
      </c>
      <c r="R766" s="70">
        <v>9452.31</v>
      </c>
      <c r="S766" s="70">
        <v>10291.99</v>
      </c>
      <c r="T766" s="70">
        <v>12412.38</v>
      </c>
    </row>
    <row r="767" spans="1:20" s="69" customFormat="1" hidden="1" x14ac:dyDescent="0.15">
      <c r="A767" s="48" t="s">
        <v>678</v>
      </c>
      <c r="C767" s="49"/>
      <c r="D767" s="73" t="s">
        <v>301</v>
      </c>
      <c r="E767" s="70">
        <v>1902.35</v>
      </c>
      <c r="F767" s="70">
        <v>2064.94</v>
      </c>
      <c r="G767" s="70">
        <v>1826.86</v>
      </c>
      <c r="H767" s="70">
        <v>1777.15</v>
      </c>
      <c r="I767" s="70">
        <v>1427.19</v>
      </c>
      <c r="J767" s="70">
        <v>1907.26</v>
      </c>
      <c r="K767" s="70">
        <v>1499.86</v>
      </c>
      <c r="L767" s="70">
        <v>1982.21</v>
      </c>
      <c r="M767" s="70">
        <v>1694.18</v>
      </c>
      <c r="N767" s="70">
        <v>884.46</v>
      </c>
      <c r="O767" s="70">
        <v>1972.09</v>
      </c>
      <c r="P767" s="70">
        <v>1697.7</v>
      </c>
      <c r="Q767" s="70">
        <v>2035.31</v>
      </c>
      <c r="R767" s="70">
        <v>1897.22</v>
      </c>
      <c r="S767" s="70">
        <v>2065.7600000000002</v>
      </c>
      <c r="T767" s="70">
        <v>2491.35</v>
      </c>
    </row>
    <row r="768" spans="1:20" hidden="1" x14ac:dyDescent="0.15">
      <c r="A768" s="48" t="s">
        <v>678</v>
      </c>
      <c r="C768" s="64" t="s">
        <v>269</v>
      </c>
      <c r="D768" s="65"/>
    </row>
    <row r="769" spans="1:20" hidden="1" x14ac:dyDescent="0.15">
      <c r="A769" s="48" t="s">
        <v>678</v>
      </c>
      <c r="C769" s="64"/>
      <c r="D769" s="66" t="s">
        <v>71</v>
      </c>
      <c r="E769" s="55">
        <v>0</v>
      </c>
      <c r="F769" s="55">
        <v>0</v>
      </c>
      <c r="G769" s="55">
        <v>0</v>
      </c>
      <c r="H769" s="55">
        <v>0</v>
      </c>
      <c r="I769" s="55">
        <v>0</v>
      </c>
      <c r="J769" s="55">
        <v>0</v>
      </c>
      <c r="K769" s="55">
        <v>0</v>
      </c>
      <c r="L769" s="55">
        <v>0</v>
      </c>
      <c r="M769" s="55">
        <v>0</v>
      </c>
      <c r="N769" s="55">
        <v>0</v>
      </c>
      <c r="O769" s="55">
        <v>0</v>
      </c>
      <c r="P769" s="55">
        <v>0</v>
      </c>
      <c r="Q769" s="55">
        <v>0</v>
      </c>
      <c r="R769" s="55">
        <v>0</v>
      </c>
      <c r="S769" s="55">
        <v>0</v>
      </c>
      <c r="T769" s="55">
        <v>0</v>
      </c>
    </row>
    <row r="770" spans="1:20" hidden="1" x14ac:dyDescent="0.15">
      <c r="A770" s="48" t="s">
        <v>678</v>
      </c>
      <c r="C770" s="64"/>
      <c r="D770" s="66" t="s">
        <v>85</v>
      </c>
      <c r="E770" s="55">
        <v>0</v>
      </c>
      <c r="F770" s="55">
        <v>0</v>
      </c>
      <c r="G770" s="55">
        <v>0</v>
      </c>
      <c r="H770" s="55">
        <v>0</v>
      </c>
      <c r="I770" s="55">
        <v>0</v>
      </c>
      <c r="J770" s="55">
        <v>0</v>
      </c>
      <c r="K770" s="55">
        <v>0</v>
      </c>
      <c r="L770" s="55">
        <v>0</v>
      </c>
      <c r="M770" s="55">
        <v>0</v>
      </c>
      <c r="N770" s="55">
        <v>0</v>
      </c>
      <c r="O770" s="55">
        <v>0</v>
      </c>
      <c r="P770" s="55">
        <v>0</v>
      </c>
      <c r="Q770" s="55">
        <v>0</v>
      </c>
      <c r="R770" s="55">
        <v>0</v>
      </c>
      <c r="S770" s="55">
        <v>0</v>
      </c>
      <c r="T770" s="55">
        <v>0</v>
      </c>
    </row>
    <row r="771" spans="1:20" hidden="1" x14ac:dyDescent="0.15">
      <c r="A771" s="48" t="s">
        <v>678</v>
      </c>
      <c r="C771" s="64"/>
      <c r="D771" s="66" t="s">
        <v>87</v>
      </c>
      <c r="E771" s="55">
        <v>174.59</v>
      </c>
      <c r="F771" s="55">
        <v>174.59</v>
      </c>
      <c r="G771" s="55">
        <v>174.59</v>
      </c>
      <c r="H771" s="55">
        <v>174.59</v>
      </c>
      <c r="I771" s="55">
        <v>174.59</v>
      </c>
      <c r="J771" s="55">
        <v>174.59</v>
      </c>
      <c r="K771" s="55">
        <v>174.59</v>
      </c>
      <c r="L771" s="55">
        <v>174.59</v>
      </c>
      <c r="M771" s="55">
        <v>174.59</v>
      </c>
      <c r="N771" s="55">
        <v>174.59</v>
      </c>
      <c r="O771" s="55">
        <v>174.59</v>
      </c>
      <c r="P771" s="55">
        <v>174.59</v>
      </c>
      <c r="Q771" s="55">
        <v>174.59</v>
      </c>
      <c r="R771" s="55">
        <v>174.59</v>
      </c>
      <c r="S771" s="55">
        <v>174.59</v>
      </c>
      <c r="T771" s="55">
        <v>174.59</v>
      </c>
    </row>
    <row r="772" spans="1:20" hidden="1" x14ac:dyDescent="0.15">
      <c r="A772" s="48" t="s">
        <v>678</v>
      </c>
      <c r="C772" s="64"/>
      <c r="D772" s="65" t="s">
        <v>270</v>
      </c>
      <c r="E772" s="55">
        <v>174.59</v>
      </c>
      <c r="F772" s="55">
        <v>174.59</v>
      </c>
      <c r="G772" s="55">
        <v>174.59</v>
      </c>
      <c r="H772" s="55">
        <v>174.59</v>
      </c>
      <c r="I772" s="55">
        <v>174.59</v>
      </c>
      <c r="J772" s="55">
        <v>174.59</v>
      </c>
      <c r="K772" s="55">
        <v>174.59</v>
      </c>
      <c r="L772" s="55">
        <v>174.59</v>
      </c>
      <c r="M772" s="55">
        <v>174.59</v>
      </c>
      <c r="N772" s="55">
        <v>174.59</v>
      </c>
      <c r="O772" s="55">
        <v>174.59</v>
      </c>
      <c r="P772" s="55">
        <v>174.59</v>
      </c>
      <c r="Q772" s="55">
        <v>174.59</v>
      </c>
      <c r="R772" s="55">
        <v>174.59</v>
      </c>
      <c r="S772" s="55">
        <v>174.59</v>
      </c>
      <c r="T772" s="55">
        <v>174.59</v>
      </c>
    </row>
    <row r="773" spans="1:20" hidden="1" x14ac:dyDescent="0.15">
      <c r="A773" s="48" t="s">
        <v>678</v>
      </c>
      <c r="C773" s="64" t="s">
        <v>271</v>
      </c>
      <c r="D773" s="66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</row>
    <row r="774" spans="1:20" hidden="1" x14ac:dyDescent="0.15">
      <c r="A774" s="48" t="s">
        <v>678</v>
      </c>
      <c r="C774" s="49"/>
      <c r="D774" s="63" t="s">
        <v>272</v>
      </c>
      <c r="E774" s="55">
        <v>217515.01</v>
      </c>
      <c r="F774" s="55">
        <v>262053.0416</v>
      </c>
      <c r="G774" s="55">
        <v>241014.01490000001</v>
      </c>
      <c r="H774" s="55">
        <v>224448.24419999999</v>
      </c>
      <c r="I774" s="55">
        <v>74776.462299999999</v>
      </c>
      <c r="J774" s="55">
        <v>248524.98079999999</v>
      </c>
      <c r="K774" s="55">
        <v>78603.443899999998</v>
      </c>
      <c r="L774" s="55">
        <v>206387.2066</v>
      </c>
      <c r="M774" s="55">
        <v>287375.42009999999</v>
      </c>
      <c r="N774" s="55">
        <v>51519.128499999999</v>
      </c>
      <c r="O774" s="55">
        <v>403762.22850000003</v>
      </c>
      <c r="P774" s="55">
        <v>286519.12609999999</v>
      </c>
      <c r="Q774" s="55">
        <v>275477.22460000002</v>
      </c>
      <c r="R774" s="55">
        <v>272384.97379999998</v>
      </c>
      <c r="S774" s="55">
        <v>278900.66700000002</v>
      </c>
      <c r="T774" s="55">
        <v>265111.7622</v>
      </c>
    </row>
    <row r="775" spans="1:20" hidden="1" x14ac:dyDescent="0.15">
      <c r="A775" s="48" t="s">
        <v>678</v>
      </c>
      <c r="C775" s="49"/>
      <c r="D775" s="53" t="s">
        <v>273</v>
      </c>
      <c r="E775" s="55">
        <v>503903.24719999998</v>
      </c>
      <c r="F775" s="55">
        <v>657846.15220000001</v>
      </c>
      <c r="G775" s="55">
        <v>567043.25230000005</v>
      </c>
      <c r="H775" s="55">
        <v>510281.59120000002</v>
      </c>
      <c r="I775" s="55">
        <v>199758.36060000001</v>
      </c>
      <c r="J775" s="55">
        <v>588951.51710000006</v>
      </c>
      <c r="K775" s="55">
        <v>209993.46919999999</v>
      </c>
      <c r="L775" s="55">
        <v>464337.11749999999</v>
      </c>
      <c r="M775" s="55">
        <v>670284.897</v>
      </c>
      <c r="N775" s="55">
        <v>122973.42140000001</v>
      </c>
      <c r="O775" s="55">
        <v>934095.64910000004</v>
      </c>
      <c r="P775" s="55">
        <v>669049.8713</v>
      </c>
      <c r="Q775" s="55">
        <v>639444.34259999997</v>
      </c>
      <c r="R775" s="55">
        <v>636209.86730000004</v>
      </c>
      <c r="S775" s="55">
        <v>648005.62300000002</v>
      </c>
      <c r="T775" s="55">
        <v>671788.25890000002</v>
      </c>
    </row>
    <row r="776" spans="1:20" hidden="1" x14ac:dyDescent="0.15">
      <c r="A776" s="48" t="s">
        <v>678</v>
      </c>
      <c r="C776" s="49"/>
      <c r="D776" s="63" t="s">
        <v>274</v>
      </c>
      <c r="E776" s="55">
        <v>887.67129999999997</v>
      </c>
      <c r="F776" s="55">
        <v>863.81309999999996</v>
      </c>
      <c r="G776" s="55">
        <v>957.33969999999999</v>
      </c>
      <c r="H776" s="55">
        <v>981.18409999999994</v>
      </c>
      <c r="I776" s="55">
        <v>171.029</v>
      </c>
      <c r="J776" s="55">
        <v>964.55010000000004</v>
      </c>
      <c r="K776" s="55">
        <v>179.80009999999999</v>
      </c>
      <c r="L776" s="55">
        <v>921.04960000000005</v>
      </c>
      <c r="M776" s="55">
        <v>1173.0994000000001</v>
      </c>
      <c r="N776" s="55">
        <v>195.2646</v>
      </c>
      <c r="O776" s="55">
        <v>1689.5278000000001</v>
      </c>
      <c r="P776" s="55">
        <v>1167.6062999999999</v>
      </c>
      <c r="Q776" s="55">
        <v>1147.0797</v>
      </c>
      <c r="R776" s="55">
        <v>1117.4223999999999</v>
      </c>
      <c r="S776" s="55">
        <v>1159.6669999999999</v>
      </c>
      <c r="T776" s="55">
        <v>821.70280000000002</v>
      </c>
    </row>
    <row r="777" spans="1:20" hidden="1" x14ac:dyDescent="0.15">
      <c r="A777" s="48" t="s">
        <v>678</v>
      </c>
      <c r="C777" s="49"/>
      <c r="D777" s="63" t="s">
        <v>275</v>
      </c>
      <c r="E777" s="55">
        <v>3388.5003999999999</v>
      </c>
      <c r="F777" s="55">
        <v>3736.8928000000001</v>
      </c>
      <c r="G777" s="55">
        <v>3204.268</v>
      </c>
      <c r="H777" s="55">
        <v>2541.4812000000002</v>
      </c>
      <c r="I777" s="55">
        <v>1848.5189</v>
      </c>
      <c r="J777" s="55">
        <v>4043.4052999999999</v>
      </c>
      <c r="K777" s="55">
        <v>1941.7988</v>
      </c>
      <c r="L777" s="55">
        <v>2760.3642</v>
      </c>
      <c r="M777" s="55">
        <v>3059.1768000000002</v>
      </c>
      <c r="N777" s="55">
        <v>534.53830000000005</v>
      </c>
      <c r="O777" s="55">
        <v>5049.3167000000003</v>
      </c>
      <c r="P777" s="55">
        <v>3035.5079000000001</v>
      </c>
      <c r="Q777" s="55">
        <v>1848.0607</v>
      </c>
      <c r="R777" s="55">
        <v>1955.5562</v>
      </c>
      <c r="S777" s="55">
        <v>1863.7826</v>
      </c>
      <c r="T777" s="55">
        <v>4434.6836000000003</v>
      </c>
    </row>
    <row r="778" spans="1:20" hidden="1" x14ac:dyDescent="0.15">
      <c r="A778" s="48" t="s">
        <v>678</v>
      </c>
      <c r="C778" s="49"/>
      <c r="D778" s="63" t="s">
        <v>276</v>
      </c>
      <c r="E778" s="55">
        <v>0</v>
      </c>
      <c r="F778" s="55">
        <v>0</v>
      </c>
      <c r="G778" s="55">
        <v>0</v>
      </c>
      <c r="H778" s="55">
        <v>0</v>
      </c>
      <c r="I778" s="55">
        <v>0</v>
      </c>
      <c r="J778" s="55">
        <v>0</v>
      </c>
      <c r="K778" s="55">
        <v>0</v>
      </c>
      <c r="L778" s="55">
        <v>0</v>
      </c>
      <c r="M778" s="55">
        <v>0</v>
      </c>
      <c r="N778" s="55">
        <v>0</v>
      </c>
      <c r="O778" s="55">
        <v>0</v>
      </c>
      <c r="P778" s="55">
        <v>0</v>
      </c>
      <c r="Q778" s="55">
        <v>0</v>
      </c>
      <c r="R778" s="55">
        <v>0</v>
      </c>
      <c r="S778" s="55">
        <v>0</v>
      </c>
      <c r="T778" s="55">
        <v>0</v>
      </c>
    </row>
    <row r="779" spans="1:20" hidden="1" x14ac:dyDescent="0.15">
      <c r="A779" s="48" t="s">
        <v>678</v>
      </c>
      <c r="C779" s="49"/>
      <c r="D779" s="63" t="s">
        <v>277</v>
      </c>
      <c r="E779" s="67">
        <v>1.54E-2</v>
      </c>
      <c r="F779" s="67">
        <v>1.0500000000000001E-2</v>
      </c>
      <c r="G779" s="67">
        <v>8.6999999999999994E-3</v>
      </c>
      <c r="H779" s="67">
        <v>9.2999999999999992E-3</v>
      </c>
      <c r="I779" s="67">
        <v>8.0000000000000004E-4</v>
      </c>
      <c r="J779" s="67">
        <v>7.6E-3</v>
      </c>
      <c r="K779" s="67">
        <v>8.9999999999999998E-4</v>
      </c>
      <c r="L779" s="67">
        <v>1.11E-2</v>
      </c>
      <c r="M779" s="67">
        <v>1.1900000000000001E-2</v>
      </c>
      <c r="N779" s="67">
        <v>2.0999999999999999E-3</v>
      </c>
      <c r="O779" s="67">
        <v>1.52E-2</v>
      </c>
      <c r="P779" s="67">
        <v>1.18E-2</v>
      </c>
      <c r="Q779" s="67">
        <v>1.35E-2</v>
      </c>
      <c r="R779" s="67">
        <v>1.3599999999999999E-2</v>
      </c>
      <c r="S779" s="67">
        <v>1.3599999999999999E-2</v>
      </c>
      <c r="T779" s="67">
        <v>1.5100000000000001E-2</v>
      </c>
    </row>
    <row r="780" spans="1:20" hidden="1" x14ac:dyDescent="0.15">
      <c r="A780" s="48" t="s">
        <v>678</v>
      </c>
      <c r="C780" s="49"/>
      <c r="D780" s="63" t="s">
        <v>287</v>
      </c>
      <c r="E780" s="55">
        <v>419.37248149999999</v>
      </c>
      <c r="F780" s="55">
        <v>1274.71</v>
      </c>
      <c r="G780" s="55">
        <v>23669.7</v>
      </c>
      <c r="H780" s="55">
        <v>4520.76</v>
      </c>
      <c r="I780" s="55">
        <v>11153.6</v>
      </c>
      <c r="J780" s="55">
        <v>20165.5</v>
      </c>
      <c r="K780" s="55">
        <v>11716.5</v>
      </c>
      <c r="L780" s="55">
        <v>171.6794314</v>
      </c>
      <c r="M780" s="55">
        <v>3181.05</v>
      </c>
      <c r="N780" s="55">
        <v>7065.54</v>
      </c>
      <c r="O780" s="55">
        <v>1162.4000000000001</v>
      </c>
      <c r="P780" s="55">
        <v>3156.42</v>
      </c>
      <c r="Q780" s="55">
        <v>1214.74</v>
      </c>
      <c r="R780" s="55">
        <v>46390.6</v>
      </c>
      <c r="S780" s="55">
        <v>1225.06</v>
      </c>
      <c r="T780" s="55">
        <v>890.01335829999994</v>
      </c>
    </row>
  </sheetData>
  <autoFilter ref="A1:T780">
    <filterColumn colId="1">
      <customFilters>
        <customFilter operator="notEqual" val=" "/>
      </customFilters>
    </filterColumn>
  </autoFilter>
  <mergeCells count="3">
    <mergeCell ref="C2:D2"/>
    <mergeCell ref="C310:D310"/>
    <mergeCell ref="C546:D546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P11" sqref="P11"/>
    </sheetView>
  </sheetViews>
  <sheetFormatPr defaultRowHeight="10.5" x14ac:dyDescent="0.15"/>
  <sheetData>
    <row r="2" spans="1:16" ht="15.75" x14ac:dyDescent="0.15">
      <c r="A2" s="91" t="s">
        <v>205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topLeftCell="D1" workbookViewId="0">
      <pane ySplit="1" topLeftCell="A9" activePane="bottomLeft" state="frozen"/>
      <selection pane="bottomLeft" activeCell="A46" sqref="A46:AD5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666</v>
      </c>
      <c r="B1" s="26" t="s">
        <v>689</v>
      </c>
      <c r="C1" s="26" t="s">
        <v>72</v>
      </c>
      <c r="D1" s="26" t="s">
        <v>114</v>
      </c>
      <c r="E1" s="26" t="s">
        <v>115</v>
      </c>
      <c r="F1" s="26" t="s">
        <v>116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144</v>
      </c>
      <c r="AF1" s="27" t="s">
        <v>145</v>
      </c>
      <c r="AG1" s="27" t="s">
        <v>146</v>
      </c>
    </row>
    <row r="2" spans="1:33" hidden="1" x14ac:dyDescent="0.2">
      <c r="C2" s="35" t="s">
        <v>121</v>
      </c>
      <c r="D2" s="35" t="s">
        <v>122</v>
      </c>
      <c r="E2" s="35" t="s">
        <v>118</v>
      </c>
      <c r="F2" s="35" t="s">
        <v>119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hidden="1" x14ac:dyDescent="0.2">
      <c r="C3" s="35" t="s">
        <v>137</v>
      </c>
      <c r="D3" s="35" t="s">
        <v>125</v>
      </c>
      <c r="E3" s="35" t="s">
        <v>118</v>
      </c>
      <c r="F3" s="35" t="s">
        <v>119</v>
      </c>
      <c r="G3" s="35">
        <v>120</v>
      </c>
      <c r="H3" s="35">
        <v>120</v>
      </c>
      <c r="I3" s="35">
        <v>120</v>
      </c>
      <c r="J3" s="35">
        <v>120</v>
      </c>
      <c r="K3" s="35">
        <v>120</v>
      </c>
      <c r="L3" s="35">
        <v>120</v>
      </c>
      <c r="M3" s="35">
        <v>120</v>
      </c>
      <c r="N3" s="35">
        <v>120</v>
      </c>
      <c r="O3" s="35">
        <v>120</v>
      </c>
      <c r="P3" s="35">
        <v>120</v>
      </c>
      <c r="Q3" s="35">
        <v>120</v>
      </c>
      <c r="R3" s="35">
        <v>120</v>
      </c>
      <c r="S3" s="35">
        <v>120</v>
      </c>
      <c r="T3" s="35">
        <v>120</v>
      </c>
      <c r="U3" s="35">
        <v>120</v>
      </c>
      <c r="V3" s="35">
        <v>120</v>
      </c>
      <c r="W3" s="35">
        <v>120</v>
      </c>
      <c r="X3" s="35">
        <v>120</v>
      </c>
      <c r="Y3" s="35">
        <v>120</v>
      </c>
      <c r="Z3" s="35">
        <v>120</v>
      </c>
      <c r="AA3" s="35">
        <v>120</v>
      </c>
      <c r="AB3" s="35">
        <v>120</v>
      </c>
      <c r="AC3" s="35">
        <v>120</v>
      </c>
      <c r="AD3" s="35">
        <v>120</v>
      </c>
      <c r="AE3" s="35">
        <v>2880</v>
      </c>
      <c r="AF3" s="35">
        <v>20160</v>
      </c>
      <c r="AG3" s="35">
        <v>1051200</v>
      </c>
    </row>
    <row r="4" spans="1:33" hidden="1" x14ac:dyDescent="0.2">
      <c r="C4" s="35" t="s">
        <v>124</v>
      </c>
      <c r="D4" s="35" t="s">
        <v>125</v>
      </c>
      <c r="E4" s="35" t="s">
        <v>118</v>
      </c>
      <c r="F4" s="35" t="s">
        <v>119</v>
      </c>
      <c r="G4" s="35">
        <v>0.2</v>
      </c>
      <c r="H4" s="35">
        <v>0.2</v>
      </c>
      <c r="I4" s="35">
        <v>0.2</v>
      </c>
      <c r="J4" s="35">
        <v>0.2</v>
      </c>
      <c r="K4" s="35">
        <v>0.2</v>
      </c>
      <c r="L4" s="35">
        <v>0.2</v>
      </c>
      <c r="M4" s="35">
        <v>0.2</v>
      </c>
      <c r="N4" s="35">
        <v>0.2</v>
      </c>
      <c r="O4" s="35">
        <v>0.2</v>
      </c>
      <c r="P4" s="35">
        <v>0.2</v>
      </c>
      <c r="Q4" s="35">
        <v>0.2</v>
      </c>
      <c r="R4" s="35">
        <v>0.2</v>
      </c>
      <c r="S4" s="35">
        <v>0.2</v>
      </c>
      <c r="T4" s="35">
        <v>0.2</v>
      </c>
      <c r="U4" s="35">
        <v>0.2</v>
      </c>
      <c r="V4" s="35">
        <v>0.2</v>
      </c>
      <c r="W4" s="35">
        <v>0.2</v>
      </c>
      <c r="X4" s="35">
        <v>0.2</v>
      </c>
      <c r="Y4" s="35">
        <v>0.2</v>
      </c>
      <c r="Z4" s="35">
        <v>0.2</v>
      </c>
      <c r="AA4" s="35">
        <v>0.2</v>
      </c>
      <c r="AB4" s="35">
        <v>0.2</v>
      </c>
      <c r="AC4" s="35">
        <v>0.2</v>
      </c>
      <c r="AD4" s="35">
        <v>0.2</v>
      </c>
      <c r="AE4" s="35">
        <v>4.8</v>
      </c>
      <c r="AF4" s="35">
        <v>33.6</v>
      </c>
      <c r="AG4" s="35">
        <v>1752</v>
      </c>
    </row>
    <row r="5" spans="1:33" hidden="1" x14ac:dyDescent="0.2">
      <c r="C5" s="35" t="s">
        <v>176</v>
      </c>
      <c r="D5" s="35" t="s">
        <v>117</v>
      </c>
      <c r="E5" s="35" t="s">
        <v>118</v>
      </c>
      <c r="F5" s="35" t="s">
        <v>131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0.35</v>
      </c>
      <c r="O5" s="35">
        <v>0.69</v>
      </c>
      <c r="P5" s="35">
        <v>0.43</v>
      </c>
      <c r="Q5" s="35">
        <v>0.37</v>
      </c>
      <c r="R5" s="35">
        <v>0.43</v>
      </c>
      <c r="S5" s="35">
        <v>0.57999999999999996</v>
      </c>
      <c r="T5" s="35">
        <v>0.48</v>
      </c>
      <c r="U5" s="35">
        <v>0.37</v>
      </c>
      <c r="V5" s="35">
        <v>0.37</v>
      </c>
      <c r="W5" s="35">
        <v>0.46</v>
      </c>
      <c r="X5" s="35">
        <v>0.62</v>
      </c>
      <c r="Y5" s="35">
        <v>0.12</v>
      </c>
      <c r="Z5" s="35">
        <v>0.04</v>
      </c>
      <c r="AA5" s="35">
        <v>0.04</v>
      </c>
      <c r="AB5" s="35">
        <v>0</v>
      </c>
      <c r="AC5" s="35">
        <v>0</v>
      </c>
      <c r="AD5" s="35">
        <v>0</v>
      </c>
      <c r="AE5" s="35">
        <v>5.35</v>
      </c>
      <c r="AF5" s="35">
        <v>28.26</v>
      </c>
      <c r="AG5" s="35">
        <v>1473.56</v>
      </c>
    </row>
    <row r="6" spans="1:33" hidden="1" x14ac:dyDescent="0.2">
      <c r="C6" s="35"/>
      <c r="D6" s="35"/>
      <c r="E6" s="35"/>
      <c r="F6" s="35" t="s">
        <v>138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0.16</v>
      </c>
      <c r="O6" s="35">
        <v>0.14000000000000001</v>
      </c>
      <c r="P6" s="35">
        <v>0.21</v>
      </c>
      <c r="Q6" s="35">
        <v>0.18</v>
      </c>
      <c r="R6" s="35">
        <v>0.25</v>
      </c>
      <c r="S6" s="35">
        <v>0.21</v>
      </c>
      <c r="T6" s="35">
        <v>0.13</v>
      </c>
      <c r="U6" s="35">
        <v>0.08</v>
      </c>
      <c r="V6" s="35">
        <v>0.04</v>
      </c>
      <c r="W6" s="35">
        <v>0.05</v>
      </c>
      <c r="X6" s="35">
        <v>0.06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1.51</v>
      </c>
      <c r="AF6" s="35"/>
      <c r="AG6" s="35"/>
    </row>
    <row r="7" spans="1:33" hidden="1" x14ac:dyDescent="0.2">
      <c r="C7" s="35"/>
      <c r="D7" s="35"/>
      <c r="E7" s="35"/>
      <c r="F7" s="35" t="s">
        <v>139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/>
      <c r="AG7" s="35"/>
    </row>
    <row r="8" spans="1:33" hidden="1" x14ac:dyDescent="0.2">
      <c r="C8" s="35" t="s">
        <v>94</v>
      </c>
      <c r="D8" s="35" t="s">
        <v>117</v>
      </c>
      <c r="E8" s="35" t="s">
        <v>118</v>
      </c>
      <c r="F8" s="35" t="s">
        <v>133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1</v>
      </c>
      <c r="N8" s="35">
        <v>1</v>
      </c>
      <c r="O8" s="35">
        <v>1</v>
      </c>
      <c r="P8" s="35">
        <v>1</v>
      </c>
      <c r="Q8" s="35">
        <v>1</v>
      </c>
      <c r="R8" s="35">
        <v>1</v>
      </c>
      <c r="S8" s="35">
        <v>1</v>
      </c>
      <c r="T8" s="35">
        <v>1</v>
      </c>
      <c r="U8" s="35">
        <v>1</v>
      </c>
      <c r="V8" s="35">
        <v>1</v>
      </c>
      <c r="W8" s="35">
        <v>1</v>
      </c>
      <c r="X8" s="35">
        <v>1</v>
      </c>
      <c r="Y8" s="35">
        <v>1</v>
      </c>
      <c r="Z8" s="35">
        <v>1</v>
      </c>
      <c r="AA8" s="35">
        <v>1</v>
      </c>
      <c r="AB8" s="35">
        <v>1</v>
      </c>
      <c r="AC8" s="35">
        <v>0.05</v>
      </c>
      <c r="AD8" s="35">
        <v>0.05</v>
      </c>
      <c r="AE8" s="35">
        <v>16.100000000000001</v>
      </c>
      <c r="AF8" s="35">
        <v>54.5</v>
      </c>
      <c r="AG8" s="35">
        <v>2841.79</v>
      </c>
    </row>
    <row r="9" spans="1:33" x14ac:dyDescent="0.2">
      <c r="A9" s="86" t="s">
        <v>693</v>
      </c>
      <c r="B9" s="86" t="s">
        <v>135</v>
      </c>
      <c r="C9" s="35" t="s">
        <v>94</v>
      </c>
      <c r="D9" s="35"/>
      <c r="E9" s="35"/>
      <c r="F9" s="35" t="s">
        <v>135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0.2</v>
      </c>
      <c r="O9" s="35">
        <v>0.95</v>
      </c>
      <c r="P9" s="35">
        <v>0.95</v>
      </c>
      <c r="Q9" s="35">
        <v>0.95</v>
      </c>
      <c r="R9" s="35">
        <v>0.95</v>
      </c>
      <c r="S9" s="35">
        <v>0.5</v>
      </c>
      <c r="T9" s="35">
        <v>0.95</v>
      </c>
      <c r="U9" s="35">
        <v>0.95</v>
      </c>
      <c r="V9" s="35">
        <v>0.95</v>
      </c>
      <c r="W9" s="35">
        <v>0.95</v>
      </c>
      <c r="X9" s="35">
        <v>0.7</v>
      </c>
      <c r="Y9" s="35">
        <v>0.4</v>
      </c>
      <c r="Z9" s="35">
        <v>0.4</v>
      </c>
      <c r="AA9" s="35">
        <v>0.1</v>
      </c>
      <c r="AB9" s="35">
        <v>0.1</v>
      </c>
      <c r="AC9" s="35">
        <v>0.05</v>
      </c>
      <c r="AD9" s="35">
        <v>0.05</v>
      </c>
      <c r="AE9" s="35">
        <v>10.199999999999999</v>
      </c>
      <c r="AF9" s="35"/>
      <c r="AG9" s="35"/>
    </row>
    <row r="10" spans="1:33" x14ac:dyDescent="0.2">
      <c r="A10" s="87"/>
      <c r="B10" s="86" t="s">
        <v>140</v>
      </c>
      <c r="C10" s="35"/>
      <c r="D10" s="35"/>
      <c r="E10" s="35"/>
      <c r="F10" s="35" t="s">
        <v>140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0.1</v>
      </c>
      <c r="N10" s="35">
        <v>0.1</v>
      </c>
      <c r="O10" s="35">
        <v>0.5</v>
      </c>
      <c r="P10" s="35">
        <v>0.5</v>
      </c>
      <c r="Q10" s="35">
        <v>0.5</v>
      </c>
      <c r="R10" s="35">
        <v>0.5</v>
      </c>
      <c r="S10" s="35">
        <v>0.5</v>
      </c>
      <c r="T10" s="35">
        <v>0.5</v>
      </c>
      <c r="U10" s="35">
        <v>0.1</v>
      </c>
      <c r="V10" s="35">
        <v>0.1</v>
      </c>
      <c r="W10" s="35">
        <v>0.1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3.5</v>
      </c>
      <c r="AF10" s="35"/>
      <c r="AG10" s="35"/>
    </row>
    <row r="11" spans="1:33" x14ac:dyDescent="0.2">
      <c r="A11" s="87"/>
      <c r="B11" s="86" t="s">
        <v>691</v>
      </c>
      <c r="C11" s="35"/>
      <c r="D11" s="35"/>
      <c r="E11" s="35"/>
      <c r="F11" s="35" t="s">
        <v>288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/>
      <c r="AG11" s="35"/>
    </row>
    <row r="12" spans="1:33" x14ac:dyDescent="0.2">
      <c r="A12" s="86" t="s">
        <v>692</v>
      </c>
      <c r="B12" s="86" t="s">
        <v>135</v>
      </c>
      <c r="C12" s="35" t="s">
        <v>93</v>
      </c>
      <c r="D12" s="35" t="s">
        <v>117</v>
      </c>
      <c r="E12" s="35" t="s">
        <v>118</v>
      </c>
      <c r="F12" s="35" t="s">
        <v>135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0.1</v>
      </c>
      <c r="M12" s="35">
        <v>0.1</v>
      </c>
      <c r="N12" s="35">
        <v>0.3</v>
      </c>
      <c r="O12" s="35">
        <v>0.9</v>
      </c>
      <c r="P12" s="35">
        <v>0.9</v>
      </c>
      <c r="Q12" s="35">
        <v>0.9</v>
      </c>
      <c r="R12" s="35">
        <v>0.9</v>
      </c>
      <c r="S12" s="35">
        <v>0.9</v>
      </c>
      <c r="T12" s="35">
        <v>0.9</v>
      </c>
      <c r="U12" s="35">
        <v>0.9</v>
      </c>
      <c r="V12" s="35">
        <v>0.9</v>
      </c>
      <c r="W12" s="35">
        <v>0.9</v>
      </c>
      <c r="X12" s="35">
        <v>0.7</v>
      </c>
      <c r="Y12" s="35">
        <v>0.5</v>
      </c>
      <c r="Z12" s="35">
        <v>0.5</v>
      </c>
      <c r="AA12" s="35">
        <v>0.3</v>
      </c>
      <c r="AB12" s="35">
        <v>0.3</v>
      </c>
      <c r="AC12" s="35">
        <v>0.1</v>
      </c>
      <c r="AD12" s="35">
        <v>0.05</v>
      </c>
      <c r="AE12" s="35">
        <v>11.3</v>
      </c>
      <c r="AF12" s="35">
        <v>60.8</v>
      </c>
      <c r="AG12" s="35">
        <v>3170.29</v>
      </c>
    </row>
    <row r="13" spans="1:33" x14ac:dyDescent="0.2">
      <c r="A13" s="87"/>
      <c r="B13" s="86" t="s">
        <v>140</v>
      </c>
      <c r="C13" s="35"/>
      <c r="D13" s="35"/>
      <c r="E13" s="35"/>
      <c r="F13" s="35" t="s">
        <v>140</v>
      </c>
      <c r="G13" s="35">
        <v>0.05</v>
      </c>
      <c r="H13" s="35">
        <v>0.05</v>
      </c>
      <c r="I13" s="35">
        <v>0.05</v>
      </c>
      <c r="J13" s="35">
        <v>0.05</v>
      </c>
      <c r="K13" s="35">
        <v>0.05</v>
      </c>
      <c r="L13" s="35">
        <v>0.05</v>
      </c>
      <c r="M13" s="35">
        <v>0.1</v>
      </c>
      <c r="N13" s="35">
        <v>0.1</v>
      </c>
      <c r="O13" s="35">
        <v>0.5</v>
      </c>
      <c r="P13" s="35">
        <v>0.5</v>
      </c>
      <c r="Q13" s="35">
        <v>0.5</v>
      </c>
      <c r="R13" s="35">
        <v>0.5</v>
      </c>
      <c r="S13" s="35">
        <v>0.5</v>
      </c>
      <c r="T13" s="35">
        <v>0.5</v>
      </c>
      <c r="U13" s="35">
        <v>0.15</v>
      </c>
      <c r="V13" s="35">
        <v>0.15</v>
      </c>
      <c r="W13" s="35">
        <v>0.15</v>
      </c>
      <c r="X13" s="35">
        <v>0.05</v>
      </c>
      <c r="Y13" s="35">
        <v>0.05</v>
      </c>
      <c r="Z13" s="35">
        <v>0.05</v>
      </c>
      <c r="AA13" s="35">
        <v>0.05</v>
      </c>
      <c r="AB13" s="35">
        <v>0.05</v>
      </c>
      <c r="AC13" s="35">
        <v>0.05</v>
      </c>
      <c r="AD13" s="35">
        <v>0.05</v>
      </c>
      <c r="AE13" s="35">
        <v>4.3</v>
      </c>
      <c r="AF13" s="35"/>
      <c r="AG13" s="35"/>
    </row>
    <row r="14" spans="1:33" hidden="1" x14ac:dyDescent="0.2">
      <c r="A14" s="87"/>
      <c r="C14" s="35"/>
      <c r="D14" s="35"/>
      <c r="E14" s="35"/>
      <c r="F14" s="35" t="s">
        <v>133</v>
      </c>
      <c r="G14" s="35">
        <v>1</v>
      </c>
      <c r="H14" s="35">
        <v>1</v>
      </c>
      <c r="I14" s="35">
        <v>1</v>
      </c>
      <c r="J14" s="35">
        <v>1</v>
      </c>
      <c r="K14" s="35">
        <v>1</v>
      </c>
      <c r="L14" s="35">
        <v>1</v>
      </c>
      <c r="M14" s="35">
        <v>1</v>
      </c>
      <c r="N14" s="35">
        <v>1</v>
      </c>
      <c r="O14" s="35">
        <v>1</v>
      </c>
      <c r="P14" s="35">
        <v>1</v>
      </c>
      <c r="Q14" s="35">
        <v>1</v>
      </c>
      <c r="R14" s="35">
        <v>1</v>
      </c>
      <c r="S14" s="35">
        <v>1</v>
      </c>
      <c r="T14" s="35">
        <v>1</v>
      </c>
      <c r="U14" s="35">
        <v>1</v>
      </c>
      <c r="V14" s="35">
        <v>1</v>
      </c>
      <c r="W14" s="35">
        <v>1</v>
      </c>
      <c r="X14" s="35">
        <v>1</v>
      </c>
      <c r="Y14" s="35">
        <v>1</v>
      </c>
      <c r="Z14" s="35">
        <v>1</v>
      </c>
      <c r="AA14" s="35">
        <v>1</v>
      </c>
      <c r="AB14" s="35">
        <v>1</v>
      </c>
      <c r="AC14" s="35">
        <v>1</v>
      </c>
      <c r="AD14" s="35">
        <v>1</v>
      </c>
      <c r="AE14" s="35">
        <v>24</v>
      </c>
      <c r="AF14" s="35"/>
      <c r="AG14" s="35"/>
    </row>
    <row r="15" spans="1:33" hidden="1" x14ac:dyDescent="0.2">
      <c r="C15" s="35"/>
      <c r="D15" s="35"/>
      <c r="E15" s="35"/>
      <c r="F15" s="35" t="s">
        <v>134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/>
      <c r="AG15" s="35"/>
    </row>
    <row r="16" spans="1:33" x14ac:dyDescent="0.2">
      <c r="B16" s="86" t="s">
        <v>691</v>
      </c>
      <c r="C16" s="35"/>
      <c r="D16" s="35"/>
      <c r="E16" s="35"/>
      <c r="F16" s="35" t="s">
        <v>288</v>
      </c>
      <c r="G16" s="35">
        <v>0.05</v>
      </c>
      <c r="H16" s="35">
        <v>0.05</v>
      </c>
      <c r="I16" s="35">
        <v>0.05</v>
      </c>
      <c r="J16" s="35">
        <v>0.05</v>
      </c>
      <c r="K16" s="35">
        <v>0.05</v>
      </c>
      <c r="L16" s="35">
        <v>0.05</v>
      </c>
      <c r="M16" s="35">
        <v>0.05</v>
      </c>
      <c r="N16" s="35">
        <v>0.05</v>
      </c>
      <c r="O16" s="35">
        <v>0.05</v>
      </c>
      <c r="P16" s="35">
        <v>0.05</v>
      </c>
      <c r="Q16" s="35">
        <v>0.05</v>
      </c>
      <c r="R16" s="35">
        <v>0.05</v>
      </c>
      <c r="S16" s="35">
        <v>0.05</v>
      </c>
      <c r="T16" s="35">
        <v>0.05</v>
      </c>
      <c r="U16" s="35">
        <v>0.05</v>
      </c>
      <c r="V16" s="35">
        <v>0.05</v>
      </c>
      <c r="W16" s="35">
        <v>0.05</v>
      </c>
      <c r="X16" s="35">
        <v>0.05</v>
      </c>
      <c r="Y16" s="35">
        <v>0.05</v>
      </c>
      <c r="Z16" s="35">
        <v>0.05</v>
      </c>
      <c r="AA16" s="35">
        <v>0.05</v>
      </c>
      <c r="AB16" s="35">
        <v>0.05</v>
      </c>
      <c r="AC16" s="35">
        <v>0.05</v>
      </c>
      <c r="AD16" s="35">
        <v>0.05</v>
      </c>
      <c r="AE16" s="35">
        <v>1.2</v>
      </c>
      <c r="AF16" s="35"/>
      <c r="AG16" s="35"/>
    </row>
    <row r="17" spans="1:33" x14ac:dyDescent="0.2">
      <c r="A17" s="86" t="s">
        <v>690</v>
      </c>
      <c r="B17" s="86" t="s">
        <v>135</v>
      </c>
      <c r="C17" s="35" t="s">
        <v>95</v>
      </c>
      <c r="D17" s="35" t="s">
        <v>117</v>
      </c>
      <c r="E17" s="35" t="s">
        <v>118</v>
      </c>
      <c r="F17" s="35" t="s">
        <v>135</v>
      </c>
      <c r="G17" s="35">
        <v>0.4</v>
      </c>
      <c r="H17" s="35">
        <v>0.4</v>
      </c>
      <c r="I17" s="35">
        <v>0.4</v>
      </c>
      <c r="J17" s="35">
        <v>0.4</v>
      </c>
      <c r="K17" s="35">
        <v>0.4</v>
      </c>
      <c r="L17" s="35">
        <v>0.4</v>
      </c>
      <c r="M17" s="35">
        <v>0.4</v>
      </c>
      <c r="N17" s="35">
        <v>0.4</v>
      </c>
      <c r="O17" s="35">
        <v>0.9</v>
      </c>
      <c r="P17" s="35">
        <v>0.9</v>
      </c>
      <c r="Q17" s="35">
        <v>0.9</v>
      </c>
      <c r="R17" s="35">
        <v>0.9</v>
      </c>
      <c r="S17" s="35">
        <v>0.8</v>
      </c>
      <c r="T17" s="35">
        <v>0.9</v>
      </c>
      <c r="U17" s="35">
        <v>0.9</v>
      </c>
      <c r="V17" s="35">
        <v>0.9</v>
      </c>
      <c r="W17" s="35">
        <v>0.9</v>
      </c>
      <c r="X17" s="35">
        <v>0.8</v>
      </c>
      <c r="Y17" s="35">
        <v>0.6</v>
      </c>
      <c r="Z17" s="35">
        <v>0.6</v>
      </c>
      <c r="AA17" s="35">
        <v>0.5</v>
      </c>
      <c r="AB17" s="35">
        <v>0.5</v>
      </c>
      <c r="AC17" s="35">
        <v>0.4</v>
      </c>
      <c r="AD17" s="35">
        <v>0.4</v>
      </c>
      <c r="AE17" s="35">
        <v>15</v>
      </c>
      <c r="AF17" s="35">
        <v>83.75</v>
      </c>
      <c r="AG17" s="35">
        <v>4366.96</v>
      </c>
    </row>
    <row r="18" spans="1:33" x14ac:dyDescent="0.2">
      <c r="A18" s="87"/>
      <c r="B18" s="86" t="s">
        <v>140</v>
      </c>
      <c r="C18" s="35"/>
      <c r="D18" s="35"/>
      <c r="E18" s="35"/>
      <c r="F18" s="35" t="s">
        <v>140</v>
      </c>
      <c r="G18" s="35">
        <v>0.3</v>
      </c>
      <c r="H18" s="35">
        <v>0.3</v>
      </c>
      <c r="I18" s="35">
        <v>0.3</v>
      </c>
      <c r="J18" s="35">
        <v>0.3</v>
      </c>
      <c r="K18" s="35">
        <v>0.3</v>
      </c>
      <c r="L18" s="35">
        <v>0.3</v>
      </c>
      <c r="M18" s="35">
        <v>0.4</v>
      </c>
      <c r="N18" s="35">
        <v>0.4</v>
      </c>
      <c r="O18" s="35">
        <v>0.5</v>
      </c>
      <c r="P18" s="35">
        <v>0.5</v>
      </c>
      <c r="Q18" s="35">
        <v>0.5</v>
      </c>
      <c r="R18" s="35">
        <v>0.5</v>
      </c>
      <c r="S18" s="35">
        <v>0.5</v>
      </c>
      <c r="T18" s="35">
        <v>0.5</v>
      </c>
      <c r="U18" s="35">
        <v>0.35</v>
      </c>
      <c r="V18" s="35">
        <v>0.35</v>
      </c>
      <c r="W18" s="35">
        <v>0.35</v>
      </c>
      <c r="X18" s="35">
        <v>0.3</v>
      </c>
      <c r="Y18" s="35">
        <v>0.3</v>
      </c>
      <c r="Z18" s="35">
        <v>0.3</v>
      </c>
      <c r="AA18" s="35">
        <v>0.3</v>
      </c>
      <c r="AB18" s="35">
        <v>0.3</v>
      </c>
      <c r="AC18" s="35">
        <v>0.3</v>
      </c>
      <c r="AD18" s="35">
        <v>0.3</v>
      </c>
      <c r="AE18" s="35">
        <v>8.75</v>
      </c>
      <c r="AF18" s="35"/>
      <c r="AG18" s="35"/>
    </row>
    <row r="19" spans="1:33" hidden="1" x14ac:dyDescent="0.2">
      <c r="A19" s="87"/>
      <c r="C19" s="35"/>
      <c r="D19" s="35"/>
      <c r="E19" s="35"/>
      <c r="F19" s="35" t="s">
        <v>133</v>
      </c>
      <c r="G19" s="35">
        <v>1</v>
      </c>
      <c r="H19" s="35">
        <v>1</v>
      </c>
      <c r="I19" s="35">
        <v>1</v>
      </c>
      <c r="J19" s="35">
        <v>1</v>
      </c>
      <c r="K19" s="35">
        <v>1</v>
      </c>
      <c r="L19" s="35">
        <v>1</v>
      </c>
      <c r="M19" s="35">
        <v>1</v>
      </c>
      <c r="N19" s="35">
        <v>1</v>
      </c>
      <c r="O19" s="35">
        <v>1</v>
      </c>
      <c r="P19" s="35">
        <v>1</v>
      </c>
      <c r="Q19" s="35">
        <v>1</v>
      </c>
      <c r="R19" s="35">
        <v>1</v>
      </c>
      <c r="S19" s="35">
        <v>1</v>
      </c>
      <c r="T19" s="35">
        <v>1</v>
      </c>
      <c r="U19" s="35">
        <v>1</v>
      </c>
      <c r="V19" s="35">
        <v>1</v>
      </c>
      <c r="W19" s="35">
        <v>1</v>
      </c>
      <c r="X19" s="35">
        <v>1</v>
      </c>
      <c r="Y19" s="35">
        <v>1</v>
      </c>
      <c r="Z19" s="35">
        <v>1</v>
      </c>
      <c r="AA19" s="35">
        <v>1</v>
      </c>
      <c r="AB19" s="35">
        <v>1</v>
      </c>
      <c r="AC19" s="35">
        <v>1</v>
      </c>
      <c r="AD19" s="35">
        <v>1</v>
      </c>
      <c r="AE19" s="35">
        <v>24</v>
      </c>
      <c r="AF19" s="35"/>
      <c r="AG19" s="35"/>
    </row>
    <row r="20" spans="1:33" hidden="1" x14ac:dyDescent="0.2">
      <c r="C20" s="35"/>
      <c r="D20" s="35"/>
      <c r="E20" s="35"/>
      <c r="F20" s="35" t="s">
        <v>134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/>
      <c r="AG20" s="35"/>
    </row>
    <row r="21" spans="1:33" x14ac:dyDescent="0.2">
      <c r="B21" s="86" t="s">
        <v>691</v>
      </c>
      <c r="C21" s="35"/>
      <c r="D21" s="35"/>
      <c r="E21" s="35"/>
      <c r="F21" s="35" t="s">
        <v>288</v>
      </c>
      <c r="G21" s="35">
        <v>0.3</v>
      </c>
      <c r="H21" s="35">
        <v>0.3</v>
      </c>
      <c r="I21" s="35">
        <v>0.3</v>
      </c>
      <c r="J21" s="35">
        <v>0.3</v>
      </c>
      <c r="K21" s="35">
        <v>0.3</v>
      </c>
      <c r="L21" s="35">
        <v>0.3</v>
      </c>
      <c r="M21" s="35">
        <v>0.3</v>
      </c>
      <c r="N21" s="35">
        <v>0.3</v>
      </c>
      <c r="O21" s="35">
        <v>0.3</v>
      </c>
      <c r="P21" s="35">
        <v>0.3</v>
      </c>
      <c r="Q21" s="35">
        <v>0.3</v>
      </c>
      <c r="R21" s="35">
        <v>0.3</v>
      </c>
      <c r="S21" s="35">
        <v>0.3</v>
      </c>
      <c r="T21" s="35">
        <v>0.3</v>
      </c>
      <c r="U21" s="35">
        <v>0.3</v>
      </c>
      <c r="V21" s="35">
        <v>0.3</v>
      </c>
      <c r="W21" s="35">
        <v>0.3</v>
      </c>
      <c r="X21" s="35">
        <v>0.3</v>
      </c>
      <c r="Y21" s="35">
        <v>0.3</v>
      </c>
      <c r="Z21" s="35">
        <v>0.3</v>
      </c>
      <c r="AA21" s="35">
        <v>0.3</v>
      </c>
      <c r="AB21" s="35">
        <v>0.3</v>
      </c>
      <c r="AC21" s="35">
        <v>0.3</v>
      </c>
      <c r="AD21" s="35">
        <v>0.3</v>
      </c>
      <c r="AE21" s="35">
        <v>7.2</v>
      </c>
      <c r="AF21" s="35"/>
      <c r="AG21" s="35"/>
    </row>
    <row r="22" spans="1:33" hidden="1" x14ac:dyDescent="0.2">
      <c r="C22" s="35" t="s">
        <v>126</v>
      </c>
      <c r="D22" s="35" t="s">
        <v>125</v>
      </c>
      <c r="E22" s="35" t="s">
        <v>127</v>
      </c>
      <c r="F22" s="35" t="s">
        <v>119</v>
      </c>
      <c r="G22" s="35">
        <v>1</v>
      </c>
      <c r="H22" s="35">
        <v>1</v>
      </c>
      <c r="I22" s="35">
        <v>1</v>
      </c>
      <c r="J22" s="35">
        <v>1</v>
      </c>
      <c r="K22" s="35">
        <v>1</v>
      </c>
      <c r="L22" s="35">
        <v>1</v>
      </c>
      <c r="M22" s="35">
        <v>1</v>
      </c>
      <c r="N22" s="35">
        <v>1</v>
      </c>
      <c r="O22" s="35">
        <v>1</v>
      </c>
      <c r="P22" s="35">
        <v>1</v>
      </c>
      <c r="Q22" s="35">
        <v>1</v>
      </c>
      <c r="R22" s="35">
        <v>1</v>
      </c>
      <c r="S22" s="35">
        <v>1</v>
      </c>
      <c r="T22" s="35">
        <v>1</v>
      </c>
      <c r="U22" s="35">
        <v>1</v>
      </c>
      <c r="V22" s="35">
        <v>1</v>
      </c>
      <c r="W22" s="35">
        <v>1</v>
      </c>
      <c r="X22" s="35">
        <v>1</v>
      </c>
      <c r="Y22" s="35">
        <v>1</v>
      </c>
      <c r="Z22" s="35">
        <v>1</v>
      </c>
      <c r="AA22" s="35">
        <v>1</v>
      </c>
      <c r="AB22" s="35">
        <v>1</v>
      </c>
      <c r="AC22" s="35">
        <v>1</v>
      </c>
      <c r="AD22" s="35">
        <v>1</v>
      </c>
      <c r="AE22" s="35">
        <v>24</v>
      </c>
      <c r="AF22" s="35">
        <v>168</v>
      </c>
      <c r="AG22" s="35">
        <v>6924</v>
      </c>
    </row>
    <row r="23" spans="1:33" hidden="1" x14ac:dyDescent="0.2">
      <c r="C23" s="35"/>
      <c r="D23" s="35"/>
      <c r="E23" s="35" t="s">
        <v>128</v>
      </c>
      <c r="F23" s="35" t="s">
        <v>119</v>
      </c>
      <c r="G23" s="35">
        <v>0.5</v>
      </c>
      <c r="H23" s="35">
        <v>0.5</v>
      </c>
      <c r="I23" s="35">
        <v>0.5</v>
      </c>
      <c r="J23" s="35">
        <v>0.5</v>
      </c>
      <c r="K23" s="35">
        <v>0.5</v>
      </c>
      <c r="L23" s="35">
        <v>0.5</v>
      </c>
      <c r="M23" s="35">
        <v>0.5</v>
      </c>
      <c r="N23" s="35">
        <v>0.5</v>
      </c>
      <c r="O23" s="35">
        <v>0.5</v>
      </c>
      <c r="P23" s="35">
        <v>0.5</v>
      </c>
      <c r="Q23" s="35">
        <v>0.5</v>
      </c>
      <c r="R23" s="35">
        <v>0.5</v>
      </c>
      <c r="S23" s="35">
        <v>0.5</v>
      </c>
      <c r="T23" s="35">
        <v>0.5</v>
      </c>
      <c r="U23" s="35">
        <v>0.5</v>
      </c>
      <c r="V23" s="35">
        <v>0.5</v>
      </c>
      <c r="W23" s="35">
        <v>0.5</v>
      </c>
      <c r="X23" s="35">
        <v>0.5</v>
      </c>
      <c r="Y23" s="35">
        <v>0.5</v>
      </c>
      <c r="Z23" s="35">
        <v>0.5</v>
      </c>
      <c r="AA23" s="35">
        <v>0.5</v>
      </c>
      <c r="AB23" s="35">
        <v>0.5</v>
      </c>
      <c r="AC23" s="35">
        <v>0.5</v>
      </c>
      <c r="AD23" s="35">
        <v>0.5</v>
      </c>
      <c r="AE23" s="35">
        <v>12</v>
      </c>
      <c r="AF23" s="35">
        <v>84</v>
      </c>
      <c r="AG23" s="35"/>
    </row>
    <row r="24" spans="1:33" hidden="1" x14ac:dyDescent="0.2">
      <c r="C24" s="35"/>
      <c r="D24" s="35"/>
      <c r="E24" s="35" t="s">
        <v>118</v>
      </c>
      <c r="F24" s="35" t="s">
        <v>119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/>
    </row>
    <row r="25" spans="1:33" hidden="1" x14ac:dyDescent="0.2">
      <c r="C25" s="35" t="s">
        <v>283</v>
      </c>
      <c r="D25" s="35" t="s">
        <v>117</v>
      </c>
      <c r="E25" s="35" t="s">
        <v>118</v>
      </c>
      <c r="F25" s="35" t="s">
        <v>131</v>
      </c>
      <c r="G25" s="35">
        <v>1</v>
      </c>
      <c r="H25" s="35">
        <v>1</v>
      </c>
      <c r="I25" s="35">
        <v>1</v>
      </c>
      <c r="J25" s="35">
        <v>1</v>
      </c>
      <c r="K25" s="35">
        <v>1</v>
      </c>
      <c r="L25" s="35">
        <v>1</v>
      </c>
      <c r="M25" s="35">
        <v>0.25</v>
      </c>
      <c r="N25" s="35">
        <v>0.25</v>
      </c>
      <c r="O25" s="35">
        <v>0.25</v>
      </c>
      <c r="P25" s="35">
        <v>0.25</v>
      </c>
      <c r="Q25" s="35">
        <v>0.25</v>
      </c>
      <c r="R25" s="35">
        <v>0.25</v>
      </c>
      <c r="S25" s="35">
        <v>0.25</v>
      </c>
      <c r="T25" s="35">
        <v>0.25</v>
      </c>
      <c r="U25" s="35">
        <v>0.25</v>
      </c>
      <c r="V25" s="35">
        <v>0.25</v>
      </c>
      <c r="W25" s="35">
        <v>0.25</v>
      </c>
      <c r="X25" s="35">
        <v>0.25</v>
      </c>
      <c r="Y25" s="35">
        <v>0.25</v>
      </c>
      <c r="Z25" s="35">
        <v>0.25</v>
      </c>
      <c r="AA25" s="35">
        <v>0.25</v>
      </c>
      <c r="AB25" s="35">
        <v>0.25</v>
      </c>
      <c r="AC25" s="35">
        <v>1</v>
      </c>
      <c r="AD25" s="35">
        <v>1</v>
      </c>
      <c r="AE25" s="35">
        <v>12</v>
      </c>
      <c r="AF25" s="35">
        <v>99</v>
      </c>
      <c r="AG25" s="35">
        <v>5162.1400000000003</v>
      </c>
    </row>
    <row r="26" spans="1:33" hidden="1" x14ac:dyDescent="0.2">
      <c r="C26" s="35"/>
      <c r="D26" s="35"/>
      <c r="E26" s="35"/>
      <c r="F26" s="35" t="s">
        <v>138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0.25</v>
      </c>
      <c r="N26" s="35">
        <v>0.25</v>
      </c>
      <c r="O26" s="35">
        <v>0.25</v>
      </c>
      <c r="P26" s="35">
        <v>0.25</v>
      </c>
      <c r="Q26" s="35">
        <v>0.25</v>
      </c>
      <c r="R26" s="35">
        <v>0.25</v>
      </c>
      <c r="S26" s="35">
        <v>0.25</v>
      </c>
      <c r="T26" s="35">
        <v>0.25</v>
      </c>
      <c r="U26" s="35">
        <v>0.25</v>
      </c>
      <c r="V26" s="35">
        <v>0.25</v>
      </c>
      <c r="W26" s="35">
        <v>0.25</v>
      </c>
      <c r="X26" s="35">
        <v>0.25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15</v>
      </c>
      <c r="AF26" s="35"/>
      <c r="AG26" s="35"/>
    </row>
    <row r="27" spans="1:33" hidden="1" x14ac:dyDescent="0.2">
      <c r="C27" s="35"/>
      <c r="D27" s="35"/>
      <c r="E27" s="35"/>
      <c r="F27" s="35" t="s">
        <v>139</v>
      </c>
      <c r="G27" s="35">
        <v>1</v>
      </c>
      <c r="H27" s="35">
        <v>1</v>
      </c>
      <c r="I27" s="35">
        <v>1</v>
      </c>
      <c r="J27" s="35">
        <v>1</v>
      </c>
      <c r="K27" s="35">
        <v>1</v>
      </c>
      <c r="L27" s="35">
        <v>1</v>
      </c>
      <c r="M27" s="35">
        <v>1</v>
      </c>
      <c r="N27" s="35">
        <v>1</v>
      </c>
      <c r="O27" s="35">
        <v>1</v>
      </c>
      <c r="P27" s="35">
        <v>1</v>
      </c>
      <c r="Q27" s="35">
        <v>1</v>
      </c>
      <c r="R27" s="35">
        <v>1</v>
      </c>
      <c r="S27" s="35">
        <v>1</v>
      </c>
      <c r="T27" s="35">
        <v>1</v>
      </c>
      <c r="U27" s="35">
        <v>1</v>
      </c>
      <c r="V27" s="35">
        <v>1</v>
      </c>
      <c r="W27" s="35">
        <v>1</v>
      </c>
      <c r="X27" s="35">
        <v>1</v>
      </c>
      <c r="Y27" s="35">
        <v>1</v>
      </c>
      <c r="Z27" s="35">
        <v>1</v>
      </c>
      <c r="AA27" s="35">
        <v>1</v>
      </c>
      <c r="AB27" s="35">
        <v>1</v>
      </c>
      <c r="AC27" s="35">
        <v>1</v>
      </c>
      <c r="AD27" s="35">
        <v>1</v>
      </c>
      <c r="AE27" s="35">
        <v>24</v>
      </c>
      <c r="AF27" s="35"/>
      <c r="AG27" s="35"/>
    </row>
    <row r="28" spans="1:33" hidden="1" x14ac:dyDescent="0.2">
      <c r="C28" s="35" t="s">
        <v>123</v>
      </c>
      <c r="D28" s="35" t="s">
        <v>117</v>
      </c>
      <c r="E28" s="35" t="s">
        <v>118</v>
      </c>
      <c r="F28" s="35" t="s">
        <v>119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</row>
    <row r="29" spans="1:33" hidden="1" x14ac:dyDescent="0.2">
      <c r="C29" s="35" t="s">
        <v>129</v>
      </c>
      <c r="D29" s="35" t="s">
        <v>130</v>
      </c>
      <c r="E29" s="35" t="s">
        <v>118</v>
      </c>
      <c r="F29" s="35" t="s">
        <v>119</v>
      </c>
      <c r="G29" s="35">
        <v>4</v>
      </c>
      <c r="H29" s="35">
        <v>4</v>
      </c>
      <c r="I29" s="35">
        <v>4</v>
      </c>
      <c r="J29" s="35">
        <v>4</v>
      </c>
      <c r="K29" s="35">
        <v>4</v>
      </c>
      <c r="L29" s="35">
        <v>4</v>
      </c>
      <c r="M29" s="35">
        <v>4</v>
      </c>
      <c r="N29" s="35">
        <v>4</v>
      </c>
      <c r="O29" s="35">
        <v>4</v>
      </c>
      <c r="P29" s="35">
        <v>4</v>
      </c>
      <c r="Q29" s="35">
        <v>4</v>
      </c>
      <c r="R29" s="35">
        <v>4</v>
      </c>
      <c r="S29" s="35">
        <v>4</v>
      </c>
      <c r="T29" s="35">
        <v>4</v>
      </c>
      <c r="U29" s="35">
        <v>4</v>
      </c>
      <c r="V29" s="35">
        <v>4</v>
      </c>
      <c r="W29" s="35">
        <v>4</v>
      </c>
      <c r="X29" s="35">
        <v>4</v>
      </c>
      <c r="Y29" s="35">
        <v>4</v>
      </c>
      <c r="Z29" s="35">
        <v>4</v>
      </c>
      <c r="AA29" s="35">
        <v>4</v>
      </c>
      <c r="AB29" s="35">
        <v>4</v>
      </c>
      <c r="AC29" s="35">
        <v>4</v>
      </c>
      <c r="AD29" s="35">
        <v>4</v>
      </c>
      <c r="AE29" s="35">
        <v>96</v>
      </c>
      <c r="AF29" s="35">
        <v>672</v>
      </c>
      <c r="AG29" s="35">
        <v>35040</v>
      </c>
    </row>
    <row r="30" spans="1:33" x14ac:dyDescent="0.2">
      <c r="A30" s="86" t="s">
        <v>695</v>
      </c>
      <c r="B30" s="86" t="s">
        <v>135</v>
      </c>
      <c r="C30" s="35" t="s">
        <v>97</v>
      </c>
      <c r="D30" s="35" t="s">
        <v>120</v>
      </c>
      <c r="E30" s="35" t="s">
        <v>118</v>
      </c>
      <c r="F30" s="35" t="s">
        <v>131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24</v>
      </c>
      <c r="N30" s="35">
        <v>24</v>
      </c>
      <c r="O30" s="35">
        <v>24</v>
      </c>
      <c r="P30" s="35">
        <v>24</v>
      </c>
      <c r="Q30" s="35">
        <v>24</v>
      </c>
      <c r="R30" s="35">
        <v>24</v>
      </c>
      <c r="S30" s="35">
        <v>24</v>
      </c>
      <c r="T30" s="35">
        <v>24</v>
      </c>
      <c r="U30" s="35">
        <v>24</v>
      </c>
      <c r="V30" s="35">
        <v>24</v>
      </c>
      <c r="W30" s="35">
        <v>24</v>
      </c>
      <c r="X30" s="35">
        <v>24</v>
      </c>
      <c r="Y30" s="35">
        <v>24</v>
      </c>
      <c r="Z30" s="35">
        <v>24</v>
      </c>
      <c r="AA30" s="35">
        <v>24</v>
      </c>
      <c r="AB30" s="35">
        <v>24</v>
      </c>
      <c r="AC30" s="35">
        <v>26.7</v>
      </c>
      <c r="AD30" s="35">
        <v>26.7</v>
      </c>
      <c r="AE30" s="35">
        <v>597.6</v>
      </c>
      <c r="AF30" s="35">
        <v>3596.4</v>
      </c>
      <c r="AG30" s="35">
        <v>187526.57</v>
      </c>
    </row>
    <row r="31" spans="1:33" x14ac:dyDescent="0.2">
      <c r="B31" s="28" t="s">
        <v>140</v>
      </c>
      <c r="C31" s="35"/>
      <c r="D31" s="35"/>
      <c r="E31" s="35"/>
      <c r="F31" s="35" t="s">
        <v>140</v>
      </c>
      <c r="G31" s="35">
        <v>26.7</v>
      </c>
      <c r="H31" s="35">
        <v>26.7</v>
      </c>
      <c r="I31" s="35">
        <v>26.7</v>
      </c>
      <c r="J31" s="35">
        <v>26.7</v>
      </c>
      <c r="K31" s="35">
        <v>26.7</v>
      </c>
      <c r="L31" s="35">
        <v>26.7</v>
      </c>
      <c r="M31" s="35">
        <v>24</v>
      </c>
      <c r="N31" s="35">
        <v>24</v>
      </c>
      <c r="O31" s="35">
        <v>24</v>
      </c>
      <c r="P31" s="35">
        <v>24</v>
      </c>
      <c r="Q31" s="35">
        <v>24</v>
      </c>
      <c r="R31" s="35">
        <v>24</v>
      </c>
      <c r="S31" s="35">
        <v>24</v>
      </c>
      <c r="T31" s="35">
        <v>24</v>
      </c>
      <c r="U31" s="35">
        <v>24</v>
      </c>
      <c r="V31" s="35">
        <v>24</v>
      </c>
      <c r="W31" s="35">
        <v>24</v>
      </c>
      <c r="X31" s="35">
        <v>24</v>
      </c>
      <c r="Y31" s="35">
        <v>26.7</v>
      </c>
      <c r="Z31" s="35">
        <v>26.7</v>
      </c>
      <c r="AA31" s="35">
        <v>26.7</v>
      </c>
      <c r="AB31" s="35">
        <v>26.7</v>
      </c>
      <c r="AC31" s="35">
        <v>26.7</v>
      </c>
      <c r="AD31" s="35">
        <v>26.7</v>
      </c>
      <c r="AE31" s="35">
        <v>608.4</v>
      </c>
      <c r="AF31" s="35"/>
      <c r="AG31" s="35"/>
    </row>
    <row r="32" spans="1:33" hidden="1" x14ac:dyDescent="0.2">
      <c r="C32" s="35"/>
      <c r="D32" s="35"/>
      <c r="E32" s="35"/>
      <c r="F32" s="35" t="s">
        <v>134</v>
      </c>
      <c r="G32" s="35">
        <v>26.7</v>
      </c>
      <c r="H32" s="35">
        <v>26.7</v>
      </c>
      <c r="I32" s="35">
        <v>26.7</v>
      </c>
      <c r="J32" s="35">
        <v>26.7</v>
      </c>
      <c r="K32" s="35">
        <v>26.7</v>
      </c>
      <c r="L32" s="35">
        <v>26.7</v>
      </c>
      <c r="M32" s="35">
        <v>26.7</v>
      </c>
      <c r="N32" s="35">
        <v>26.7</v>
      </c>
      <c r="O32" s="35">
        <v>26.7</v>
      </c>
      <c r="P32" s="35">
        <v>26.7</v>
      </c>
      <c r="Q32" s="35">
        <v>26.7</v>
      </c>
      <c r="R32" s="35">
        <v>26.7</v>
      </c>
      <c r="S32" s="35">
        <v>26.7</v>
      </c>
      <c r="T32" s="35">
        <v>26.7</v>
      </c>
      <c r="U32" s="35">
        <v>26.7</v>
      </c>
      <c r="V32" s="35">
        <v>26.7</v>
      </c>
      <c r="W32" s="35">
        <v>26.7</v>
      </c>
      <c r="X32" s="35">
        <v>26.7</v>
      </c>
      <c r="Y32" s="35">
        <v>26.7</v>
      </c>
      <c r="Z32" s="35">
        <v>26.7</v>
      </c>
      <c r="AA32" s="35">
        <v>26.7</v>
      </c>
      <c r="AB32" s="35">
        <v>26.7</v>
      </c>
      <c r="AC32" s="35">
        <v>26.7</v>
      </c>
      <c r="AD32" s="35">
        <v>26.7</v>
      </c>
      <c r="AE32" s="35">
        <v>640.79999999999995</v>
      </c>
      <c r="AF32" s="35"/>
      <c r="AG32" s="35"/>
    </row>
    <row r="33" spans="1:33" x14ac:dyDescent="0.2">
      <c r="B33" s="28" t="s">
        <v>691</v>
      </c>
      <c r="C33" s="35"/>
      <c r="D33" s="35"/>
      <c r="E33" s="35"/>
      <c r="F33" s="35" t="s">
        <v>288</v>
      </c>
      <c r="G33" s="35">
        <v>26.7</v>
      </c>
      <c r="H33" s="35">
        <v>26.7</v>
      </c>
      <c r="I33" s="35">
        <v>26.7</v>
      </c>
      <c r="J33" s="35">
        <v>26.7</v>
      </c>
      <c r="K33" s="35">
        <v>26.7</v>
      </c>
      <c r="L33" s="35">
        <v>26.7</v>
      </c>
      <c r="M33" s="35">
        <v>26.7</v>
      </c>
      <c r="N33" s="35">
        <v>26.7</v>
      </c>
      <c r="O33" s="35">
        <v>26.7</v>
      </c>
      <c r="P33" s="35">
        <v>26.7</v>
      </c>
      <c r="Q33" s="35">
        <v>26.7</v>
      </c>
      <c r="R33" s="35">
        <v>26.7</v>
      </c>
      <c r="S33" s="35">
        <v>26.7</v>
      </c>
      <c r="T33" s="35">
        <v>26.7</v>
      </c>
      <c r="U33" s="35">
        <v>26.7</v>
      </c>
      <c r="V33" s="35">
        <v>26.7</v>
      </c>
      <c r="W33" s="35">
        <v>26.7</v>
      </c>
      <c r="X33" s="35">
        <v>26.7</v>
      </c>
      <c r="Y33" s="35">
        <v>26.7</v>
      </c>
      <c r="Z33" s="35">
        <v>26.7</v>
      </c>
      <c r="AA33" s="35">
        <v>26.7</v>
      </c>
      <c r="AB33" s="35">
        <v>26.7</v>
      </c>
      <c r="AC33" s="35">
        <v>26.7</v>
      </c>
      <c r="AD33" s="35">
        <v>26.7</v>
      </c>
      <c r="AE33" s="35">
        <v>640.79999999999995</v>
      </c>
      <c r="AF33" s="35"/>
      <c r="AG33" s="35"/>
    </row>
    <row r="34" spans="1:33" x14ac:dyDescent="0.2">
      <c r="A34" s="86" t="s">
        <v>696</v>
      </c>
      <c r="B34" s="86" t="s">
        <v>135</v>
      </c>
      <c r="C34" s="35" t="s">
        <v>96</v>
      </c>
      <c r="D34" s="35" t="s">
        <v>120</v>
      </c>
      <c r="E34" s="35" t="s">
        <v>118</v>
      </c>
      <c r="F34" s="35" t="s">
        <v>135</v>
      </c>
      <c r="G34" s="35">
        <v>15.6</v>
      </c>
      <c r="H34" s="35">
        <v>15.6</v>
      </c>
      <c r="I34" s="35">
        <v>15.6</v>
      </c>
      <c r="J34" s="35">
        <v>15.6</v>
      </c>
      <c r="K34" s="35">
        <v>15.6</v>
      </c>
      <c r="L34" s="35">
        <v>15.6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15.6</v>
      </c>
      <c r="AD34" s="35">
        <v>15.6</v>
      </c>
      <c r="AE34" s="35">
        <v>460.8</v>
      </c>
      <c r="AF34" s="35">
        <v>2743.2</v>
      </c>
      <c r="AG34" s="35">
        <v>143038.29</v>
      </c>
    </row>
    <row r="35" spans="1:33" hidden="1" x14ac:dyDescent="0.2">
      <c r="C35" s="35"/>
      <c r="D35" s="35"/>
      <c r="E35" s="35"/>
      <c r="F35" s="35" t="s">
        <v>133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B36" s="28" t="s">
        <v>140</v>
      </c>
      <c r="C36" s="35"/>
      <c r="D36" s="35"/>
      <c r="E36" s="35"/>
      <c r="F36" s="35" t="s">
        <v>140</v>
      </c>
      <c r="G36" s="35">
        <v>15.6</v>
      </c>
      <c r="H36" s="35">
        <v>15.6</v>
      </c>
      <c r="I36" s="35">
        <v>15.6</v>
      </c>
      <c r="J36" s="35">
        <v>15.6</v>
      </c>
      <c r="K36" s="35">
        <v>15.6</v>
      </c>
      <c r="L36" s="35">
        <v>15.6</v>
      </c>
      <c r="M36" s="35">
        <v>21</v>
      </c>
      <c r="N36" s="35">
        <v>21</v>
      </c>
      <c r="O36" s="35">
        <v>21</v>
      </c>
      <c r="P36" s="35">
        <v>21</v>
      </c>
      <c r="Q36" s="35">
        <v>21</v>
      </c>
      <c r="R36" s="35">
        <v>21</v>
      </c>
      <c r="S36" s="35">
        <v>21</v>
      </c>
      <c r="T36" s="35">
        <v>21</v>
      </c>
      <c r="U36" s="35">
        <v>21</v>
      </c>
      <c r="V36" s="35">
        <v>21</v>
      </c>
      <c r="W36" s="35">
        <v>21</v>
      </c>
      <c r="X36" s="35">
        <v>21</v>
      </c>
      <c r="Y36" s="35">
        <v>15.6</v>
      </c>
      <c r="Z36" s="35">
        <v>15.6</v>
      </c>
      <c r="AA36" s="35">
        <v>15.6</v>
      </c>
      <c r="AB36" s="35">
        <v>15.6</v>
      </c>
      <c r="AC36" s="35">
        <v>15.6</v>
      </c>
      <c r="AD36" s="35">
        <v>15.6</v>
      </c>
      <c r="AE36" s="35">
        <v>439.2</v>
      </c>
      <c r="AF36" s="35"/>
      <c r="AG36" s="35"/>
    </row>
    <row r="37" spans="1:33" hidden="1" x14ac:dyDescent="0.2">
      <c r="C37" s="35"/>
      <c r="D37" s="35"/>
      <c r="E37" s="35"/>
      <c r="F37" s="35" t="s">
        <v>134</v>
      </c>
      <c r="G37" s="35">
        <v>21</v>
      </c>
      <c r="H37" s="35">
        <v>21</v>
      </c>
      <c r="I37" s="35">
        <v>21</v>
      </c>
      <c r="J37" s="35">
        <v>21</v>
      </c>
      <c r="K37" s="35">
        <v>21</v>
      </c>
      <c r="L37" s="35">
        <v>21</v>
      </c>
      <c r="M37" s="35">
        <v>21</v>
      </c>
      <c r="N37" s="35">
        <v>21</v>
      </c>
      <c r="O37" s="35">
        <v>21</v>
      </c>
      <c r="P37" s="35">
        <v>21</v>
      </c>
      <c r="Q37" s="35">
        <v>21</v>
      </c>
      <c r="R37" s="35">
        <v>21</v>
      </c>
      <c r="S37" s="35">
        <v>21</v>
      </c>
      <c r="T37" s="35">
        <v>21</v>
      </c>
      <c r="U37" s="35">
        <v>21</v>
      </c>
      <c r="V37" s="35">
        <v>21</v>
      </c>
      <c r="W37" s="35">
        <v>21</v>
      </c>
      <c r="X37" s="35">
        <v>21</v>
      </c>
      <c r="Y37" s="35">
        <v>21</v>
      </c>
      <c r="Z37" s="35">
        <v>21</v>
      </c>
      <c r="AA37" s="35">
        <v>21</v>
      </c>
      <c r="AB37" s="35">
        <v>21</v>
      </c>
      <c r="AC37" s="35">
        <v>21</v>
      </c>
      <c r="AD37" s="35">
        <v>21</v>
      </c>
      <c r="AE37" s="35">
        <v>504</v>
      </c>
      <c r="AF37" s="35"/>
      <c r="AG37" s="35"/>
    </row>
    <row r="38" spans="1:33" x14ac:dyDescent="0.2">
      <c r="B38" s="28" t="s">
        <v>691</v>
      </c>
      <c r="C38" s="35"/>
      <c r="D38" s="35"/>
      <c r="E38" s="35"/>
      <c r="F38" s="35" t="s">
        <v>288</v>
      </c>
      <c r="G38" s="35">
        <v>15.6</v>
      </c>
      <c r="H38" s="35">
        <v>15.6</v>
      </c>
      <c r="I38" s="35">
        <v>15.6</v>
      </c>
      <c r="J38" s="35">
        <v>15.6</v>
      </c>
      <c r="K38" s="35">
        <v>15.6</v>
      </c>
      <c r="L38" s="35">
        <v>15.6</v>
      </c>
      <c r="M38" s="35">
        <v>15.6</v>
      </c>
      <c r="N38" s="35">
        <v>15.6</v>
      </c>
      <c r="O38" s="35">
        <v>15.6</v>
      </c>
      <c r="P38" s="35">
        <v>15.6</v>
      </c>
      <c r="Q38" s="35">
        <v>15.6</v>
      </c>
      <c r="R38" s="35">
        <v>15.6</v>
      </c>
      <c r="S38" s="35">
        <v>15.6</v>
      </c>
      <c r="T38" s="35">
        <v>15.6</v>
      </c>
      <c r="U38" s="35">
        <v>15.6</v>
      </c>
      <c r="V38" s="35">
        <v>15.6</v>
      </c>
      <c r="W38" s="35">
        <v>15.6</v>
      </c>
      <c r="X38" s="35">
        <v>15.6</v>
      </c>
      <c r="Y38" s="35">
        <v>15.6</v>
      </c>
      <c r="Z38" s="35">
        <v>15.6</v>
      </c>
      <c r="AA38" s="35">
        <v>15.6</v>
      </c>
      <c r="AB38" s="35">
        <v>15.6</v>
      </c>
      <c r="AC38" s="35">
        <v>15.6</v>
      </c>
      <c r="AD38" s="35">
        <v>15.6</v>
      </c>
      <c r="AE38" s="35">
        <v>374.4</v>
      </c>
      <c r="AF38" s="35"/>
      <c r="AG38" s="35"/>
    </row>
    <row r="39" spans="1:33" hidden="1" x14ac:dyDescent="0.2">
      <c r="C39" s="35" t="s">
        <v>132</v>
      </c>
      <c r="D39" s="35" t="s">
        <v>122</v>
      </c>
      <c r="E39" s="35" t="s">
        <v>118</v>
      </c>
      <c r="F39" s="35" t="s">
        <v>131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1</v>
      </c>
      <c r="N39" s="35">
        <v>1</v>
      </c>
      <c r="O39" s="35">
        <v>1</v>
      </c>
      <c r="P39" s="35">
        <v>1</v>
      </c>
      <c r="Q39" s="35">
        <v>1</v>
      </c>
      <c r="R39" s="35">
        <v>1</v>
      </c>
      <c r="S39" s="35">
        <v>1</v>
      </c>
      <c r="T39" s="35">
        <v>1</v>
      </c>
      <c r="U39" s="35">
        <v>1</v>
      </c>
      <c r="V39" s="35">
        <v>1</v>
      </c>
      <c r="W39" s="35">
        <v>1</v>
      </c>
      <c r="X39" s="35">
        <v>1</v>
      </c>
      <c r="Y39" s="35">
        <v>1</v>
      </c>
      <c r="Z39" s="35">
        <v>1</v>
      </c>
      <c r="AA39" s="35">
        <v>1</v>
      </c>
      <c r="AB39" s="35">
        <v>1</v>
      </c>
      <c r="AC39" s="35">
        <v>0</v>
      </c>
      <c r="AD39" s="35">
        <v>0</v>
      </c>
      <c r="AE39" s="35">
        <v>16</v>
      </c>
      <c r="AF39" s="35">
        <v>92</v>
      </c>
      <c r="AG39" s="35">
        <v>4797.1400000000003</v>
      </c>
    </row>
    <row r="40" spans="1:33" hidden="1" x14ac:dyDescent="0.2">
      <c r="C40" s="35"/>
      <c r="D40" s="35"/>
      <c r="E40" s="35"/>
      <c r="F40" s="35" t="s">
        <v>138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1</v>
      </c>
      <c r="N40" s="35">
        <v>1</v>
      </c>
      <c r="O40" s="35">
        <v>1</v>
      </c>
      <c r="P40" s="35">
        <v>1</v>
      </c>
      <c r="Q40" s="35">
        <v>1</v>
      </c>
      <c r="R40" s="35">
        <v>1</v>
      </c>
      <c r="S40" s="35">
        <v>1</v>
      </c>
      <c r="T40" s="35">
        <v>1</v>
      </c>
      <c r="U40" s="35">
        <v>1</v>
      </c>
      <c r="V40" s="35">
        <v>1</v>
      </c>
      <c r="W40" s="35">
        <v>1</v>
      </c>
      <c r="X40" s="35">
        <v>1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12</v>
      </c>
      <c r="AF40" s="35"/>
      <c r="AG40" s="35"/>
    </row>
    <row r="41" spans="1:33" hidden="1" x14ac:dyDescent="0.2">
      <c r="C41" s="35"/>
      <c r="D41" s="35"/>
      <c r="E41" s="35"/>
      <c r="F41" s="35" t="s">
        <v>288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/>
      <c r="AG41" s="35"/>
    </row>
    <row r="42" spans="1:33" hidden="1" x14ac:dyDescent="0.2">
      <c r="C42" s="35" t="s">
        <v>136</v>
      </c>
      <c r="D42" s="35" t="s">
        <v>117</v>
      </c>
      <c r="E42" s="35" t="s">
        <v>118</v>
      </c>
      <c r="F42" s="35" t="s">
        <v>131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1</v>
      </c>
      <c r="Z42" s="35">
        <v>1</v>
      </c>
      <c r="AA42" s="35">
        <v>1</v>
      </c>
      <c r="AB42" s="35">
        <v>1</v>
      </c>
      <c r="AC42" s="35">
        <v>0</v>
      </c>
      <c r="AD42" s="35">
        <v>0</v>
      </c>
      <c r="AE42" s="35">
        <v>15</v>
      </c>
      <c r="AF42" s="35">
        <v>86</v>
      </c>
      <c r="AG42" s="35">
        <v>4484.29</v>
      </c>
    </row>
    <row r="43" spans="1:33" hidden="1" x14ac:dyDescent="0.2">
      <c r="C43" s="35"/>
      <c r="D43" s="35"/>
      <c r="E43" s="35"/>
      <c r="F43" s="35" t="s">
        <v>138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1</v>
      </c>
      <c r="O43" s="35">
        <v>1</v>
      </c>
      <c r="P43" s="35">
        <v>1</v>
      </c>
      <c r="Q43" s="35">
        <v>1</v>
      </c>
      <c r="R43" s="35">
        <v>1</v>
      </c>
      <c r="S43" s="35">
        <v>1</v>
      </c>
      <c r="T43" s="35">
        <v>1</v>
      </c>
      <c r="U43" s="35">
        <v>1</v>
      </c>
      <c r="V43" s="35">
        <v>1</v>
      </c>
      <c r="W43" s="35">
        <v>1</v>
      </c>
      <c r="X43" s="35">
        <v>1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11</v>
      </c>
      <c r="AF43" s="35"/>
      <c r="AG43" s="35"/>
    </row>
    <row r="44" spans="1:33" hidden="1" x14ac:dyDescent="0.2">
      <c r="C44" s="35"/>
      <c r="D44" s="35"/>
      <c r="E44" s="35"/>
      <c r="F44" s="35" t="s">
        <v>288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/>
      <c r="AG44" s="35"/>
    </row>
    <row r="45" spans="1:33" hidden="1" x14ac:dyDescent="0.2">
      <c r="C45" s="35" t="s">
        <v>177</v>
      </c>
      <c r="D45" s="35" t="s">
        <v>120</v>
      </c>
      <c r="E45" s="35" t="s">
        <v>118</v>
      </c>
      <c r="F45" s="35" t="s">
        <v>119</v>
      </c>
      <c r="G45" s="35">
        <v>12.8</v>
      </c>
      <c r="H45" s="35">
        <v>12.8</v>
      </c>
      <c r="I45" s="35">
        <v>12.8</v>
      </c>
      <c r="J45" s="35">
        <v>12.8</v>
      </c>
      <c r="K45" s="35">
        <v>12.8</v>
      </c>
      <c r="L45" s="35">
        <v>12.8</v>
      </c>
      <c r="M45" s="35">
        <v>12.8</v>
      </c>
      <c r="N45" s="35">
        <v>12.8</v>
      </c>
      <c r="O45" s="35">
        <v>12.8</v>
      </c>
      <c r="P45" s="35">
        <v>12.8</v>
      </c>
      <c r="Q45" s="35">
        <v>12.8</v>
      </c>
      <c r="R45" s="35">
        <v>12.8</v>
      </c>
      <c r="S45" s="35">
        <v>12.8</v>
      </c>
      <c r="T45" s="35">
        <v>12.8</v>
      </c>
      <c r="U45" s="35">
        <v>12.8</v>
      </c>
      <c r="V45" s="35">
        <v>12.8</v>
      </c>
      <c r="W45" s="35">
        <v>12.8</v>
      </c>
      <c r="X45" s="35">
        <v>12.8</v>
      </c>
      <c r="Y45" s="35">
        <v>12.8</v>
      </c>
      <c r="Z45" s="35">
        <v>12.8</v>
      </c>
      <c r="AA45" s="35">
        <v>12.8</v>
      </c>
      <c r="AB45" s="35">
        <v>12.8</v>
      </c>
      <c r="AC45" s="35">
        <v>12.8</v>
      </c>
      <c r="AD45" s="35">
        <v>12.8</v>
      </c>
      <c r="AE45" s="35">
        <v>307.2</v>
      </c>
      <c r="AF45" s="35">
        <v>2150.4</v>
      </c>
      <c r="AG45" s="35">
        <v>112128</v>
      </c>
    </row>
    <row r="46" spans="1:33" x14ac:dyDescent="0.2">
      <c r="A46" s="86" t="s">
        <v>694</v>
      </c>
      <c r="B46" s="86" t="s">
        <v>135</v>
      </c>
      <c r="C46" s="35" t="s">
        <v>113</v>
      </c>
      <c r="D46" s="35" t="s">
        <v>117</v>
      </c>
      <c r="E46" s="35" t="s">
        <v>118</v>
      </c>
      <c r="F46" s="35" t="s">
        <v>131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5.37</v>
      </c>
      <c r="AF46" s="35">
        <v>30.55</v>
      </c>
      <c r="AG46" s="35">
        <v>1592.96</v>
      </c>
    </row>
    <row r="47" spans="1:33" x14ac:dyDescent="0.2">
      <c r="A47" s="87"/>
      <c r="B47" s="86" t="s">
        <v>140</v>
      </c>
      <c r="C47" s="35"/>
      <c r="D47" s="35"/>
      <c r="E47" s="35"/>
      <c r="F47" s="35" t="s">
        <v>138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2.57</v>
      </c>
      <c r="AF47" s="35"/>
      <c r="AG47" s="35"/>
    </row>
    <row r="48" spans="1:33" x14ac:dyDescent="0.2">
      <c r="A48" s="87"/>
      <c r="B48" s="86" t="s">
        <v>691</v>
      </c>
      <c r="C48" s="35"/>
      <c r="D48" s="35"/>
      <c r="E48" s="35"/>
      <c r="F48" s="35" t="s">
        <v>139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1.1299999999999999</v>
      </c>
      <c r="AF48" s="35"/>
      <c r="AG48" s="35"/>
    </row>
    <row r="49" spans="1:33" hidden="1" x14ac:dyDescent="0.2">
      <c r="C49" s="35" t="s">
        <v>517</v>
      </c>
      <c r="D49" s="35" t="s">
        <v>117</v>
      </c>
      <c r="E49" s="35" t="s">
        <v>118</v>
      </c>
      <c r="F49" s="35" t="s">
        <v>119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1:33" hidden="1" x14ac:dyDescent="0.2">
      <c r="C50" s="35" t="s">
        <v>518</v>
      </c>
      <c r="D50" s="35" t="s">
        <v>117</v>
      </c>
      <c r="E50" s="35" t="s">
        <v>118</v>
      </c>
      <c r="F50" s="35" t="s">
        <v>119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1:33" hidden="1" x14ac:dyDescent="0.2">
      <c r="C51" s="35" t="s">
        <v>519</v>
      </c>
      <c r="D51" s="35" t="s">
        <v>120</v>
      </c>
      <c r="E51" s="35" t="s">
        <v>118</v>
      </c>
      <c r="F51" s="35" t="s">
        <v>119</v>
      </c>
      <c r="G51" s="35">
        <v>43.3</v>
      </c>
      <c r="H51" s="35">
        <v>43.3</v>
      </c>
      <c r="I51" s="35">
        <v>43.3</v>
      </c>
      <c r="J51" s="35">
        <v>43.3</v>
      </c>
      <c r="K51" s="35">
        <v>43.3</v>
      </c>
      <c r="L51" s="35">
        <v>43.3</v>
      </c>
      <c r="M51" s="35">
        <v>43.3</v>
      </c>
      <c r="N51" s="35">
        <v>43.3</v>
      </c>
      <c r="O51" s="35">
        <v>43.3</v>
      </c>
      <c r="P51" s="35">
        <v>43.3</v>
      </c>
      <c r="Q51" s="35">
        <v>43.3</v>
      </c>
      <c r="R51" s="35">
        <v>43.3</v>
      </c>
      <c r="S51" s="35">
        <v>43.3</v>
      </c>
      <c r="T51" s="35">
        <v>43.3</v>
      </c>
      <c r="U51" s="35">
        <v>43.3</v>
      </c>
      <c r="V51" s="35">
        <v>43.3</v>
      </c>
      <c r="W51" s="35">
        <v>43.3</v>
      </c>
      <c r="X51" s="35">
        <v>43.3</v>
      </c>
      <c r="Y51" s="35">
        <v>43.3</v>
      </c>
      <c r="Z51" s="35">
        <v>43.3</v>
      </c>
      <c r="AA51" s="35">
        <v>43.3</v>
      </c>
      <c r="AB51" s="35">
        <v>43.3</v>
      </c>
      <c r="AC51" s="35">
        <v>43.3</v>
      </c>
      <c r="AD51" s="35">
        <v>43.3</v>
      </c>
      <c r="AE51" s="35">
        <v>1039.2</v>
      </c>
      <c r="AF51" s="35">
        <v>7274.4</v>
      </c>
      <c r="AG51" s="35">
        <v>379308</v>
      </c>
    </row>
    <row r="52" spans="1:33" hidden="1" x14ac:dyDescent="0.2">
      <c r="C52" s="35" t="s">
        <v>520</v>
      </c>
      <c r="D52" s="35" t="s">
        <v>120</v>
      </c>
      <c r="E52" s="35" t="s">
        <v>118</v>
      </c>
      <c r="F52" s="35" t="s">
        <v>119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1:33" hidden="1" x14ac:dyDescent="0.2">
      <c r="C53" s="35" t="s">
        <v>286</v>
      </c>
      <c r="D53" s="35" t="s">
        <v>120</v>
      </c>
      <c r="E53" s="35" t="s">
        <v>118</v>
      </c>
      <c r="F53" s="35" t="s">
        <v>119</v>
      </c>
      <c r="G53" s="35">
        <v>22</v>
      </c>
      <c r="H53" s="35">
        <v>22</v>
      </c>
      <c r="I53" s="35">
        <v>22</v>
      </c>
      <c r="J53" s="35">
        <v>22</v>
      </c>
      <c r="K53" s="35">
        <v>22</v>
      </c>
      <c r="L53" s="35">
        <v>22</v>
      </c>
      <c r="M53" s="35">
        <v>22</v>
      </c>
      <c r="N53" s="35">
        <v>22</v>
      </c>
      <c r="O53" s="35">
        <v>22</v>
      </c>
      <c r="P53" s="35">
        <v>22</v>
      </c>
      <c r="Q53" s="35">
        <v>22</v>
      </c>
      <c r="R53" s="35">
        <v>22</v>
      </c>
      <c r="S53" s="35">
        <v>22</v>
      </c>
      <c r="T53" s="35">
        <v>22</v>
      </c>
      <c r="U53" s="35">
        <v>22</v>
      </c>
      <c r="V53" s="35">
        <v>22</v>
      </c>
      <c r="W53" s="35">
        <v>22</v>
      </c>
      <c r="X53" s="35">
        <v>22</v>
      </c>
      <c r="Y53" s="35">
        <v>22</v>
      </c>
      <c r="Z53" s="35">
        <v>22</v>
      </c>
      <c r="AA53" s="35">
        <v>22</v>
      </c>
      <c r="AB53" s="35">
        <v>22</v>
      </c>
      <c r="AC53" s="35">
        <v>22</v>
      </c>
      <c r="AD53" s="35">
        <v>22</v>
      </c>
      <c r="AE53" s="35">
        <v>528</v>
      </c>
      <c r="AF53" s="35">
        <v>3696</v>
      </c>
      <c r="AG53" s="35">
        <v>192720</v>
      </c>
    </row>
    <row r="54" spans="1:33" hidden="1" x14ac:dyDescent="0.2">
      <c r="C54" s="35" t="s">
        <v>285</v>
      </c>
      <c r="D54" s="35" t="s">
        <v>120</v>
      </c>
      <c r="E54" s="35" t="s">
        <v>118</v>
      </c>
      <c r="F54" s="35" t="s">
        <v>119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1:33" hidden="1" x14ac:dyDescent="0.2">
      <c r="C55" s="35" t="s">
        <v>284</v>
      </c>
      <c r="D55" s="35" t="s">
        <v>120</v>
      </c>
      <c r="E55" s="35" t="s">
        <v>118</v>
      </c>
      <c r="F55" s="35" t="s">
        <v>119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1:33" x14ac:dyDescent="0.2">
      <c r="A56" s="86" t="s">
        <v>713</v>
      </c>
      <c r="B56" s="86" t="s">
        <v>135</v>
      </c>
      <c r="C56" s="35" t="s">
        <v>113</v>
      </c>
      <c r="D56" s="35" t="s">
        <v>117</v>
      </c>
      <c r="E56" s="35" t="s">
        <v>118</v>
      </c>
      <c r="F56" s="35" t="s">
        <v>131</v>
      </c>
      <c r="G56" s="35">
        <v>0.05</v>
      </c>
      <c r="H56" s="35">
        <v>0.05</v>
      </c>
      <c r="I56" s="35">
        <v>0.05</v>
      </c>
      <c r="J56" s="35">
        <v>0.05</v>
      </c>
      <c r="K56" s="35">
        <v>0.05</v>
      </c>
      <c r="L56" s="35">
        <v>0.08</v>
      </c>
      <c r="M56" s="35">
        <v>7.0000000000000007E-2</v>
      </c>
      <c r="N56" s="35">
        <v>0.19</v>
      </c>
      <c r="O56" s="35">
        <v>0.35</v>
      </c>
      <c r="P56" s="35">
        <v>0.38</v>
      </c>
      <c r="Q56" s="35">
        <v>0.39</v>
      </c>
      <c r="R56" s="35">
        <v>0.47</v>
      </c>
      <c r="S56" s="35">
        <v>0.56999999999999995</v>
      </c>
      <c r="T56" s="35">
        <v>0.54</v>
      </c>
      <c r="U56" s="35">
        <v>0.34</v>
      </c>
      <c r="V56" s="35">
        <v>0.33</v>
      </c>
      <c r="W56" s="35">
        <v>0.44</v>
      </c>
      <c r="X56" s="35">
        <v>0.26</v>
      </c>
      <c r="Y56" s="35">
        <v>0.21</v>
      </c>
      <c r="Z56" s="35">
        <v>0.15</v>
      </c>
      <c r="AA56" s="35">
        <v>0.17</v>
      </c>
      <c r="AB56" s="35">
        <v>0.08</v>
      </c>
      <c r="AC56" s="35">
        <v>0.05</v>
      </c>
      <c r="AD56" s="35">
        <v>0.05</v>
      </c>
      <c r="AE56" s="35">
        <v>5.37</v>
      </c>
      <c r="AF56" s="35">
        <v>30.55</v>
      </c>
      <c r="AG56" s="35">
        <v>1592.96</v>
      </c>
    </row>
    <row r="57" spans="1:33" x14ac:dyDescent="0.2">
      <c r="A57" s="87"/>
      <c r="B57" s="86" t="s">
        <v>140</v>
      </c>
      <c r="C57" s="35"/>
      <c r="D57" s="35"/>
      <c r="E57" s="35"/>
      <c r="F57" s="35" t="s">
        <v>138</v>
      </c>
      <c r="G57" s="35">
        <v>0.05</v>
      </c>
      <c r="H57" s="35">
        <v>0.05</v>
      </c>
      <c r="I57" s="35">
        <v>0.05</v>
      </c>
      <c r="J57" s="35">
        <v>0.05</v>
      </c>
      <c r="K57" s="35">
        <v>0.05</v>
      </c>
      <c r="L57" s="35">
        <v>0.08</v>
      </c>
      <c r="M57" s="35">
        <v>7.0000000000000007E-2</v>
      </c>
      <c r="N57" s="35">
        <v>0.11</v>
      </c>
      <c r="O57" s="35">
        <v>0.15</v>
      </c>
      <c r="P57" s="35">
        <v>0.21</v>
      </c>
      <c r="Q57" s="35">
        <v>0.19</v>
      </c>
      <c r="R57" s="35">
        <v>0.23</v>
      </c>
      <c r="S57" s="35">
        <v>0.2</v>
      </c>
      <c r="T57" s="35">
        <v>0.19</v>
      </c>
      <c r="U57" s="35">
        <v>0.15</v>
      </c>
      <c r="V57" s="35">
        <v>0.13</v>
      </c>
      <c r="W57" s="35">
        <v>0.14000000000000001</v>
      </c>
      <c r="X57" s="35">
        <v>7.0000000000000007E-2</v>
      </c>
      <c r="Y57" s="35">
        <v>7.0000000000000007E-2</v>
      </c>
      <c r="Z57" s="35">
        <v>7.0000000000000007E-2</v>
      </c>
      <c r="AA57" s="35">
        <v>7.0000000000000007E-2</v>
      </c>
      <c r="AB57" s="35">
        <v>0.09</v>
      </c>
      <c r="AC57" s="35">
        <v>0.05</v>
      </c>
      <c r="AD57" s="35">
        <v>0.05</v>
      </c>
      <c r="AE57" s="35">
        <v>2.57</v>
      </c>
      <c r="AF57" s="35"/>
      <c r="AG57" s="35"/>
    </row>
    <row r="58" spans="1:33" x14ac:dyDescent="0.2">
      <c r="A58" s="87"/>
      <c r="B58" s="86" t="s">
        <v>691</v>
      </c>
      <c r="C58" s="35"/>
      <c r="D58" s="35"/>
      <c r="E58" s="35"/>
      <c r="F58" s="35" t="s">
        <v>139</v>
      </c>
      <c r="G58" s="35">
        <v>0.04</v>
      </c>
      <c r="H58" s="35">
        <v>0.04</v>
      </c>
      <c r="I58" s="35">
        <v>0.04</v>
      </c>
      <c r="J58" s="35">
        <v>0.04</v>
      </c>
      <c r="K58" s="35">
        <v>0.04</v>
      </c>
      <c r="L58" s="35">
        <v>7.0000000000000007E-2</v>
      </c>
      <c r="M58" s="35">
        <v>0.04</v>
      </c>
      <c r="N58" s="35">
        <v>0.04</v>
      </c>
      <c r="O58" s="35">
        <v>0.04</v>
      </c>
      <c r="P58" s="35">
        <v>0.04</v>
      </c>
      <c r="Q58" s="35">
        <v>0.04</v>
      </c>
      <c r="R58" s="35">
        <v>0.06</v>
      </c>
      <c r="S58" s="35">
        <v>0.06</v>
      </c>
      <c r="T58" s="35">
        <v>0.09</v>
      </c>
      <c r="U58" s="35">
        <v>0.06</v>
      </c>
      <c r="V58" s="35">
        <v>0.04</v>
      </c>
      <c r="W58" s="35">
        <v>0.04</v>
      </c>
      <c r="X58" s="35">
        <v>0.04</v>
      </c>
      <c r="Y58" s="35">
        <v>0.04</v>
      </c>
      <c r="Z58" s="35">
        <v>0.04</v>
      </c>
      <c r="AA58" s="35">
        <v>0.04</v>
      </c>
      <c r="AB58" s="35">
        <v>7.0000000000000007E-2</v>
      </c>
      <c r="AC58" s="35">
        <v>0.04</v>
      </c>
      <c r="AD58" s="35">
        <v>0.04</v>
      </c>
      <c r="AE58" s="35">
        <v>1.1299999999999999</v>
      </c>
      <c r="AF58" s="35"/>
      <c r="AG58" s="35"/>
    </row>
    <row r="59" spans="1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2008-10-24T15:39:16Z</cp:lastPrinted>
  <dcterms:created xsi:type="dcterms:W3CDTF">2007-11-14T19:26:56Z</dcterms:created>
  <dcterms:modified xsi:type="dcterms:W3CDTF">2016-05-16T09:54:58Z</dcterms:modified>
</cp:coreProperties>
</file>