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58560\Documents\personal\"/>
    </mc:Choice>
  </mc:AlternateContent>
  <bookViews>
    <workbookView xWindow="0" yWindow="0" windowWidth="23040" windowHeight="8256"/>
  </bookViews>
  <sheets>
    <sheet name="Sheet1" sheetId="1" r:id="rId1"/>
    <sheet name="Sheet2" sheetId="2" r:id="rId2"/>
  </sheets>
  <definedNames>
    <definedName name="HMOTNOST">Sheet1!$M$16</definedName>
    <definedName name="Hmotnost_Produktu">Sheet1!$M$16</definedName>
    <definedName name="J">Sheet1!$L$11</definedName>
    <definedName name="K">Sheet1!$L$13</definedName>
    <definedName name="katak">Sheet1!$D$20</definedName>
    <definedName name="X">Sheet1!$L$5</definedName>
    <definedName name="Y">Sheet1!$L$7</definedName>
    <definedName name="Z">Sheet1!$L$9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1" i="1" l="1"/>
  <c r="N11" i="1"/>
  <c r="O11" i="1"/>
  <c r="P11" i="1"/>
  <c r="Q11" i="1"/>
  <c r="R11" i="1"/>
  <c r="N5" i="1"/>
  <c r="N7" i="1"/>
  <c r="N9" i="1"/>
  <c r="N13" i="1"/>
  <c r="N17" i="1"/>
  <c r="M16" i="1"/>
  <c r="N18" i="1"/>
  <c r="O5" i="1"/>
  <c r="O7" i="1"/>
  <c r="O9" i="1"/>
  <c r="O13" i="1"/>
  <c r="O17" i="1"/>
  <c r="O18" i="1"/>
  <c r="P5" i="1"/>
  <c r="P7" i="1"/>
  <c r="P9" i="1"/>
  <c r="P13" i="1"/>
  <c r="P17" i="1"/>
  <c r="P18" i="1"/>
  <c r="Q5" i="1"/>
  <c r="Q7" i="1"/>
  <c r="Q9" i="1"/>
  <c r="Q13" i="1"/>
  <c r="Q17" i="1"/>
  <c r="Q18" i="1"/>
  <c r="R5" i="1"/>
  <c r="R7" i="1"/>
  <c r="R9" i="1"/>
  <c r="R13" i="1"/>
  <c r="R17" i="1"/>
  <c r="R18" i="1"/>
  <c r="M5" i="1"/>
  <c r="M7" i="1"/>
  <c r="M11" i="1"/>
  <c r="M9" i="1"/>
  <c r="M13" i="1"/>
  <c r="M17" i="1"/>
  <c r="M18" i="1"/>
  <c r="M20" i="1"/>
</calcChain>
</file>

<file path=xl/sharedStrings.xml><?xml version="1.0" encoding="utf-8"?>
<sst xmlns="http://schemas.openxmlformats.org/spreadsheetml/2006/main" count="34" uniqueCount="23">
  <si>
    <t>Hmotnosti</t>
  </si>
  <si>
    <t>Tuky celkom</t>
  </si>
  <si>
    <t>Z toho nasýtené mastné kyseliny</t>
  </si>
  <si>
    <t>Sacharidy</t>
  </si>
  <si>
    <t>Cukry</t>
  </si>
  <si>
    <t>Bielkoviny (g)</t>
  </si>
  <si>
    <t>Soľ</t>
  </si>
  <si>
    <t>VAR</t>
  </si>
  <si>
    <t>100g</t>
  </si>
  <si>
    <t>X</t>
  </si>
  <si>
    <t>Y</t>
  </si>
  <si>
    <t>Z</t>
  </si>
  <si>
    <t>J</t>
  </si>
  <si>
    <t>Kápia sterilizovaná 20g</t>
  </si>
  <si>
    <t>K</t>
  </si>
  <si>
    <t>SUMY[g]</t>
  </si>
  <si>
    <t>Na 100[g]</t>
  </si>
  <si>
    <t>KJ</t>
  </si>
  <si>
    <t>HMOTNOST</t>
  </si>
  <si>
    <t>Corn Bageta 125g</t>
  </si>
  <si>
    <t>Maslová Majoneza</t>
  </si>
  <si>
    <t xml:space="preserve">Syr Udený </t>
  </si>
  <si>
    <t>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</si>
</sst>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/>
    <xf numFmtId="0" fontId="0" fillId="5" borderId="1" xfId="0" applyFill="1" applyBorder="1"/>
    <xf numFmtId="0" fontId="1" fillId="4" borderId="1" xfId="0" applyFont="1" applyFill="1" applyBorder="1"/>
    <xf numFmtId="0" fontId="2" fillId="4" borderId="1" xfId="0" applyFont="1" applyFill="1" applyBorder="1" applyAlignmen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1"/>
  <sheetViews>
    <sheetView tabSelected="1" workbookViewId="0">
      <selection activeCell="J23" sqref="J23"/>
    </sheetView>
  </sheetViews>
  <sheetFormatPr defaultRowHeight="14.4" x14ac:dyDescent="0.3"/>
  <cols>
    <col min="2" max="2" width="12.77734375" customWidth="1"/>
  </cols>
  <sheetData>
    <row r="4" spans="2:18" x14ac:dyDescent="0.3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K4" s="3" t="s">
        <v>7</v>
      </c>
      <c r="L4" s="3" t="s">
        <v>0</v>
      </c>
      <c r="M4" s="3" t="s">
        <v>1</v>
      </c>
      <c r="N4" s="3" t="s">
        <v>2</v>
      </c>
      <c r="O4" s="3" t="s">
        <v>3</v>
      </c>
      <c r="P4" s="3" t="s">
        <v>4</v>
      </c>
      <c r="Q4" s="3" t="s">
        <v>5</v>
      </c>
      <c r="R4" s="3" t="s">
        <v>6</v>
      </c>
    </row>
    <row r="5" spans="2:18" ht="15.6" x14ac:dyDescent="0.3">
      <c r="B5" s="4" t="s">
        <v>19</v>
      </c>
      <c r="C5" s="5" t="s">
        <v>8</v>
      </c>
      <c r="D5" s="5">
        <v>3</v>
      </c>
      <c r="E5" s="5">
        <v>0.5</v>
      </c>
      <c r="F5" s="5">
        <v>50</v>
      </c>
      <c r="G5" s="5">
        <v>29</v>
      </c>
      <c r="H5" s="5">
        <v>9.9700000000000006</v>
      </c>
      <c r="I5" s="5">
        <v>0.7</v>
      </c>
      <c r="K5" s="5" t="s">
        <v>9</v>
      </c>
      <c r="L5" s="5">
        <v>125</v>
      </c>
      <c r="M5" s="5">
        <f t="shared" ref="M5:R5" si="0">X*D5/100</f>
        <v>3.75</v>
      </c>
      <c r="N5" s="5">
        <f t="shared" si="0"/>
        <v>0.625</v>
      </c>
      <c r="O5" s="5">
        <f t="shared" si="0"/>
        <v>62.5</v>
      </c>
      <c r="P5" s="5">
        <f t="shared" si="0"/>
        <v>36.25</v>
      </c>
      <c r="Q5" s="5">
        <f t="shared" si="0"/>
        <v>12.4625</v>
      </c>
      <c r="R5" s="5">
        <f t="shared" si="0"/>
        <v>0.875</v>
      </c>
    </row>
    <row r="6" spans="2:18" x14ac:dyDescent="0.3">
      <c r="B6" s="1"/>
      <c r="C6" s="1"/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</row>
    <row r="7" spans="2:18" ht="15.6" x14ac:dyDescent="0.3">
      <c r="B7" s="6" t="s">
        <v>20</v>
      </c>
      <c r="C7" s="5" t="s">
        <v>8</v>
      </c>
      <c r="D7" s="5">
        <v>66</v>
      </c>
      <c r="E7" s="5">
        <v>5.7</v>
      </c>
      <c r="F7" s="5">
        <v>32</v>
      </c>
      <c r="G7" s="5">
        <v>1.4</v>
      </c>
      <c r="H7" s="5">
        <v>0.75</v>
      </c>
      <c r="I7" s="5">
        <v>0.45</v>
      </c>
      <c r="K7" s="5" t="s">
        <v>10</v>
      </c>
      <c r="L7" s="5">
        <v>35</v>
      </c>
      <c r="M7" s="5">
        <f t="shared" ref="M7:R7" si="1">Y*D7/100</f>
        <v>23.1</v>
      </c>
      <c r="N7" s="5">
        <f t="shared" si="1"/>
        <v>1.9950000000000001</v>
      </c>
      <c r="O7" s="5">
        <f t="shared" si="1"/>
        <v>11.2</v>
      </c>
      <c r="P7" s="5">
        <f t="shared" si="1"/>
        <v>0.49</v>
      </c>
      <c r="Q7" s="5">
        <f t="shared" si="1"/>
        <v>0.26250000000000001</v>
      </c>
      <c r="R7" s="5">
        <f t="shared" si="1"/>
        <v>0.1575</v>
      </c>
    </row>
    <row r="8" spans="2:18" x14ac:dyDescent="0.3">
      <c r="B8" s="1"/>
      <c r="C8" s="1"/>
      <c r="D8" s="1"/>
      <c r="E8" s="1"/>
      <c r="F8" s="1"/>
      <c r="G8" s="1"/>
      <c r="H8" s="1"/>
      <c r="I8" s="1"/>
      <c r="K8" s="1"/>
      <c r="L8" s="1"/>
      <c r="M8" s="1"/>
      <c r="N8" s="1"/>
      <c r="O8" s="1"/>
      <c r="P8" s="1"/>
      <c r="Q8" s="1"/>
      <c r="R8" s="1"/>
    </row>
    <row r="9" spans="2:18" ht="15.6" x14ac:dyDescent="0.3">
      <c r="B9" s="4" t="s">
        <v>21</v>
      </c>
      <c r="C9" s="5" t="s">
        <v>8</v>
      </c>
      <c r="D9" s="5">
        <v>25.7</v>
      </c>
      <c r="E9" s="5">
        <v>16.7</v>
      </c>
      <c r="F9" s="5">
        <v>0.9</v>
      </c>
      <c r="G9" s="5">
        <v>0.6</v>
      </c>
      <c r="H9" s="5">
        <v>26</v>
      </c>
      <c r="I9" s="5">
        <v>1.4</v>
      </c>
      <c r="K9" s="5" t="s">
        <v>11</v>
      </c>
      <c r="L9" s="5">
        <v>36</v>
      </c>
      <c r="M9" s="5">
        <f t="shared" ref="M9:R9" si="2">Z*D9/100</f>
        <v>9.2519999999999989</v>
      </c>
      <c r="N9" s="5">
        <f t="shared" si="2"/>
        <v>6.0119999999999996</v>
      </c>
      <c r="O9" s="5">
        <f t="shared" si="2"/>
        <v>0.32400000000000001</v>
      </c>
      <c r="P9" s="5">
        <f t="shared" si="2"/>
        <v>0.21599999999999997</v>
      </c>
      <c r="Q9" s="5">
        <f t="shared" si="2"/>
        <v>9.36</v>
      </c>
      <c r="R9" s="5">
        <f t="shared" si="2"/>
        <v>0.504</v>
      </c>
    </row>
    <row r="10" spans="2:18" x14ac:dyDescent="0.3"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R10" s="1"/>
    </row>
    <row r="11" spans="2:18" ht="15.6" x14ac:dyDescent="0.3">
      <c r="B11" s="7"/>
      <c r="C11" s="5" t="s">
        <v>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K11" s="5" t="s">
        <v>12</v>
      </c>
      <c r="L11" s="5">
        <v>0</v>
      </c>
      <c r="M11" s="5">
        <f t="shared" ref="M11:R11" si="3">J*D11/100</f>
        <v>0</v>
      </c>
      <c r="N11" s="5">
        <f t="shared" si="3"/>
        <v>0</v>
      </c>
      <c r="O11" s="5">
        <f t="shared" si="3"/>
        <v>0</v>
      </c>
      <c r="P11" s="5">
        <f t="shared" si="3"/>
        <v>0</v>
      </c>
      <c r="Q11" s="5">
        <f t="shared" si="3"/>
        <v>0</v>
      </c>
      <c r="R11" s="5">
        <f t="shared" si="3"/>
        <v>0</v>
      </c>
    </row>
    <row r="12" spans="2:18" x14ac:dyDescent="0.3"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</row>
    <row r="13" spans="2:18" ht="15.6" x14ac:dyDescent="0.3">
      <c r="B13" s="4" t="s">
        <v>13</v>
      </c>
      <c r="C13" s="5" t="s">
        <v>8</v>
      </c>
      <c r="D13" s="5">
        <v>0.2</v>
      </c>
      <c r="E13" s="5">
        <v>0</v>
      </c>
      <c r="F13" s="5">
        <v>6.1</v>
      </c>
      <c r="G13" s="5">
        <v>4.8</v>
      </c>
      <c r="H13" s="5">
        <v>0.8</v>
      </c>
      <c r="I13" s="5">
        <v>1</v>
      </c>
      <c r="K13" s="5" t="s">
        <v>14</v>
      </c>
      <c r="L13" s="5">
        <v>20</v>
      </c>
      <c r="M13" s="5">
        <f t="shared" ref="M13:R13" si="4">K*D13/100</f>
        <v>0.04</v>
      </c>
      <c r="N13" s="5">
        <f t="shared" si="4"/>
        <v>0</v>
      </c>
      <c r="O13" s="5">
        <f t="shared" si="4"/>
        <v>1.22</v>
      </c>
      <c r="P13" s="5">
        <f t="shared" si="4"/>
        <v>0.96</v>
      </c>
      <c r="Q13" s="5">
        <f t="shared" si="4"/>
        <v>0.16</v>
      </c>
      <c r="R13" s="5">
        <f t="shared" si="4"/>
        <v>0.2</v>
      </c>
    </row>
    <row r="16" spans="2:18" x14ac:dyDescent="0.3">
      <c r="L16" s="3" t="s">
        <v>18</v>
      </c>
      <c r="M16" s="1">
        <f>SUM(L5:L13)</f>
        <v>216</v>
      </c>
      <c r="N16" s="1"/>
      <c r="O16" s="1"/>
      <c r="P16" s="1"/>
      <c r="Q16" s="1"/>
      <c r="R16" s="1"/>
    </row>
    <row r="17" spans="12:18" x14ac:dyDescent="0.3">
      <c r="L17" s="3" t="s">
        <v>15</v>
      </c>
      <c r="M17" s="1">
        <f t="shared" ref="M17:R17" si="5">SUM(M5:M13)</f>
        <v>36.142000000000003</v>
      </c>
      <c r="N17" s="1">
        <f t="shared" si="5"/>
        <v>8.6319999999999997</v>
      </c>
      <c r="O17" s="1">
        <f t="shared" si="5"/>
        <v>75.244</v>
      </c>
      <c r="P17" s="1">
        <f t="shared" si="5"/>
        <v>37.916000000000004</v>
      </c>
      <c r="Q17" s="1">
        <f t="shared" si="5"/>
        <v>22.245000000000001</v>
      </c>
      <c r="R17" s="1">
        <f t="shared" si="5"/>
        <v>1.7364999999999999</v>
      </c>
    </row>
    <row r="18" spans="12:18" x14ac:dyDescent="0.3">
      <c r="L18" s="3" t="s">
        <v>16</v>
      </c>
      <c r="M18" s="1">
        <f t="shared" ref="M18:R18" si="6">100*M17/HMOTNOST</f>
        <v>16.732407407407408</v>
      </c>
      <c r="N18" s="1">
        <f t="shared" si="6"/>
        <v>3.996296296296296</v>
      </c>
      <c r="O18" s="1">
        <f t="shared" si="6"/>
        <v>34.835185185185182</v>
      </c>
      <c r="P18" s="1">
        <f t="shared" si="6"/>
        <v>17.553703703703704</v>
      </c>
      <c r="Q18" s="1">
        <f t="shared" si="6"/>
        <v>10.298611111111111</v>
      </c>
      <c r="R18" s="1">
        <f t="shared" si="6"/>
        <v>0.80393518518518525</v>
      </c>
    </row>
    <row r="19" spans="12:18" x14ac:dyDescent="0.3">
      <c r="L19" s="1"/>
      <c r="M19" s="1"/>
      <c r="N19" s="1"/>
      <c r="O19" s="1"/>
      <c r="P19" s="1"/>
      <c r="Q19" s="1"/>
      <c r="R19" s="1"/>
    </row>
    <row r="20" spans="12:18" x14ac:dyDescent="0.3">
      <c r="L20" s="3" t="s">
        <v>17</v>
      </c>
      <c r="M20" s="1">
        <f>17*Q18+37*M18+17*O18</f>
        <v>1386.3736111111111</v>
      </c>
      <c r="N20" s="1"/>
      <c r="O20" s="1"/>
      <c r="P20" s="1"/>
      <c r="Q20" s="1"/>
      <c r="R20" s="1"/>
    </row>
    <row r="21" spans="12:18" x14ac:dyDescent="0.3">
      <c r="L21" s="8" t="s">
        <v>22</v>
      </c>
      <c r="M21">
        <f>4*Q18+9*M18+4*O18</f>
        <v>331.12685185185182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HMOTNOST</vt:lpstr>
      <vt:lpstr>Hmotnost_Produktu</vt:lpstr>
      <vt:lpstr>J</vt:lpstr>
      <vt:lpstr>K</vt:lpstr>
      <vt:lpstr>katak</vt:lpstr>
      <vt:lpstr>X</vt:lpstr>
      <vt:lpstr>Y</vt:lpstr>
      <vt:lpstr>Z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Toth</dc:creator>
  <cp:lastModifiedBy>Jan Toth</cp:lastModifiedBy>
  <dcterms:created xsi:type="dcterms:W3CDTF">2017-06-17T17:30:12Z</dcterms:created>
  <dcterms:modified xsi:type="dcterms:W3CDTF">2017-06-18T17:39:57Z</dcterms:modified>
</cp:coreProperties>
</file>