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chart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1" l="1"/>
  <c r="N57" i="1"/>
  <c r="H64" i="1"/>
  <c r="I64" i="1"/>
  <c r="G64" i="1"/>
  <c r="H57" i="1"/>
  <c r="I57" i="1"/>
  <c r="G57" i="1"/>
  <c r="N50" i="1"/>
  <c r="N8" i="1"/>
  <c r="H50" i="1"/>
  <c r="I50" i="1"/>
  <c r="G50" i="1"/>
  <c r="N43" i="1"/>
  <c r="H43" i="1"/>
  <c r="I43" i="1"/>
  <c r="G43" i="1"/>
  <c r="N36" i="1"/>
  <c r="H36" i="1"/>
  <c r="I36" i="1"/>
  <c r="G36" i="1"/>
  <c r="N29" i="1"/>
  <c r="I29" i="1"/>
  <c r="H29" i="1"/>
  <c r="G29" i="1"/>
  <c r="N15" i="1"/>
  <c r="N22" i="1"/>
  <c r="H22" i="1"/>
  <c r="I22" i="1"/>
  <c r="G22" i="1"/>
  <c r="I15" i="1"/>
  <c r="H15" i="1"/>
  <c r="G15" i="1"/>
  <c r="H8" i="1"/>
  <c r="I8" i="1"/>
  <c r="G8" i="1"/>
</calcChain>
</file>

<file path=xl/sharedStrings.xml><?xml version="1.0" encoding="utf-8"?>
<sst xmlns="http://schemas.openxmlformats.org/spreadsheetml/2006/main" count="39" uniqueCount="30">
  <si>
    <t>Size of goal model</t>
  </si>
  <si>
    <t>hard goals</t>
  </si>
  <si>
    <t>softgoals</t>
  </si>
  <si>
    <t>contrib links</t>
  </si>
  <si>
    <t>contextual
goals</t>
  </si>
  <si>
    <t>contextual
preferences</t>
  </si>
  <si>
    <t>time to derive all solutions</t>
  </si>
  <si>
    <t>time to derive top 10 solutions</t>
  </si>
  <si>
    <t>time to derive the optimal solution</t>
  </si>
  <si>
    <t>G1</t>
  </si>
  <si>
    <t>G2</t>
  </si>
  <si>
    <t>AVERAGE TIME</t>
  </si>
  <si>
    <t>G3</t>
  </si>
  <si>
    <t>contextual goal consistency checking</t>
  </si>
  <si>
    <t>time for 
inconsistency 
checking</t>
  </si>
  <si>
    <t>no of solutions 
when no contextual 
situation is 
specified (in addition to the OR-variabilities, AND refinements with contextual goals are counted as variabilities)</t>
  </si>
  <si>
    <t>no of 
solutions at the given contextual situation</t>
  </si>
  <si>
    <t># of hardgoals</t>
  </si>
  <si>
    <t>no of 
contextual
goals (does not include cg on contrib links)</t>
  </si>
  <si>
    <t>G4</t>
  </si>
  <si>
    <t>G5</t>
  </si>
  <si>
    <t>G6</t>
  </si>
  <si>
    <t>G7</t>
  </si>
  <si>
    <t>G8</t>
  </si>
  <si>
    <t>G9</t>
  </si>
  <si>
    <t>Number of solutions</t>
  </si>
  <si>
    <t>Time to derive top-10 solutions</t>
  </si>
  <si>
    <t>Number of contextual goals</t>
  </si>
  <si>
    <t>Number of contextual preferences</t>
  </si>
  <si>
    <t>time for consistency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</si>
</sst>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42650587418201"/>
          <c:y val="6.8685894229835467E-2"/>
          <c:w val="0.71515466575578313"/>
          <c:h val="0.81961779867857298"/>
        </c:manualLayout>
      </c:layout>
      <c:scatterChart>
        <c:scatterStyle val="lineMarker"/>
        <c:varyColors val="0"/>
        <c:ser>
          <c:idx val="0"/>
          <c:order val="0"/>
          <c:tx>
            <c:v>Deriving optimal solutions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 cap="rnd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chart!$A$3:$A$11</c:f>
              <c:numCache>
                <c:formatCode>General</c:formatCode>
                <c:ptCount val="9"/>
                <c:pt idx="0">
                  <c:v>21</c:v>
                </c:pt>
                <c:pt idx="1">
                  <c:v>21</c:v>
                </c:pt>
                <c:pt idx="2">
                  <c:v>56</c:v>
                </c:pt>
                <c:pt idx="3">
                  <c:v>126</c:v>
                </c:pt>
                <c:pt idx="4">
                  <c:v>144</c:v>
                </c:pt>
                <c:pt idx="5">
                  <c:v>1008</c:v>
                </c:pt>
                <c:pt idx="6">
                  <c:v>1008</c:v>
                </c:pt>
                <c:pt idx="7">
                  <c:v>42336</c:v>
                </c:pt>
                <c:pt idx="8">
                  <c:v>254016</c:v>
                </c:pt>
              </c:numCache>
            </c:numRef>
          </c:xVal>
          <c:yVal>
            <c:numRef>
              <c:f>chart!$B$3:$B$11</c:f>
              <c:numCache>
                <c:formatCode>General</c:formatCode>
                <c:ptCount val="9"/>
                <c:pt idx="0">
                  <c:v>106</c:v>
                </c:pt>
                <c:pt idx="1">
                  <c:v>109</c:v>
                </c:pt>
                <c:pt idx="2">
                  <c:v>209</c:v>
                </c:pt>
                <c:pt idx="3">
                  <c:v>294</c:v>
                </c:pt>
                <c:pt idx="4">
                  <c:v>497</c:v>
                </c:pt>
                <c:pt idx="5">
                  <c:v>1037</c:v>
                </c:pt>
                <c:pt idx="6">
                  <c:v>2220</c:v>
                </c:pt>
                <c:pt idx="7">
                  <c:v>77678</c:v>
                </c:pt>
                <c:pt idx="8">
                  <c:v>635017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B-4AF4-BADD-484B27C17A60}"/>
            </c:ext>
          </c:extLst>
        </c:ser>
        <c:ser>
          <c:idx val="1"/>
          <c:order val="1"/>
          <c:tx>
            <c:v>Consistency analysis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chart!$K$3:$K$11</c:f>
              <c:numCache>
                <c:formatCode>General</c:formatCode>
                <c:ptCount val="9"/>
                <c:pt idx="0">
                  <c:v>21</c:v>
                </c:pt>
                <c:pt idx="1">
                  <c:v>42</c:v>
                </c:pt>
                <c:pt idx="2">
                  <c:v>70</c:v>
                </c:pt>
                <c:pt idx="3">
                  <c:v>448</c:v>
                </c:pt>
                <c:pt idx="4">
                  <c:v>640</c:v>
                </c:pt>
                <c:pt idx="5">
                  <c:v>840</c:v>
                </c:pt>
                <c:pt idx="6">
                  <c:v>4480</c:v>
                </c:pt>
                <c:pt idx="7">
                  <c:v>176400</c:v>
                </c:pt>
                <c:pt idx="8">
                  <c:v>882000</c:v>
                </c:pt>
              </c:numCache>
            </c:numRef>
          </c:xVal>
          <c:yVal>
            <c:numRef>
              <c:f>chart!$L$3:$L$11</c:f>
              <c:numCache>
                <c:formatCode>General</c:formatCode>
                <c:ptCount val="9"/>
                <c:pt idx="0">
                  <c:v>297</c:v>
                </c:pt>
                <c:pt idx="1">
                  <c:v>625</c:v>
                </c:pt>
                <c:pt idx="2">
                  <c:v>775</c:v>
                </c:pt>
                <c:pt idx="3">
                  <c:v>4603</c:v>
                </c:pt>
                <c:pt idx="4">
                  <c:v>6185</c:v>
                </c:pt>
                <c:pt idx="5">
                  <c:v>5788</c:v>
                </c:pt>
                <c:pt idx="6">
                  <c:v>43143</c:v>
                </c:pt>
                <c:pt idx="7">
                  <c:v>2256144</c:v>
                </c:pt>
                <c:pt idx="8">
                  <c:v>33076578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CB-4AF4-BADD-484B27C1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5320"/>
        <c:axId val="480110072"/>
      </c:scatterChart>
      <c:valAx>
        <c:axId val="4801153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Number of solutions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0072"/>
        <c:crosses val="autoZero"/>
        <c:crossBetween val="midCat"/>
      </c:valAx>
      <c:valAx>
        <c:axId val="48011007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Time</a:t>
                </a:r>
                <a:r>
                  <a:rPr lang="en-NZ" baseline="0">
                    <a:solidFill>
                      <a:schemeClr val="tx1"/>
                    </a:solidFill>
                  </a:rPr>
                  <a:t> (ms)</a:t>
                </a:r>
                <a:endParaRPr lang="en-NZ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1662238871238193"/>
          <c:y val="8.5185160342618735E-2"/>
          <c:w val="0.47204327255259365"/>
          <c:h val="0.2114181360693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1114427</xdr:colOff>
      <xdr:row>16</xdr:row>
      <xdr:rowOff>104774</xdr:rowOff>
    </xdr:from>
    <xdr:to>
      <xdr:col>8</xdr:col>
      <xdr:colOff>285751</xdr:colOff>
      <xdr:row>34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pane xSplit="11" ySplit="10" topLeftCell="L51" activePane="bottomRight" state="frozen"/>
      <selection pane="topRight" activeCell="L1" sqref="L1"/>
      <selection pane="bottomLeft" activeCell="A11" sqref="A11"/>
      <selection pane="bottomRight" activeCell="N66" sqref="N66"/>
    </sheetView>
  </sheetViews>
  <sheetFormatPr defaultRowHeight="15" x14ac:dyDescent="0.25"/>
  <cols>
    <col min="1" max="1" width="11.140625" customWidth="1"/>
    <col min="3" max="3" width="11.85546875" bestFit="1" customWidth="1"/>
    <col min="4" max="4" width="10.5703125" customWidth="1"/>
    <col min="6" max="6" width="15.28515625" customWidth="1"/>
    <col min="13" max="13" width="17.42578125" customWidth="1"/>
    <col min="14" max="14" width="16.140625" customWidth="1"/>
    <col min="15" max="15" width="10.7109375" customWidth="1"/>
  </cols>
  <sheetData>
    <row r="1" spans="1:15" x14ac:dyDescent="0.25">
      <c r="A1" s="5" t="s">
        <v>0</v>
      </c>
      <c r="B1" s="5"/>
      <c r="C1" s="5"/>
      <c r="D1" s="5"/>
      <c r="E1" s="5"/>
      <c r="L1" s="5" t="s">
        <v>13</v>
      </c>
      <c r="M1" s="5"/>
      <c r="N1" s="5"/>
      <c r="O1" s="5"/>
    </row>
    <row r="2" spans="1:15" ht="165" x14ac:dyDescent="0.25">
      <c r="A2" t="s">
        <v>1</v>
      </c>
      <c r="B2" t="s">
        <v>2</v>
      </c>
      <c r="C2" t="s">
        <v>3</v>
      </c>
      <c r="D2" s="1" t="s">
        <v>4</v>
      </c>
      <c r="E2" s="1" t="s">
        <v>16</v>
      </c>
      <c r="F2" s="1" t="s">
        <v>5</v>
      </c>
      <c r="G2" s="1" t="s">
        <v>8</v>
      </c>
      <c r="H2" s="1" t="s">
        <v>7</v>
      </c>
      <c r="I2" s="1" t="s">
        <v>6</v>
      </c>
      <c r="K2" s="1"/>
      <c r="L2" s="1" t="s">
        <v>17</v>
      </c>
      <c r="M2" s="1" t="s">
        <v>15</v>
      </c>
      <c r="N2" s="1" t="s">
        <v>14</v>
      </c>
      <c r="O2" s="1" t="s">
        <v>18</v>
      </c>
    </row>
    <row r="3" spans="1:15" x14ac:dyDescent="0.25">
      <c r="A3">
        <v>45</v>
      </c>
      <c r="B3">
        <v>11</v>
      </c>
      <c r="C3">
        <v>26</v>
      </c>
      <c r="D3">
        <v>24</v>
      </c>
      <c r="E3">
        <v>1008</v>
      </c>
      <c r="F3">
        <v>34</v>
      </c>
      <c r="G3">
        <v>2220</v>
      </c>
      <c r="H3">
        <v>2220</v>
      </c>
      <c r="I3">
        <v>2360</v>
      </c>
      <c r="K3" t="s">
        <v>9</v>
      </c>
      <c r="L3">
        <v>45</v>
      </c>
      <c r="M3">
        <v>4480</v>
      </c>
      <c r="N3">
        <v>43791</v>
      </c>
      <c r="O3">
        <v>19</v>
      </c>
    </row>
    <row r="4" spans="1:15" x14ac:dyDescent="0.25">
      <c r="G4">
        <v>2226</v>
      </c>
      <c r="H4">
        <v>2226</v>
      </c>
      <c r="I4">
        <v>2391</v>
      </c>
      <c r="N4">
        <v>42582</v>
      </c>
    </row>
    <row r="5" spans="1:15" x14ac:dyDescent="0.25">
      <c r="G5">
        <v>2188</v>
      </c>
      <c r="H5">
        <v>2188</v>
      </c>
      <c r="I5">
        <v>2329</v>
      </c>
      <c r="N5">
        <v>43322</v>
      </c>
    </row>
    <row r="6" spans="1:15" x14ac:dyDescent="0.25">
      <c r="G6">
        <v>2250</v>
      </c>
      <c r="H6">
        <v>2250</v>
      </c>
      <c r="I6">
        <v>2375</v>
      </c>
      <c r="N6">
        <v>43338</v>
      </c>
    </row>
    <row r="7" spans="1:15" x14ac:dyDescent="0.25">
      <c r="G7">
        <v>2203</v>
      </c>
      <c r="H7">
        <v>2203</v>
      </c>
      <c r="I7">
        <v>2344</v>
      </c>
      <c r="N7">
        <v>42680</v>
      </c>
    </row>
    <row r="8" spans="1:15" x14ac:dyDescent="0.25">
      <c r="F8" t="s">
        <v>11</v>
      </c>
      <c r="G8">
        <f>AVERAGE(G3:G7)</f>
        <v>2217.4</v>
      </c>
      <c r="H8">
        <f>AVERAGE(H3:H7)</f>
        <v>2217.4</v>
      </c>
      <c r="I8">
        <f>AVERAGE(I3:I7)</f>
        <v>2359.8000000000002</v>
      </c>
      <c r="N8">
        <f>AVERAGE(N3:N7)</f>
        <v>43142.6</v>
      </c>
    </row>
    <row r="10" spans="1:15" x14ac:dyDescent="0.25">
      <c r="A10">
        <v>17</v>
      </c>
      <c r="B10">
        <v>2</v>
      </c>
      <c r="C10">
        <v>8</v>
      </c>
      <c r="D10">
        <v>14</v>
      </c>
      <c r="E10">
        <v>21</v>
      </c>
      <c r="F10">
        <v>11</v>
      </c>
      <c r="G10">
        <v>109</v>
      </c>
      <c r="H10">
        <v>109</v>
      </c>
      <c r="I10">
        <v>109</v>
      </c>
      <c r="K10" t="s">
        <v>10</v>
      </c>
      <c r="L10">
        <v>17</v>
      </c>
      <c r="M10">
        <v>21</v>
      </c>
      <c r="N10">
        <v>297</v>
      </c>
      <c r="O10">
        <v>6</v>
      </c>
    </row>
    <row r="11" spans="1:15" x14ac:dyDescent="0.25">
      <c r="G11">
        <v>109</v>
      </c>
      <c r="H11">
        <v>109</v>
      </c>
      <c r="I11">
        <v>109</v>
      </c>
      <c r="N11">
        <v>297</v>
      </c>
    </row>
    <row r="12" spans="1:15" x14ac:dyDescent="0.25">
      <c r="G12">
        <v>110</v>
      </c>
      <c r="H12">
        <v>110</v>
      </c>
      <c r="I12">
        <v>110</v>
      </c>
      <c r="N12">
        <v>297</v>
      </c>
    </row>
    <row r="13" spans="1:15" x14ac:dyDescent="0.25">
      <c r="G13">
        <v>110</v>
      </c>
      <c r="H13">
        <v>110</v>
      </c>
      <c r="I13">
        <v>110</v>
      </c>
      <c r="N13">
        <v>281</v>
      </c>
    </row>
    <row r="14" spans="1:15" x14ac:dyDescent="0.25">
      <c r="G14">
        <v>109</v>
      </c>
      <c r="H14">
        <v>109</v>
      </c>
      <c r="I14">
        <v>109</v>
      </c>
      <c r="N14">
        <v>312</v>
      </c>
    </row>
    <row r="15" spans="1:15" x14ac:dyDescent="0.25">
      <c r="F15" t="s">
        <v>11</v>
      </c>
      <c r="G15">
        <f>AVERAGE(G10:G14)</f>
        <v>109.4</v>
      </c>
      <c r="H15">
        <f>AVERAGE(H10:H14)</f>
        <v>109.4</v>
      </c>
      <c r="I15">
        <f>AVERAGE(I10:I14)</f>
        <v>109.4</v>
      </c>
      <c r="N15">
        <f>AVERAGE(N10:N14)</f>
        <v>296.8</v>
      </c>
    </row>
    <row r="17" spans="1:15" x14ac:dyDescent="0.25">
      <c r="A17">
        <v>17</v>
      </c>
      <c r="B17">
        <v>2</v>
      </c>
      <c r="C17">
        <v>8</v>
      </c>
      <c r="D17">
        <v>14</v>
      </c>
      <c r="E17">
        <v>21</v>
      </c>
      <c r="F17">
        <v>5</v>
      </c>
      <c r="G17">
        <v>110</v>
      </c>
      <c r="H17">
        <v>110</v>
      </c>
      <c r="I17">
        <v>110</v>
      </c>
      <c r="K17" t="s">
        <v>12</v>
      </c>
      <c r="L17">
        <v>17</v>
      </c>
      <c r="M17">
        <v>42</v>
      </c>
      <c r="N17">
        <v>641</v>
      </c>
      <c r="O17">
        <v>10</v>
      </c>
    </row>
    <row r="18" spans="1:15" x14ac:dyDescent="0.25">
      <c r="G18">
        <v>109</v>
      </c>
      <c r="H18">
        <v>109</v>
      </c>
      <c r="I18">
        <v>109</v>
      </c>
      <c r="N18">
        <v>656</v>
      </c>
    </row>
    <row r="19" spans="1:15" x14ac:dyDescent="0.25">
      <c r="G19">
        <v>109</v>
      </c>
      <c r="H19">
        <v>109</v>
      </c>
      <c r="I19">
        <v>109</v>
      </c>
      <c r="N19">
        <v>610</v>
      </c>
    </row>
    <row r="20" spans="1:15" x14ac:dyDescent="0.25">
      <c r="G20">
        <v>109</v>
      </c>
      <c r="H20">
        <v>109</v>
      </c>
      <c r="I20">
        <v>109</v>
      </c>
      <c r="N20">
        <v>609</v>
      </c>
    </row>
    <row r="21" spans="1:15" x14ac:dyDescent="0.25">
      <c r="G21">
        <v>93</v>
      </c>
      <c r="H21">
        <v>93</v>
      </c>
      <c r="I21">
        <v>93</v>
      </c>
      <c r="N21">
        <v>610</v>
      </c>
    </row>
    <row r="22" spans="1:15" x14ac:dyDescent="0.25">
      <c r="F22" t="s">
        <v>11</v>
      </c>
      <c r="G22">
        <f>AVERAGE(G17:G21)</f>
        <v>106</v>
      </c>
      <c r="H22">
        <f>AVERAGE(H17:H21)</f>
        <v>106</v>
      </c>
      <c r="I22">
        <f>AVERAGE(I17:I21)</f>
        <v>106</v>
      </c>
      <c r="N22">
        <f>AVERAGE(N17:N21)</f>
        <v>625.20000000000005</v>
      </c>
    </row>
    <row r="24" spans="1:15" x14ac:dyDescent="0.25">
      <c r="A24">
        <v>30</v>
      </c>
      <c r="B24">
        <v>6</v>
      </c>
      <c r="C24">
        <v>17</v>
      </c>
      <c r="D24">
        <v>21</v>
      </c>
      <c r="E24">
        <v>126</v>
      </c>
      <c r="F24">
        <v>23</v>
      </c>
      <c r="G24">
        <v>281</v>
      </c>
      <c r="H24">
        <v>281</v>
      </c>
      <c r="I24">
        <v>297</v>
      </c>
      <c r="K24" t="s">
        <v>19</v>
      </c>
      <c r="L24">
        <v>30</v>
      </c>
      <c r="M24">
        <v>448</v>
      </c>
      <c r="N24">
        <v>4588</v>
      </c>
      <c r="O24">
        <v>16</v>
      </c>
    </row>
    <row r="25" spans="1:15" x14ac:dyDescent="0.25">
      <c r="G25">
        <v>296</v>
      </c>
      <c r="H25">
        <v>296</v>
      </c>
      <c r="I25">
        <v>312</v>
      </c>
      <c r="N25">
        <v>4648</v>
      </c>
    </row>
    <row r="26" spans="1:15" x14ac:dyDescent="0.25">
      <c r="G26">
        <v>297</v>
      </c>
      <c r="H26">
        <v>297</v>
      </c>
      <c r="I26">
        <v>313</v>
      </c>
      <c r="N26">
        <v>4511</v>
      </c>
    </row>
    <row r="27" spans="1:15" x14ac:dyDescent="0.25">
      <c r="G27">
        <v>297</v>
      </c>
      <c r="H27">
        <v>297</v>
      </c>
      <c r="I27">
        <v>312</v>
      </c>
      <c r="N27">
        <v>4631</v>
      </c>
    </row>
    <row r="28" spans="1:15" x14ac:dyDescent="0.25">
      <c r="G28">
        <v>297</v>
      </c>
      <c r="H28">
        <v>297</v>
      </c>
      <c r="I28">
        <v>297</v>
      </c>
      <c r="N28">
        <v>4639</v>
      </c>
    </row>
    <row r="29" spans="1:15" x14ac:dyDescent="0.25">
      <c r="F29" t="s">
        <v>11</v>
      </c>
      <c r="G29">
        <f>AVERAGE(G24:G28)</f>
        <v>293.60000000000002</v>
      </c>
      <c r="H29">
        <f>AVERAGE(H24:H28)</f>
        <v>293.60000000000002</v>
      </c>
      <c r="I29">
        <f>AVERAGE(I24:I28)</f>
        <v>306.2</v>
      </c>
      <c r="N29">
        <f>AVERAGE(N24:N28)</f>
        <v>4603.3999999999996</v>
      </c>
    </row>
    <row r="31" spans="1:15" x14ac:dyDescent="0.25">
      <c r="A31">
        <v>34</v>
      </c>
      <c r="B31">
        <v>10</v>
      </c>
      <c r="C31">
        <v>19</v>
      </c>
      <c r="D31">
        <v>15</v>
      </c>
      <c r="E31">
        <v>144</v>
      </c>
      <c r="F31">
        <v>26</v>
      </c>
      <c r="G31">
        <v>515</v>
      </c>
      <c r="H31">
        <v>515</v>
      </c>
      <c r="I31">
        <v>515</v>
      </c>
      <c r="K31" t="s">
        <v>20</v>
      </c>
      <c r="L31">
        <v>34</v>
      </c>
      <c r="M31">
        <v>640</v>
      </c>
      <c r="N31">
        <v>6181</v>
      </c>
      <c r="O31">
        <v>12</v>
      </c>
    </row>
    <row r="32" spans="1:15" x14ac:dyDescent="0.25">
      <c r="G32">
        <v>484</v>
      </c>
      <c r="H32">
        <v>484</v>
      </c>
      <c r="I32">
        <v>499</v>
      </c>
      <c r="N32">
        <v>6217</v>
      </c>
    </row>
    <row r="33" spans="1:15" x14ac:dyDescent="0.25">
      <c r="G33">
        <v>485</v>
      </c>
      <c r="H33">
        <v>485</v>
      </c>
      <c r="I33">
        <v>500</v>
      </c>
      <c r="N33">
        <v>6171</v>
      </c>
    </row>
    <row r="34" spans="1:15" x14ac:dyDescent="0.25">
      <c r="G34">
        <v>500</v>
      </c>
      <c r="H34">
        <v>500</v>
      </c>
      <c r="I34">
        <v>515</v>
      </c>
      <c r="N34">
        <v>6230</v>
      </c>
    </row>
    <row r="35" spans="1:15" x14ac:dyDescent="0.25">
      <c r="G35">
        <v>500</v>
      </c>
      <c r="H35">
        <v>500</v>
      </c>
      <c r="I35">
        <v>515</v>
      </c>
      <c r="N35">
        <v>6127</v>
      </c>
    </row>
    <row r="36" spans="1:15" x14ac:dyDescent="0.25">
      <c r="F36" t="s">
        <v>11</v>
      </c>
      <c r="G36">
        <f>AVERAGE(G31:G35)</f>
        <v>496.8</v>
      </c>
      <c r="H36">
        <f>AVERAGE(H31:H35)</f>
        <v>496.8</v>
      </c>
      <c r="I36">
        <f>AVERAGE(I31:I35)</f>
        <v>508.8</v>
      </c>
      <c r="N36">
        <f>AVERAGE(N31:N35)</f>
        <v>6185.2</v>
      </c>
    </row>
    <row r="38" spans="1:15" x14ac:dyDescent="0.25">
      <c r="A38">
        <v>25</v>
      </c>
      <c r="B38">
        <v>8</v>
      </c>
      <c r="C38">
        <v>13</v>
      </c>
      <c r="D38">
        <v>11</v>
      </c>
      <c r="E38">
        <v>56</v>
      </c>
      <c r="F38">
        <v>20</v>
      </c>
      <c r="G38">
        <v>219</v>
      </c>
      <c r="H38">
        <v>219</v>
      </c>
      <c r="I38">
        <v>219</v>
      </c>
      <c r="K38" t="s">
        <v>21</v>
      </c>
      <c r="L38">
        <v>25</v>
      </c>
      <c r="M38">
        <v>70</v>
      </c>
      <c r="N38">
        <v>766</v>
      </c>
      <c r="O38">
        <v>9</v>
      </c>
    </row>
    <row r="39" spans="1:15" x14ac:dyDescent="0.25">
      <c r="G39">
        <v>218</v>
      </c>
      <c r="H39">
        <v>218</v>
      </c>
      <c r="I39">
        <v>218</v>
      </c>
      <c r="N39">
        <v>782</v>
      </c>
    </row>
    <row r="40" spans="1:15" x14ac:dyDescent="0.25">
      <c r="G40">
        <v>203</v>
      </c>
      <c r="H40">
        <v>203</v>
      </c>
      <c r="I40">
        <v>203</v>
      </c>
      <c r="N40">
        <v>781</v>
      </c>
    </row>
    <row r="41" spans="1:15" x14ac:dyDescent="0.25">
      <c r="G41">
        <v>203</v>
      </c>
      <c r="H41">
        <v>203</v>
      </c>
      <c r="I41">
        <v>203</v>
      </c>
      <c r="N41">
        <v>782</v>
      </c>
    </row>
    <row r="42" spans="1:15" x14ac:dyDescent="0.25">
      <c r="G42">
        <v>203</v>
      </c>
      <c r="H42">
        <v>203</v>
      </c>
      <c r="I42">
        <v>203</v>
      </c>
      <c r="N42">
        <v>765</v>
      </c>
    </row>
    <row r="43" spans="1:15" x14ac:dyDescent="0.25">
      <c r="F43" t="s">
        <v>11</v>
      </c>
      <c r="G43">
        <f>AVERAGE(G38:G42)</f>
        <v>209.2</v>
      </c>
      <c r="H43">
        <f>AVERAGE(H38:H42)</f>
        <v>209.2</v>
      </c>
      <c r="I43">
        <f>AVERAGE(I38:I42)</f>
        <v>209.2</v>
      </c>
      <c r="N43">
        <f>AVERAGE(N38:N42)</f>
        <v>775.2</v>
      </c>
    </row>
    <row r="45" spans="1:15" x14ac:dyDescent="0.25">
      <c r="A45">
        <v>45</v>
      </c>
      <c r="B45">
        <v>11</v>
      </c>
      <c r="C45">
        <v>24</v>
      </c>
      <c r="D45">
        <v>12</v>
      </c>
      <c r="E45">
        <v>1008</v>
      </c>
      <c r="F45">
        <v>22</v>
      </c>
      <c r="G45">
        <v>1000</v>
      </c>
      <c r="H45">
        <v>1000</v>
      </c>
      <c r="I45">
        <v>1109</v>
      </c>
      <c r="K45" t="s">
        <v>22</v>
      </c>
      <c r="L45">
        <v>45</v>
      </c>
      <c r="M45">
        <v>840</v>
      </c>
      <c r="N45">
        <v>6059</v>
      </c>
      <c r="O45">
        <v>9</v>
      </c>
    </row>
    <row r="46" spans="1:15" x14ac:dyDescent="0.25">
      <c r="G46">
        <v>1094</v>
      </c>
      <c r="H46">
        <v>1094</v>
      </c>
      <c r="I46">
        <v>1203</v>
      </c>
      <c r="N46">
        <v>5738</v>
      </c>
    </row>
    <row r="47" spans="1:15" x14ac:dyDescent="0.25">
      <c r="G47">
        <v>1047</v>
      </c>
      <c r="H47">
        <v>1047</v>
      </c>
      <c r="I47">
        <v>1187</v>
      </c>
      <c r="N47">
        <v>5770</v>
      </c>
    </row>
    <row r="48" spans="1:15" x14ac:dyDescent="0.25">
      <c r="G48">
        <v>1046</v>
      </c>
      <c r="H48">
        <v>1046</v>
      </c>
      <c r="I48">
        <v>1187</v>
      </c>
      <c r="N48">
        <v>5669</v>
      </c>
    </row>
    <row r="49" spans="1:15" x14ac:dyDescent="0.25">
      <c r="G49">
        <v>1000</v>
      </c>
      <c r="H49">
        <v>1000</v>
      </c>
      <c r="I49">
        <v>1125</v>
      </c>
      <c r="N49">
        <v>5705</v>
      </c>
    </row>
    <row r="50" spans="1:15" x14ac:dyDescent="0.25">
      <c r="F50" t="s">
        <v>11</v>
      </c>
      <c r="G50">
        <f>AVERAGE(G45:G49)</f>
        <v>1037.4000000000001</v>
      </c>
      <c r="H50">
        <f>AVERAGE(H45:H49)</f>
        <v>1037.4000000000001</v>
      </c>
      <c r="I50">
        <f>AVERAGE(I45:I49)</f>
        <v>1162.2</v>
      </c>
      <c r="N50">
        <f>AVERAGE(N45:N49)</f>
        <v>5788.2</v>
      </c>
    </row>
    <row r="52" spans="1:15" x14ac:dyDescent="0.25">
      <c r="A52">
        <v>59</v>
      </c>
      <c r="B52">
        <v>11</v>
      </c>
      <c r="C52">
        <v>34</v>
      </c>
      <c r="D52">
        <v>37</v>
      </c>
      <c r="E52">
        <v>42336</v>
      </c>
      <c r="F52">
        <v>43</v>
      </c>
      <c r="G52">
        <v>76315</v>
      </c>
      <c r="H52">
        <v>76315</v>
      </c>
      <c r="I52">
        <v>83472</v>
      </c>
      <c r="K52" t="s">
        <v>23</v>
      </c>
      <c r="L52">
        <v>59</v>
      </c>
      <c r="M52">
        <v>176400</v>
      </c>
      <c r="N52">
        <v>2169308</v>
      </c>
      <c r="O52">
        <v>28</v>
      </c>
    </row>
    <row r="53" spans="1:15" x14ac:dyDescent="0.25">
      <c r="G53">
        <v>80914</v>
      </c>
      <c r="H53">
        <v>80914</v>
      </c>
      <c r="I53">
        <v>87777</v>
      </c>
      <c r="N53">
        <v>2220389</v>
      </c>
    </row>
    <row r="54" spans="1:15" x14ac:dyDescent="0.25">
      <c r="G54">
        <v>75530</v>
      </c>
      <c r="H54">
        <v>75530</v>
      </c>
      <c r="I54">
        <v>81860</v>
      </c>
      <c r="N54">
        <v>2320594</v>
      </c>
    </row>
    <row r="55" spans="1:15" x14ac:dyDescent="0.25">
      <c r="G55">
        <v>78279</v>
      </c>
      <c r="H55">
        <v>78279</v>
      </c>
      <c r="I55">
        <v>84682</v>
      </c>
      <c r="N55">
        <v>2335648</v>
      </c>
    </row>
    <row r="56" spans="1:15" x14ac:dyDescent="0.25">
      <c r="G56">
        <v>77352</v>
      </c>
      <c r="H56">
        <v>77352</v>
      </c>
      <c r="I56">
        <v>83855</v>
      </c>
      <c r="N56">
        <v>2234783</v>
      </c>
    </row>
    <row r="57" spans="1:15" x14ac:dyDescent="0.25">
      <c r="F57" t="s">
        <v>11</v>
      </c>
      <c r="G57">
        <f>AVERAGE(G52:G56)</f>
        <v>77678</v>
      </c>
      <c r="H57">
        <f>AVERAGE(H52:H56)</f>
        <v>77678</v>
      </c>
      <c r="I57">
        <f>AVERAGE(I52:I56)</f>
        <v>84329.2</v>
      </c>
      <c r="N57">
        <f>AVERAGE(N52:N56)</f>
        <v>2256144.4</v>
      </c>
    </row>
    <row r="59" spans="1:15" x14ac:dyDescent="0.25">
      <c r="A59">
        <v>72</v>
      </c>
      <c r="B59">
        <v>11</v>
      </c>
      <c r="C59">
        <v>42</v>
      </c>
      <c r="D59">
        <v>44</v>
      </c>
      <c r="E59">
        <v>254016</v>
      </c>
      <c r="F59">
        <v>53</v>
      </c>
      <c r="G59">
        <v>635308</v>
      </c>
      <c r="H59">
        <v>635308</v>
      </c>
      <c r="I59">
        <v>681650</v>
      </c>
      <c r="K59" t="s">
        <v>24</v>
      </c>
      <c r="L59">
        <v>72</v>
      </c>
      <c r="M59">
        <v>882000</v>
      </c>
      <c r="N59">
        <v>32690421</v>
      </c>
      <c r="O59">
        <v>34</v>
      </c>
    </row>
    <row r="60" spans="1:15" x14ac:dyDescent="0.25">
      <c r="G60">
        <v>628834</v>
      </c>
      <c r="H60">
        <v>628834</v>
      </c>
      <c r="I60">
        <v>676368</v>
      </c>
      <c r="N60">
        <v>33240674</v>
      </c>
    </row>
    <row r="61" spans="1:15" x14ac:dyDescent="0.25">
      <c r="G61">
        <v>642648</v>
      </c>
      <c r="H61">
        <v>642648</v>
      </c>
      <c r="I61">
        <v>690955</v>
      </c>
      <c r="N61">
        <v>33020697</v>
      </c>
    </row>
    <row r="62" spans="1:15" x14ac:dyDescent="0.25">
      <c r="G62">
        <v>642321</v>
      </c>
      <c r="H62">
        <v>642321</v>
      </c>
      <c r="I62">
        <v>688325</v>
      </c>
      <c r="N62">
        <v>33354521</v>
      </c>
    </row>
    <row r="63" spans="1:15" x14ac:dyDescent="0.25">
      <c r="G63">
        <v>625972</v>
      </c>
      <c r="H63">
        <v>625972</v>
      </c>
      <c r="I63">
        <v>675027</v>
      </c>
      <c r="N63">
        <v>33283165</v>
      </c>
    </row>
    <row r="64" spans="1:15" x14ac:dyDescent="0.25">
      <c r="F64" t="s">
        <v>11</v>
      </c>
      <c r="G64">
        <f>AVERAGE(G59:G63)</f>
        <v>635016.6</v>
      </c>
      <c r="H64">
        <f>AVERAGE(H59:H63)</f>
        <v>635016.6</v>
      </c>
      <c r="I64">
        <f>AVERAGE(I59:I63)</f>
        <v>682465</v>
      </c>
      <c r="N64">
        <f>AVERAGE(N59:N62)</f>
        <v>33076578.25</v>
      </c>
    </row>
  </sheetData>
  <mergeCells count="3">
    <mergeCell ref="A1:C1"/>
    <mergeCell ref="D1:E1"/>
    <mergeCell ref="L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1" sqref="L11"/>
    </sheetView>
  </sheetViews>
  <sheetFormatPr defaultRowHeight="15" x14ac:dyDescent="0.25"/>
  <cols>
    <col min="1" max="1" width="19.42578125" bestFit="1" customWidth="1"/>
    <col min="2" max="2" width="29.140625" bestFit="1" customWidth="1"/>
    <col min="4" max="4" width="26" bestFit="1" customWidth="1"/>
    <col min="11" max="11" width="19.42578125" bestFit="1" customWidth="1"/>
  </cols>
  <sheetData>
    <row r="1" spans="1:12" x14ac:dyDescent="0.25">
      <c r="A1" t="s">
        <v>25</v>
      </c>
      <c r="B1" t="s">
        <v>26</v>
      </c>
      <c r="D1" t="s">
        <v>27</v>
      </c>
      <c r="E1" t="s">
        <v>28</v>
      </c>
      <c r="K1" t="s">
        <v>25</v>
      </c>
      <c r="L1" t="s">
        <v>29</v>
      </c>
    </row>
    <row r="2" spans="1:12" ht="15.75" thickBot="1" x14ac:dyDescent="0.3"/>
    <row r="3" spans="1:12" ht="15.75" thickBot="1" x14ac:dyDescent="0.3">
      <c r="A3" s="2">
        <v>21</v>
      </c>
      <c r="B3" s="2">
        <v>106</v>
      </c>
      <c r="D3" s="2">
        <v>14</v>
      </c>
      <c r="E3" s="2">
        <v>5</v>
      </c>
      <c r="K3" s="2">
        <v>21</v>
      </c>
      <c r="L3" s="2">
        <v>297</v>
      </c>
    </row>
    <row r="4" spans="1:12" ht="15.75" thickBot="1" x14ac:dyDescent="0.3">
      <c r="A4" s="3">
        <v>21</v>
      </c>
      <c r="B4" s="3">
        <v>109</v>
      </c>
      <c r="D4" s="3">
        <v>14</v>
      </c>
      <c r="E4" s="3">
        <v>11</v>
      </c>
      <c r="K4" s="3">
        <v>42</v>
      </c>
      <c r="L4" s="3">
        <v>625</v>
      </c>
    </row>
    <row r="5" spans="1:12" ht="15.75" thickBot="1" x14ac:dyDescent="0.3">
      <c r="A5" s="3">
        <v>56</v>
      </c>
      <c r="B5" s="3">
        <v>209</v>
      </c>
      <c r="D5" s="3">
        <v>11</v>
      </c>
      <c r="E5" s="3">
        <v>20</v>
      </c>
      <c r="K5" s="3">
        <v>70</v>
      </c>
      <c r="L5" s="3">
        <v>775</v>
      </c>
    </row>
    <row r="6" spans="1:12" ht="15.75" thickBot="1" x14ac:dyDescent="0.3">
      <c r="A6" s="3">
        <v>126</v>
      </c>
      <c r="B6" s="3">
        <v>294</v>
      </c>
      <c r="D6" s="3">
        <v>21</v>
      </c>
      <c r="E6" s="3">
        <v>23</v>
      </c>
      <c r="K6" s="3">
        <v>448</v>
      </c>
      <c r="L6" s="3">
        <v>4603</v>
      </c>
    </row>
    <row r="7" spans="1:12" ht="15.75" thickBot="1" x14ac:dyDescent="0.3">
      <c r="A7" s="3">
        <v>144</v>
      </c>
      <c r="B7" s="3">
        <v>497</v>
      </c>
      <c r="D7" s="3">
        <v>15</v>
      </c>
      <c r="E7" s="3">
        <v>26</v>
      </c>
      <c r="K7" s="3">
        <v>640</v>
      </c>
      <c r="L7" s="3">
        <v>6185</v>
      </c>
    </row>
    <row r="8" spans="1:12" ht="15.75" thickBot="1" x14ac:dyDescent="0.3">
      <c r="A8" s="3">
        <v>1008</v>
      </c>
      <c r="B8" s="3">
        <v>1037</v>
      </c>
      <c r="D8" s="3">
        <v>12</v>
      </c>
      <c r="E8" s="3">
        <v>22</v>
      </c>
      <c r="K8" s="3">
        <v>840</v>
      </c>
      <c r="L8" s="3">
        <v>5788</v>
      </c>
    </row>
    <row r="9" spans="1:12" ht="15.75" thickBot="1" x14ac:dyDescent="0.3">
      <c r="A9" s="3">
        <v>1008</v>
      </c>
      <c r="B9" s="3">
        <v>2220</v>
      </c>
      <c r="D9" s="3">
        <v>24</v>
      </c>
      <c r="E9" s="3">
        <v>34</v>
      </c>
      <c r="K9" s="3">
        <v>4480</v>
      </c>
      <c r="L9" s="3">
        <v>43143</v>
      </c>
    </row>
    <row r="10" spans="1:12" ht="15.75" thickBot="1" x14ac:dyDescent="0.3">
      <c r="A10" s="3">
        <v>42336</v>
      </c>
      <c r="B10" s="3">
        <v>77678</v>
      </c>
      <c r="D10" s="3">
        <v>37</v>
      </c>
      <c r="E10" s="3">
        <v>43</v>
      </c>
      <c r="K10" s="3">
        <v>176400</v>
      </c>
      <c r="L10" s="3">
        <v>2256144</v>
      </c>
    </row>
    <row r="11" spans="1:12" ht="15.75" thickBot="1" x14ac:dyDescent="0.3">
      <c r="A11">
        <v>254016</v>
      </c>
      <c r="B11" s="3">
        <v>635017</v>
      </c>
      <c r="D11" s="4">
        <v>44</v>
      </c>
      <c r="E11" s="3">
        <v>53</v>
      </c>
      <c r="K11" s="3">
        <v>882000</v>
      </c>
      <c r="L11">
        <v>33076578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2018-08-23T11:27:27Z</dcterms:modified>
</cp:coreProperties>
</file>