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ssie Yang\Box Sync\Master Thesis\data\"/>
    </mc:Choice>
  </mc:AlternateContent>
  <xr:revisionPtr revIDLastSave="0" documentId="13_ncr:1_{2AD21BCE-37E5-4140-8135-4C0085FE8DCD}" xr6:coauthVersionLast="40" xr6:coauthVersionMax="40" xr10:uidLastSave="{00000000-0000-0000-0000-000000000000}"/>
  <bookViews>
    <workbookView xWindow="-90" yWindow="-90" windowWidth="19380" windowHeight="10980" xr2:uid="{55F2ACA2-E06E-435C-B1E2-E967632BBE61}"/>
  </bookViews>
  <sheets>
    <sheet name="Data" sheetId="3" r:id="rId1"/>
    <sheet name="Count Figure" sheetId="4" r:id="rId2"/>
    <sheet name="Class" sheetId="2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3" l="1"/>
  <c r="E51" i="3"/>
  <c r="F51" i="3"/>
  <c r="G51" i="3"/>
  <c r="H51" i="3"/>
  <c r="I51" i="3"/>
  <c r="E50" i="3"/>
  <c r="F50" i="3"/>
  <c r="G50" i="3"/>
  <c r="H50" i="3"/>
  <c r="I50" i="3"/>
  <c r="C51" i="3"/>
  <c r="C50" i="3"/>
  <c r="D50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2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<sst xmlns="http://schemas.openxmlformats.org/spreadsheetml/2006/main" count="140" uniqueCount="90">
  <si>
    <t>curvature</t>
  </si>
  <si>
    <t>DD at lowest energy use</t>
  </si>
  <si>
    <t>DDmax</t>
  </si>
  <si>
    <t>DDmin</t>
  </si>
  <si>
    <t>energy use at highest DD</t>
  </si>
  <si>
    <t>energy use at lowest DD</t>
  </si>
  <si>
    <t>lowest energy use</t>
  </si>
  <si>
    <t>Alabama</t>
  </si>
  <si>
    <t>electricity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</si>
  <si>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</si>
  <si>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</si>
  <si>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</si>
  <si>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</si>
  <si>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</si>
  <si>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</si>
  <si>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</si>
  <si>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</si>
  <si>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</si>
  <si>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</si>
  <si>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</si>
  <si>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</si>
  <si>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</si>
  <si>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</si>
  <si>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</si>
  <si>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</si>
  <si>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</si>
  <si>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</si>
  <si>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</si>
  <si>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</si>
  <si>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</si>
  <si>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</si>
  <si>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</si>
  <si>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</si>
  <si>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</si>
  <si>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</si>
  <si>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</si>
  <si>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</si>
  <si>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</si>
  <si>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</si>
  <si>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</si>
  <si>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</si>
  <si>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</si>
  <si>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</si>
  <si>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</si>
  <si>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</si>
  <si>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</si>
  <si>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</si>
  <si>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</si>
  <si>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</si>
  <si>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</si>
  <si>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</si>
  <si>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</si>
  <si>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</si>
  <si>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</si>
  <si>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</si>
  <si>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</si>
  <si>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Classses</t>
  </si>
  <si>
    <t>Combo</t>
  </si>
  <si>
    <t>0100111</t>
  </si>
  <si>
    <t>1-100101</t>
  </si>
  <si>
    <t>1100111</t>
  </si>
  <si>
    <t>1-110100</t>
  </si>
  <si>
    <t>1-110111</t>
  </si>
  <si>
    <t>1-100111</t>
  </si>
  <si>
    <t>0000100</t>
  </si>
  <si>
    <t>0100011</t>
  </si>
  <si>
    <t>0000-10-1</t>
  </si>
  <si>
    <t>0-100111</t>
  </si>
  <si>
    <t>1000111</t>
  </si>
  <si>
    <t>0000111</t>
  </si>
  <si>
    <t>1-100110</t>
  </si>
  <si>
    <t>0001-1-1-1</t>
  </si>
  <si>
    <t>1110111</t>
  </si>
  <si>
    <t>1000100</t>
  </si>
  <si>
    <t>1-101110</t>
  </si>
  <si>
    <t>1-1001-10</t>
  </si>
  <si>
    <t>0-100001</t>
  </si>
  <si>
    <t>1100010</t>
  </si>
  <si>
    <t>0-1000-1-1</t>
  </si>
  <si>
    <t>Count of Classes</t>
  </si>
  <si>
    <t>Grand Total</t>
  </si>
  <si>
    <t>Row Labels</t>
  </si>
  <si>
    <t>State</t>
  </si>
  <si>
    <t>Energy Type</t>
  </si>
  <si>
    <t>Curvature</t>
  </si>
  <si>
    <t>Ddmax</t>
  </si>
  <si>
    <t>Energy use at highest DD</t>
  </si>
  <si>
    <t>Energy use at lowest DD</t>
  </si>
  <si>
    <t>Lowest Energy Use</t>
  </si>
  <si>
    <t>Classes (through vlookup)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</si>
</sst>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1" applyAlignment="1">
      <alignment wrapText="1"/>
    </xf>
    <xf numFmtId="49" fontId="1" fillId="0" borderId="1" xfId="1" applyNumberFormat="1" applyAlignment="1">
      <alignment wrapText="1"/>
    </xf>
    <xf numFmtId="0" fontId="0" fillId="0" borderId="0" xfId="0" applyAlignment="1">
      <alignment wrapText="1"/>
    </xf>
    <xf numFmtId="9" fontId="0" fillId="0" borderId="0" xfId="2" applyFont="1"/>
  </cellXfs>
  <cellStyles count="3">
    <cellStyle name="Heading 3" xfId="1" builtinId="1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 curve sig slope binary.xlsx]Count Figure!PivotTable5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of Each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Figure'!$B$3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Figure'!$A$4:$A$25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'Count Figure'!$B$4:$B$25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C-4F6F-86CF-9A19C636C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117040"/>
        <c:axId val="556118024"/>
      </c:barChart>
      <c:catAx>
        <c:axId val="556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18024"/>
        <c:crosses val="autoZero"/>
        <c:auto val="1"/>
        <c:lblAlgn val="ctr"/>
        <c:lblOffset val="100"/>
        <c:noMultiLvlLbl val="0"/>
      </c:catAx>
      <c:valAx>
        <c:axId val="55611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555625</xdr:colOff>
      <xdr:row>3</xdr:row>
      <xdr:rowOff>47625</xdr:rowOff>
    </xdr:from>
    <xdr:to>
      <xdr:col>10</xdr:col>
      <xdr:colOff>250825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0FD97-FD93-46CF-97B2-6B73666BC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e Yang" refreshedDate="43518.666914930553" createdVersion="6" refreshedVersion="6" minRefreshableVersion="3" recordCount="48" xr:uid="{14A7842D-8B1C-40DC-A538-E6A41D618341}">
  <cacheSource type="worksheet">
    <worksheetSource ref="A1:K49" sheet="Data"/>
  </cacheSource>
  <cacheFields count="11">
    <cacheField name="state" numFmtId="0">
      <sharedItems/>
    </cacheField>
    <cacheField name="energy type" numFmtId="0">
      <sharedItems/>
    </cacheField>
    <cacheField name="curvature" numFmtId="0">
      <sharedItems containsSemiMixedTypes="0" containsString="0" containsNumber="1" containsInteger="1" minValue="0" maxValue="1"/>
    </cacheField>
    <cacheField name="DD at lowest energy use" numFmtId="0">
      <sharedItems containsSemiMixedTypes="0" containsString="0" containsNumber="1" containsInteger="1" minValue="-1" maxValue="1"/>
    </cacheField>
    <cacheField name="DDmax" numFmtId="0">
      <sharedItems containsSemiMixedTypes="0" containsString="0" containsNumber="1" containsInteger="1" minValue="0" maxValue="1"/>
    </cacheField>
    <cacheField name="DDmin" numFmtId="0">
      <sharedItems containsSemiMixedTypes="0" containsString="0" containsNumber="1" containsInteger="1" minValue="0" maxValue="1"/>
    </cacheField>
    <cacheField name="energy use at highest DD" numFmtId="0">
      <sharedItems containsSemiMixedTypes="0" containsString="0" containsNumber="1" containsInteger="1" minValue="-1" maxValue="1"/>
    </cacheField>
    <cacheField name="energy use at lowest DD" numFmtId="0">
      <sharedItems containsSemiMixedTypes="0" containsString="0" containsNumber="1" containsInteger="1" minValue="-1" maxValue="1"/>
    </cacheField>
    <cacheField name="lowest energy use" numFmtId="0">
      <sharedItems containsSemiMixedTypes="0" containsString="0" containsNumber="1" containsInteger="1" minValue="-1" maxValue="1"/>
    </cacheField>
    <cacheField name="Combo" numFmtId="49">
      <sharedItems/>
    </cacheField>
    <cacheField name="Classes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Alabama"/>
    <s v="electricity"/>
    <n v="0"/>
    <n v="1"/>
    <n v="0"/>
    <n v="0"/>
    <n v="1"/>
    <n v="1"/>
    <n v="1"/>
    <s v="0100111"/>
    <x v="0"/>
  </r>
  <r>
    <s v="Arizona"/>
    <s v="electricity"/>
    <n v="1"/>
    <n v="-1"/>
    <n v="0"/>
    <n v="0"/>
    <n v="1"/>
    <n v="0"/>
    <n v="1"/>
    <s v="1-100101"/>
    <x v="1"/>
  </r>
  <r>
    <s v="Arkansas"/>
    <s v="electricity"/>
    <n v="1"/>
    <n v="1"/>
    <n v="0"/>
    <n v="0"/>
    <n v="1"/>
    <n v="1"/>
    <n v="1"/>
    <s v="1100111"/>
    <x v="2"/>
  </r>
  <r>
    <s v="California"/>
    <s v="electricity"/>
    <n v="1"/>
    <n v="-1"/>
    <n v="1"/>
    <n v="0"/>
    <n v="1"/>
    <n v="0"/>
    <n v="0"/>
    <s v="1-110100"/>
    <x v="3"/>
  </r>
  <r>
    <s v="Colorado"/>
    <s v="electricity"/>
    <n v="1"/>
    <n v="-1"/>
    <n v="1"/>
    <n v="0"/>
    <n v="1"/>
    <n v="1"/>
    <n v="1"/>
    <s v="1-110111"/>
    <x v="4"/>
  </r>
  <r>
    <s v="Connecticut"/>
    <s v="electricity"/>
    <n v="1"/>
    <n v="-1"/>
    <n v="0"/>
    <n v="0"/>
    <n v="1"/>
    <n v="0"/>
    <n v="1"/>
    <s v="1-100101"/>
    <x v="1"/>
  </r>
  <r>
    <s v="Delaware"/>
    <s v="electricity"/>
    <n v="1"/>
    <n v="-1"/>
    <n v="0"/>
    <n v="0"/>
    <n v="1"/>
    <n v="1"/>
    <n v="1"/>
    <s v="1-100111"/>
    <x v="5"/>
  </r>
  <r>
    <s v="Florida"/>
    <s v="electricity"/>
    <n v="0"/>
    <n v="0"/>
    <n v="0"/>
    <n v="0"/>
    <n v="1"/>
    <n v="0"/>
    <n v="0"/>
    <s v="0000100"/>
    <x v="6"/>
  </r>
  <r>
    <s v="Georgia"/>
    <s v="electricity"/>
    <n v="0"/>
    <n v="1"/>
    <n v="0"/>
    <n v="0"/>
    <n v="0"/>
    <n v="1"/>
    <n v="1"/>
    <s v="0100011"/>
    <x v="7"/>
  </r>
  <r>
    <s v="Idaho"/>
    <s v="electricity"/>
    <n v="0"/>
    <n v="0"/>
    <n v="0"/>
    <n v="0"/>
    <n v="-1"/>
    <n v="0"/>
    <n v="-1"/>
    <s v="0000-10-1"/>
    <x v="8"/>
  </r>
  <r>
    <s v="Illinois"/>
    <s v="electricity"/>
    <n v="1"/>
    <n v="-1"/>
    <n v="0"/>
    <n v="0"/>
    <n v="1"/>
    <n v="1"/>
    <n v="1"/>
    <s v="1-100111"/>
    <x v="5"/>
  </r>
  <r>
    <s v="Indiana"/>
    <s v="electricity"/>
    <n v="0"/>
    <n v="-1"/>
    <n v="0"/>
    <n v="0"/>
    <n v="1"/>
    <n v="1"/>
    <n v="1"/>
    <s v="0-100111"/>
    <x v="9"/>
  </r>
  <r>
    <s v="Iowa"/>
    <s v="electricity"/>
    <n v="1"/>
    <n v="0"/>
    <n v="0"/>
    <n v="0"/>
    <n v="1"/>
    <n v="1"/>
    <n v="1"/>
    <s v="1000111"/>
    <x v="10"/>
  </r>
  <r>
    <s v="Kansas"/>
    <s v="electricity"/>
    <n v="1"/>
    <n v="1"/>
    <n v="0"/>
    <n v="0"/>
    <n v="1"/>
    <n v="1"/>
    <n v="1"/>
    <s v="1100111"/>
    <x v="2"/>
  </r>
  <r>
    <s v="Kentucky"/>
    <s v="electricity"/>
    <n v="0"/>
    <n v="0"/>
    <n v="0"/>
    <n v="0"/>
    <n v="1"/>
    <n v="1"/>
    <n v="1"/>
    <s v="0000111"/>
    <x v="11"/>
  </r>
  <r>
    <s v="Louisiana"/>
    <s v="electricity"/>
    <n v="1"/>
    <n v="1"/>
    <n v="0"/>
    <n v="0"/>
    <n v="1"/>
    <n v="1"/>
    <n v="1"/>
    <s v="1100111"/>
    <x v="2"/>
  </r>
  <r>
    <s v="Maine"/>
    <s v="electricity"/>
    <n v="1"/>
    <n v="-1"/>
    <n v="0"/>
    <n v="0"/>
    <n v="1"/>
    <n v="1"/>
    <n v="1"/>
    <s v="1-100111"/>
    <x v="5"/>
  </r>
  <r>
    <s v="Maryland"/>
    <s v="electricity"/>
    <n v="1"/>
    <n v="-1"/>
    <n v="0"/>
    <n v="0"/>
    <n v="1"/>
    <n v="1"/>
    <n v="0"/>
    <s v="1-100110"/>
    <x v="12"/>
  </r>
  <r>
    <s v="Massachusetts"/>
    <s v="electricity"/>
    <n v="1"/>
    <n v="-1"/>
    <n v="0"/>
    <n v="0"/>
    <n v="1"/>
    <n v="0"/>
    <n v="1"/>
    <s v="1-100101"/>
    <x v="1"/>
  </r>
  <r>
    <s v="Michigan"/>
    <s v="electricity"/>
    <n v="1"/>
    <n v="0"/>
    <n v="0"/>
    <n v="0"/>
    <n v="1"/>
    <n v="1"/>
    <n v="1"/>
    <s v="1000111"/>
    <x v="10"/>
  </r>
  <r>
    <s v="Minnesota"/>
    <s v="electricity"/>
    <n v="1"/>
    <n v="0"/>
    <n v="0"/>
    <n v="0"/>
    <n v="1"/>
    <n v="1"/>
    <n v="1"/>
    <s v="1000111"/>
    <x v="10"/>
  </r>
  <r>
    <s v="Mississippi"/>
    <s v="electricity"/>
    <n v="1"/>
    <n v="1"/>
    <n v="0"/>
    <n v="0"/>
    <n v="1"/>
    <n v="1"/>
    <n v="1"/>
    <s v="1100111"/>
    <x v="2"/>
  </r>
  <r>
    <s v="Missouri"/>
    <s v="electricity"/>
    <n v="1"/>
    <n v="1"/>
    <n v="0"/>
    <n v="0"/>
    <n v="1"/>
    <n v="1"/>
    <n v="1"/>
    <s v="1100111"/>
    <x v="2"/>
  </r>
  <r>
    <s v="Montana"/>
    <s v="electricity"/>
    <n v="1"/>
    <n v="-1"/>
    <n v="0"/>
    <n v="0"/>
    <n v="1"/>
    <n v="1"/>
    <n v="1"/>
    <s v="1-100111"/>
    <x v="5"/>
  </r>
  <r>
    <s v="Nebraska"/>
    <s v="electricity"/>
    <n v="1"/>
    <n v="0"/>
    <n v="0"/>
    <n v="0"/>
    <n v="1"/>
    <n v="1"/>
    <n v="1"/>
    <s v="1000111"/>
    <x v="10"/>
  </r>
  <r>
    <s v="Nevada"/>
    <s v="electricity"/>
    <n v="0"/>
    <n v="0"/>
    <n v="0"/>
    <n v="1"/>
    <n v="-1"/>
    <n v="-1"/>
    <n v="-1"/>
    <s v="0001-1-1-1"/>
    <x v="13"/>
  </r>
  <r>
    <s v="New Hampshire"/>
    <s v="electricity"/>
    <n v="1"/>
    <n v="1"/>
    <n v="1"/>
    <n v="0"/>
    <n v="1"/>
    <n v="1"/>
    <n v="1"/>
    <s v="1110111"/>
    <x v="14"/>
  </r>
  <r>
    <s v="New Jersey"/>
    <s v="electricity"/>
    <n v="1"/>
    <n v="-1"/>
    <n v="0"/>
    <n v="0"/>
    <n v="1"/>
    <n v="1"/>
    <n v="1"/>
    <s v="1-100111"/>
    <x v="5"/>
  </r>
  <r>
    <s v="New Mexico"/>
    <s v="electricity"/>
    <n v="1"/>
    <n v="0"/>
    <n v="0"/>
    <n v="0"/>
    <n v="1"/>
    <n v="0"/>
    <n v="0"/>
    <s v="1000100"/>
    <x v="15"/>
  </r>
  <r>
    <s v="New York"/>
    <s v="electricity"/>
    <n v="1"/>
    <n v="-1"/>
    <n v="0"/>
    <n v="0"/>
    <n v="1"/>
    <n v="1"/>
    <n v="1"/>
    <s v="1-100111"/>
    <x v="5"/>
  </r>
  <r>
    <s v="North Carolina"/>
    <s v="electricity"/>
    <n v="1"/>
    <n v="-1"/>
    <n v="0"/>
    <n v="0"/>
    <n v="1"/>
    <n v="1"/>
    <n v="1"/>
    <s v="1-100111"/>
    <x v="5"/>
  </r>
  <r>
    <s v="North Dakota"/>
    <s v="electricity"/>
    <n v="1"/>
    <n v="-1"/>
    <n v="0"/>
    <n v="1"/>
    <n v="1"/>
    <n v="1"/>
    <n v="0"/>
    <s v="1-101110"/>
    <x v="16"/>
  </r>
  <r>
    <s v="Ohio"/>
    <s v="electricity"/>
    <n v="1"/>
    <n v="0"/>
    <n v="0"/>
    <n v="0"/>
    <n v="1"/>
    <n v="1"/>
    <n v="1"/>
    <s v="1000111"/>
    <x v="10"/>
  </r>
  <r>
    <s v="Oklahoma"/>
    <s v="electricity"/>
    <n v="1"/>
    <n v="1"/>
    <n v="0"/>
    <n v="0"/>
    <n v="1"/>
    <n v="1"/>
    <n v="1"/>
    <s v="1100111"/>
    <x v="2"/>
  </r>
  <r>
    <s v="Oregon"/>
    <s v="electricity"/>
    <n v="1"/>
    <n v="-1"/>
    <n v="0"/>
    <n v="0"/>
    <n v="1"/>
    <n v="-1"/>
    <n v="0"/>
    <s v="1-1001-10"/>
    <x v="17"/>
  </r>
  <r>
    <s v="Pennsylvania"/>
    <s v="electricity"/>
    <n v="1"/>
    <n v="-1"/>
    <n v="0"/>
    <n v="0"/>
    <n v="1"/>
    <n v="1"/>
    <n v="1"/>
    <s v="1-100111"/>
    <x v="5"/>
  </r>
  <r>
    <s v="Rhode Island"/>
    <s v="electricity"/>
    <n v="1"/>
    <n v="-1"/>
    <n v="0"/>
    <n v="0"/>
    <n v="1"/>
    <n v="1"/>
    <n v="1"/>
    <s v="1-100111"/>
    <x v="5"/>
  </r>
  <r>
    <s v="South Carolina"/>
    <s v="electricity"/>
    <n v="1"/>
    <n v="0"/>
    <n v="0"/>
    <n v="0"/>
    <n v="1"/>
    <n v="1"/>
    <n v="1"/>
    <s v="1000111"/>
    <x v="10"/>
  </r>
  <r>
    <s v="South Dakota"/>
    <s v="electricity"/>
    <n v="1"/>
    <n v="0"/>
    <n v="0"/>
    <n v="0"/>
    <n v="1"/>
    <n v="1"/>
    <n v="1"/>
    <s v="1000111"/>
    <x v="10"/>
  </r>
  <r>
    <s v="Tennessee"/>
    <s v="electricity"/>
    <n v="0"/>
    <n v="-1"/>
    <n v="0"/>
    <n v="0"/>
    <n v="0"/>
    <n v="0"/>
    <n v="1"/>
    <s v="0-100001"/>
    <x v="18"/>
  </r>
  <r>
    <s v="Texas"/>
    <s v="electricity"/>
    <n v="1"/>
    <n v="1"/>
    <n v="0"/>
    <n v="0"/>
    <n v="0"/>
    <n v="1"/>
    <n v="0"/>
    <s v="1100010"/>
    <x v="19"/>
  </r>
  <r>
    <s v="Utah"/>
    <s v="electricity"/>
    <n v="1"/>
    <n v="-1"/>
    <n v="0"/>
    <n v="0"/>
    <n v="1"/>
    <n v="1"/>
    <n v="1"/>
    <s v="1-100111"/>
    <x v="5"/>
  </r>
  <r>
    <s v="Vermont"/>
    <s v="electricity"/>
    <n v="1"/>
    <n v="-1"/>
    <n v="0"/>
    <n v="0"/>
    <n v="1"/>
    <n v="1"/>
    <n v="1"/>
    <s v="1-100111"/>
    <x v="5"/>
  </r>
  <r>
    <s v="Virginia"/>
    <s v="electricity"/>
    <n v="0"/>
    <n v="-1"/>
    <n v="0"/>
    <n v="0"/>
    <n v="0"/>
    <n v="-1"/>
    <n v="-1"/>
    <s v="0-1000-1-1"/>
    <x v="20"/>
  </r>
  <r>
    <s v="Washington"/>
    <s v="electricity"/>
    <n v="1"/>
    <n v="-1"/>
    <n v="0"/>
    <n v="0"/>
    <n v="1"/>
    <n v="-1"/>
    <n v="0"/>
    <s v="1-1001-10"/>
    <x v="17"/>
  </r>
  <r>
    <s v="West Virginia"/>
    <s v="electricity"/>
    <n v="1"/>
    <n v="0"/>
    <n v="0"/>
    <n v="0"/>
    <n v="1"/>
    <n v="1"/>
    <n v="1"/>
    <s v="1000111"/>
    <x v="10"/>
  </r>
  <r>
    <s v="Wisconsin"/>
    <s v="electricity"/>
    <n v="1"/>
    <n v="0"/>
    <n v="0"/>
    <n v="0"/>
    <n v="1"/>
    <n v="1"/>
    <n v="1"/>
    <s v="1000111"/>
    <x v="10"/>
  </r>
  <r>
    <s v="Wyoming"/>
    <s v="electricity"/>
    <n v="1"/>
    <n v="-1"/>
    <n v="1"/>
    <n v="0"/>
    <n v="1"/>
    <n v="1"/>
    <n v="1"/>
    <s v="1-11011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49999-AB7C-48B7-822E-7BBC01AC15B3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1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Classes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6E1C-6821-4319-AA3B-FB2827449BD5}">
  <dimension ref="A1:K51"/>
  <sheetViews>
    <sheetView tabSelected="1" topLeftCell="A36" workbookViewId="0">
      <selection activeCell="M51" sqref="M51"/>
    </sheetView>
  </sheetViews>
  <sheetFormatPr defaultRowHeight="14.75" x14ac:dyDescent="0.75"/>
  <cols>
    <col min="3" max="3" width="10.54296875" customWidth="1"/>
    <col min="4" max="4" width="14.7265625" customWidth="1"/>
    <col min="9" max="9" width="10.04296875" customWidth="1"/>
    <col min="10" max="10" width="10.90625" style="1" customWidth="1"/>
  </cols>
  <sheetData>
    <row r="1" spans="1:11" ht="59.75" thickBot="1" x14ac:dyDescent="0.9">
      <c r="A1" s="5" t="s">
        <v>82</v>
      </c>
      <c r="B1" s="5" t="s">
        <v>83</v>
      </c>
      <c r="C1" s="5" t="s">
        <v>84</v>
      </c>
      <c r="D1" s="5" t="s">
        <v>1</v>
      </c>
      <c r="E1" s="5" t="s">
        <v>85</v>
      </c>
      <c r="F1" s="5" t="s">
        <v>3</v>
      </c>
      <c r="G1" s="5" t="s">
        <v>86</v>
      </c>
      <c r="H1" s="5" t="s">
        <v>87</v>
      </c>
      <c r="I1" s="5" t="s">
        <v>88</v>
      </c>
      <c r="J1" s="6" t="s">
        <v>57</v>
      </c>
      <c r="K1" s="5" t="s">
        <v>89</v>
      </c>
    </row>
    <row r="2" spans="1:11" x14ac:dyDescent="0.75">
      <c r="A2" t="s">
        <v>7</v>
      </c>
      <c r="B2" t="s">
        <v>8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1</v>
      </c>
      <c r="J2" s="1" t="str">
        <f>C2&amp;D2&amp;E2&amp;F2&amp;G2&amp;H2&amp;I2</f>
        <v>0100111</v>
      </c>
      <c r="K2">
        <f>VLOOKUP(J2,Class!$A$2:$B$22,2, FALSE)</f>
        <v>1</v>
      </c>
    </row>
    <row r="3" spans="1:11" x14ac:dyDescent="0.75">
      <c r="A3" t="s">
        <v>9</v>
      </c>
      <c r="B3" t="s">
        <v>8</v>
      </c>
      <c r="C3">
        <v>1</v>
      </c>
      <c r="D3">
        <v>-1</v>
      </c>
      <c r="E3">
        <v>0</v>
      </c>
      <c r="F3">
        <v>0</v>
      </c>
      <c r="G3">
        <v>1</v>
      </c>
      <c r="H3">
        <v>0</v>
      </c>
      <c r="I3">
        <v>1</v>
      </c>
      <c r="J3" s="1" t="str">
        <f t="shared" ref="J3:J49" si="0">C3&amp;D3&amp;E3&amp;F3&amp;G3&amp;H3&amp;I3</f>
        <v>1-100101</v>
      </c>
      <c r="K3">
        <f>VLOOKUP(J3,Class!$A$2:$B$22,2, FALSE)</f>
        <v>2</v>
      </c>
    </row>
    <row r="4" spans="1:11" x14ac:dyDescent="0.75">
      <c r="A4" t="s">
        <v>10</v>
      </c>
      <c r="B4" t="s">
        <v>8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 s="1" t="str">
        <f t="shared" si="0"/>
        <v>1100111</v>
      </c>
      <c r="K4">
        <f>VLOOKUP(J4,Class!$A$2:$B$22,2, FALSE)</f>
        <v>3</v>
      </c>
    </row>
    <row r="5" spans="1:11" x14ac:dyDescent="0.75">
      <c r="A5" t="s">
        <v>11</v>
      </c>
      <c r="B5" t="s">
        <v>8</v>
      </c>
      <c r="C5">
        <v>1</v>
      </c>
      <c r="D5">
        <v>-1</v>
      </c>
      <c r="E5">
        <v>1</v>
      </c>
      <c r="F5">
        <v>0</v>
      </c>
      <c r="G5">
        <v>1</v>
      </c>
      <c r="H5">
        <v>0</v>
      </c>
      <c r="I5">
        <v>0</v>
      </c>
      <c r="J5" s="1" t="str">
        <f>C5&amp;D5&amp;E5&amp;F5&amp;G5&amp;H5&amp;I5</f>
        <v>1-110100</v>
      </c>
      <c r="K5">
        <f>VLOOKUP(J5,Class!$A$2:$B$22,2, FALSE)</f>
        <v>4</v>
      </c>
    </row>
    <row r="6" spans="1:11" x14ac:dyDescent="0.75">
      <c r="A6" t="s">
        <v>12</v>
      </c>
      <c r="B6" t="s">
        <v>8</v>
      </c>
      <c r="C6">
        <v>1</v>
      </c>
      <c r="D6">
        <v>-1</v>
      </c>
      <c r="E6">
        <v>1</v>
      </c>
      <c r="F6">
        <v>0</v>
      </c>
      <c r="G6">
        <v>1</v>
      </c>
      <c r="H6">
        <v>1</v>
      </c>
      <c r="I6">
        <v>1</v>
      </c>
      <c r="J6" s="1" t="str">
        <f t="shared" si="0"/>
        <v>1-110111</v>
      </c>
      <c r="K6">
        <f>VLOOKUP(J6,Class!$A$2:$B$22,2, FALSE)</f>
        <v>5</v>
      </c>
    </row>
    <row r="7" spans="1:11" x14ac:dyDescent="0.75">
      <c r="A7" t="s">
        <v>13</v>
      </c>
      <c r="B7" t="s">
        <v>8</v>
      </c>
      <c r="C7">
        <v>1</v>
      </c>
      <c r="D7">
        <v>-1</v>
      </c>
      <c r="E7">
        <v>0</v>
      </c>
      <c r="F7">
        <v>0</v>
      </c>
      <c r="G7">
        <v>1</v>
      </c>
      <c r="H7">
        <v>0</v>
      </c>
      <c r="I7">
        <v>1</v>
      </c>
      <c r="J7" s="1" t="str">
        <f t="shared" si="0"/>
        <v>1-100101</v>
      </c>
      <c r="K7">
        <f>VLOOKUP(J7,Class!$A$2:$B$22,2, FALSE)</f>
        <v>2</v>
      </c>
    </row>
    <row r="8" spans="1:11" x14ac:dyDescent="0.75">
      <c r="A8" t="s">
        <v>14</v>
      </c>
      <c r="B8" t="s">
        <v>8</v>
      </c>
      <c r="C8">
        <v>1</v>
      </c>
      <c r="D8">
        <v>-1</v>
      </c>
      <c r="E8">
        <v>0</v>
      </c>
      <c r="F8">
        <v>0</v>
      </c>
      <c r="G8">
        <v>1</v>
      </c>
      <c r="H8">
        <v>1</v>
      </c>
      <c r="I8">
        <v>1</v>
      </c>
      <c r="J8" s="1" t="str">
        <f t="shared" si="0"/>
        <v>1-100111</v>
      </c>
      <c r="K8">
        <f>VLOOKUP(J8,Class!$A$2:$B$22,2, FALSE)</f>
        <v>6</v>
      </c>
    </row>
    <row r="9" spans="1:11" x14ac:dyDescent="0.75">
      <c r="A9" t="s">
        <v>15</v>
      </c>
      <c r="B9" t="s">
        <v>8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 s="1" t="str">
        <f t="shared" si="0"/>
        <v>0000100</v>
      </c>
      <c r="K9">
        <f>VLOOKUP(J9,Class!$A$2:$B$22,2, FALSE)</f>
        <v>7</v>
      </c>
    </row>
    <row r="10" spans="1:11" x14ac:dyDescent="0.75">
      <c r="A10" t="s">
        <v>16</v>
      </c>
      <c r="B10" t="s">
        <v>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 s="1" t="str">
        <f t="shared" si="0"/>
        <v>0100011</v>
      </c>
      <c r="K10">
        <f>VLOOKUP(J10,Class!$A$2:$B$22,2, FALSE)</f>
        <v>8</v>
      </c>
    </row>
    <row r="11" spans="1:11" x14ac:dyDescent="0.75">
      <c r="A11" t="s">
        <v>17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-1</v>
      </c>
      <c r="H11">
        <v>0</v>
      </c>
      <c r="I11">
        <v>-1</v>
      </c>
      <c r="J11" s="1" t="str">
        <f t="shared" si="0"/>
        <v>0000-10-1</v>
      </c>
      <c r="K11">
        <f>VLOOKUP(J11,Class!$A$2:$B$22,2, FALSE)</f>
        <v>9</v>
      </c>
    </row>
    <row r="12" spans="1:11" x14ac:dyDescent="0.75">
      <c r="A12" t="s">
        <v>18</v>
      </c>
      <c r="B12" t="s">
        <v>8</v>
      </c>
      <c r="C12">
        <v>1</v>
      </c>
      <c r="D12">
        <v>-1</v>
      </c>
      <c r="E12">
        <v>0</v>
      </c>
      <c r="F12">
        <v>0</v>
      </c>
      <c r="G12">
        <v>1</v>
      </c>
      <c r="H12">
        <v>1</v>
      </c>
      <c r="I12">
        <v>1</v>
      </c>
      <c r="J12" s="1" t="str">
        <f t="shared" si="0"/>
        <v>1-100111</v>
      </c>
      <c r="K12">
        <f>VLOOKUP(J12,Class!$A$2:$B$22,2, FALSE)</f>
        <v>6</v>
      </c>
    </row>
    <row r="13" spans="1:11" x14ac:dyDescent="0.75">
      <c r="A13" t="s">
        <v>19</v>
      </c>
      <c r="B13" t="s">
        <v>8</v>
      </c>
      <c r="C13">
        <v>0</v>
      </c>
      <c r="D13">
        <v>-1</v>
      </c>
      <c r="E13">
        <v>0</v>
      </c>
      <c r="F13">
        <v>0</v>
      </c>
      <c r="G13">
        <v>1</v>
      </c>
      <c r="H13">
        <v>1</v>
      </c>
      <c r="I13">
        <v>1</v>
      </c>
      <c r="J13" s="1" t="str">
        <f t="shared" si="0"/>
        <v>0-100111</v>
      </c>
      <c r="K13">
        <f>VLOOKUP(J13,Class!$A$2:$B$22,2, FALSE)</f>
        <v>10</v>
      </c>
    </row>
    <row r="14" spans="1:11" x14ac:dyDescent="0.75">
      <c r="A14" t="s">
        <v>20</v>
      </c>
      <c r="B14" t="s">
        <v>8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 s="1" t="str">
        <f t="shared" si="0"/>
        <v>1000111</v>
      </c>
      <c r="K14">
        <f>VLOOKUP(J14,Class!$A$2:$B$22,2, FALSE)</f>
        <v>11</v>
      </c>
    </row>
    <row r="15" spans="1:11" x14ac:dyDescent="0.75">
      <c r="A15" t="s">
        <v>21</v>
      </c>
      <c r="B15" t="s">
        <v>8</v>
      </c>
      <c r="C15">
        <v>1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 s="1" t="str">
        <f t="shared" si="0"/>
        <v>1100111</v>
      </c>
      <c r="K15">
        <f>VLOOKUP(J15,Class!$A$2:$B$22,2, FALSE)</f>
        <v>3</v>
      </c>
    </row>
    <row r="16" spans="1:11" x14ac:dyDescent="0.75">
      <c r="A16" t="s">
        <v>22</v>
      </c>
      <c r="B16" t="s">
        <v>8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 s="1" t="str">
        <f t="shared" si="0"/>
        <v>0000111</v>
      </c>
      <c r="K16">
        <f>VLOOKUP(J16,Class!$A$2:$B$22,2, FALSE)</f>
        <v>12</v>
      </c>
    </row>
    <row r="17" spans="1:11" x14ac:dyDescent="0.75">
      <c r="A17" t="s">
        <v>23</v>
      </c>
      <c r="B17" t="s">
        <v>8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 s="1" t="str">
        <f t="shared" si="0"/>
        <v>1100111</v>
      </c>
      <c r="K17">
        <f>VLOOKUP(J17,Class!$A$2:$B$22,2, FALSE)</f>
        <v>3</v>
      </c>
    </row>
    <row r="18" spans="1:11" x14ac:dyDescent="0.75">
      <c r="A18" t="s">
        <v>24</v>
      </c>
      <c r="B18" t="s">
        <v>8</v>
      </c>
      <c r="C18">
        <v>1</v>
      </c>
      <c r="D18">
        <v>-1</v>
      </c>
      <c r="E18">
        <v>0</v>
      </c>
      <c r="F18">
        <v>0</v>
      </c>
      <c r="G18">
        <v>1</v>
      </c>
      <c r="H18">
        <v>1</v>
      </c>
      <c r="I18">
        <v>1</v>
      </c>
      <c r="J18" s="1" t="str">
        <f t="shared" si="0"/>
        <v>1-100111</v>
      </c>
      <c r="K18">
        <f>VLOOKUP(J18,Class!$A$2:$B$22,2, FALSE)</f>
        <v>6</v>
      </c>
    </row>
    <row r="19" spans="1:11" x14ac:dyDescent="0.75">
      <c r="A19" t="s">
        <v>25</v>
      </c>
      <c r="B19" t="s">
        <v>8</v>
      </c>
      <c r="C19">
        <v>1</v>
      </c>
      <c r="D19">
        <v>-1</v>
      </c>
      <c r="E19">
        <v>0</v>
      </c>
      <c r="F19">
        <v>0</v>
      </c>
      <c r="G19">
        <v>1</v>
      </c>
      <c r="H19">
        <v>1</v>
      </c>
      <c r="I19">
        <v>0</v>
      </c>
      <c r="J19" s="1" t="str">
        <f t="shared" si="0"/>
        <v>1-100110</v>
      </c>
      <c r="K19">
        <f>VLOOKUP(J19,Class!$A$2:$B$22,2, FALSE)</f>
        <v>13</v>
      </c>
    </row>
    <row r="20" spans="1:11" x14ac:dyDescent="0.75">
      <c r="A20" t="s">
        <v>26</v>
      </c>
      <c r="B20" t="s">
        <v>8</v>
      </c>
      <c r="C20">
        <v>1</v>
      </c>
      <c r="D20">
        <v>-1</v>
      </c>
      <c r="E20">
        <v>0</v>
      </c>
      <c r="F20">
        <v>0</v>
      </c>
      <c r="G20">
        <v>1</v>
      </c>
      <c r="H20">
        <v>0</v>
      </c>
      <c r="I20">
        <v>1</v>
      </c>
      <c r="J20" s="1" t="str">
        <f t="shared" si="0"/>
        <v>1-100101</v>
      </c>
      <c r="K20">
        <f>VLOOKUP(J20,Class!$A$2:$B$22,2, FALSE)</f>
        <v>2</v>
      </c>
    </row>
    <row r="21" spans="1:11" x14ac:dyDescent="0.75">
      <c r="A21" t="s">
        <v>27</v>
      </c>
      <c r="B21" t="s">
        <v>8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 s="1" t="str">
        <f t="shared" si="0"/>
        <v>1000111</v>
      </c>
      <c r="K21">
        <f>VLOOKUP(J21,Class!$A$2:$B$22,2, FALSE)</f>
        <v>11</v>
      </c>
    </row>
    <row r="22" spans="1:11" x14ac:dyDescent="0.75">
      <c r="A22" t="s">
        <v>28</v>
      </c>
      <c r="B22" t="s">
        <v>8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 s="1" t="str">
        <f t="shared" si="0"/>
        <v>1000111</v>
      </c>
      <c r="K22">
        <f>VLOOKUP(J22,Class!$A$2:$B$22,2, FALSE)</f>
        <v>11</v>
      </c>
    </row>
    <row r="23" spans="1:11" x14ac:dyDescent="0.75">
      <c r="A23" t="s">
        <v>29</v>
      </c>
      <c r="B23" t="s">
        <v>8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1</v>
      </c>
      <c r="J23" s="1" t="str">
        <f t="shared" si="0"/>
        <v>1100111</v>
      </c>
      <c r="K23">
        <f>VLOOKUP(J23,Class!$A$2:$B$22,2, FALSE)</f>
        <v>3</v>
      </c>
    </row>
    <row r="24" spans="1:11" x14ac:dyDescent="0.75">
      <c r="A24" t="s">
        <v>30</v>
      </c>
      <c r="B24" t="s">
        <v>8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  <c r="I24">
        <v>1</v>
      </c>
      <c r="J24" s="1" t="str">
        <f t="shared" si="0"/>
        <v>1100111</v>
      </c>
      <c r="K24">
        <f>VLOOKUP(J24,Class!$A$2:$B$22,2, FALSE)</f>
        <v>3</v>
      </c>
    </row>
    <row r="25" spans="1:11" x14ac:dyDescent="0.75">
      <c r="A25" t="s">
        <v>31</v>
      </c>
      <c r="B25" t="s">
        <v>8</v>
      </c>
      <c r="C25">
        <v>1</v>
      </c>
      <c r="D25">
        <v>-1</v>
      </c>
      <c r="E25">
        <v>0</v>
      </c>
      <c r="F25">
        <v>0</v>
      </c>
      <c r="G25">
        <v>1</v>
      </c>
      <c r="H25">
        <v>1</v>
      </c>
      <c r="I25">
        <v>1</v>
      </c>
      <c r="J25" s="1" t="str">
        <f t="shared" si="0"/>
        <v>1-100111</v>
      </c>
      <c r="K25">
        <f>VLOOKUP(J25,Class!$A$2:$B$22,2, FALSE)</f>
        <v>6</v>
      </c>
    </row>
    <row r="26" spans="1:11" x14ac:dyDescent="0.75">
      <c r="A26" t="s">
        <v>32</v>
      </c>
      <c r="B26" t="s">
        <v>8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 s="1" t="str">
        <f t="shared" si="0"/>
        <v>1000111</v>
      </c>
      <c r="K26">
        <f>VLOOKUP(J26,Class!$A$2:$B$22,2, FALSE)</f>
        <v>11</v>
      </c>
    </row>
    <row r="27" spans="1:11" x14ac:dyDescent="0.75">
      <c r="A27" t="s">
        <v>33</v>
      </c>
      <c r="B27" t="s">
        <v>8</v>
      </c>
      <c r="C27">
        <v>0</v>
      </c>
      <c r="D27">
        <v>0</v>
      </c>
      <c r="E27">
        <v>0</v>
      </c>
      <c r="F27">
        <v>1</v>
      </c>
      <c r="G27">
        <v>-1</v>
      </c>
      <c r="H27">
        <v>-1</v>
      </c>
      <c r="I27">
        <v>-1</v>
      </c>
      <c r="J27" s="1" t="str">
        <f t="shared" si="0"/>
        <v>0001-1-1-1</v>
      </c>
      <c r="K27">
        <f>VLOOKUP(J27,Class!$A$2:$B$22,2, FALSE)</f>
        <v>14</v>
      </c>
    </row>
    <row r="28" spans="1:11" x14ac:dyDescent="0.75">
      <c r="A28" t="s">
        <v>34</v>
      </c>
      <c r="B28" t="s">
        <v>8</v>
      </c>
      <c r="C28">
        <v>1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 s="1" t="str">
        <f t="shared" si="0"/>
        <v>1110111</v>
      </c>
      <c r="K28">
        <f>VLOOKUP(J28,Class!$A$2:$B$22,2, FALSE)</f>
        <v>15</v>
      </c>
    </row>
    <row r="29" spans="1:11" x14ac:dyDescent="0.75">
      <c r="A29" t="s">
        <v>35</v>
      </c>
      <c r="B29" t="s">
        <v>8</v>
      </c>
      <c r="C29">
        <v>1</v>
      </c>
      <c r="D29">
        <v>-1</v>
      </c>
      <c r="E29">
        <v>0</v>
      </c>
      <c r="F29">
        <v>0</v>
      </c>
      <c r="G29">
        <v>1</v>
      </c>
      <c r="H29">
        <v>1</v>
      </c>
      <c r="I29">
        <v>1</v>
      </c>
      <c r="J29" s="1" t="str">
        <f t="shared" si="0"/>
        <v>1-100111</v>
      </c>
      <c r="K29">
        <f>VLOOKUP(J29,Class!$A$2:$B$22,2, FALSE)</f>
        <v>6</v>
      </c>
    </row>
    <row r="30" spans="1:11" x14ac:dyDescent="0.75">
      <c r="A30" t="s">
        <v>36</v>
      </c>
      <c r="B30" t="s">
        <v>8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 s="1" t="str">
        <f t="shared" si="0"/>
        <v>1000100</v>
      </c>
      <c r="K30">
        <f>VLOOKUP(J30,Class!$A$2:$B$22,2, FALSE)</f>
        <v>16</v>
      </c>
    </row>
    <row r="31" spans="1:11" x14ac:dyDescent="0.75">
      <c r="A31" t="s">
        <v>37</v>
      </c>
      <c r="B31" t="s">
        <v>8</v>
      </c>
      <c r="C31">
        <v>1</v>
      </c>
      <c r="D31">
        <v>-1</v>
      </c>
      <c r="E31">
        <v>0</v>
      </c>
      <c r="F31">
        <v>0</v>
      </c>
      <c r="G31">
        <v>1</v>
      </c>
      <c r="H31">
        <v>1</v>
      </c>
      <c r="I31">
        <v>1</v>
      </c>
      <c r="J31" s="1" t="str">
        <f t="shared" si="0"/>
        <v>1-100111</v>
      </c>
      <c r="K31">
        <f>VLOOKUP(J31,Class!$A$2:$B$22,2, FALSE)</f>
        <v>6</v>
      </c>
    </row>
    <row r="32" spans="1:11" x14ac:dyDescent="0.75">
      <c r="A32" t="s">
        <v>38</v>
      </c>
      <c r="B32" t="s">
        <v>8</v>
      </c>
      <c r="C32">
        <v>1</v>
      </c>
      <c r="D32">
        <v>-1</v>
      </c>
      <c r="E32">
        <v>0</v>
      </c>
      <c r="F32">
        <v>0</v>
      </c>
      <c r="G32">
        <v>1</v>
      </c>
      <c r="H32">
        <v>1</v>
      </c>
      <c r="I32">
        <v>1</v>
      </c>
      <c r="J32" s="1" t="str">
        <f t="shared" si="0"/>
        <v>1-100111</v>
      </c>
      <c r="K32">
        <f>VLOOKUP(J32,Class!$A$2:$B$22,2, FALSE)</f>
        <v>6</v>
      </c>
    </row>
    <row r="33" spans="1:11" x14ac:dyDescent="0.75">
      <c r="A33" t="s">
        <v>39</v>
      </c>
      <c r="B33" t="s">
        <v>8</v>
      </c>
      <c r="C33">
        <v>1</v>
      </c>
      <c r="D33">
        <v>-1</v>
      </c>
      <c r="E33">
        <v>0</v>
      </c>
      <c r="F33">
        <v>1</v>
      </c>
      <c r="G33">
        <v>1</v>
      </c>
      <c r="H33">
        <v>1</v>
      </c>
      <c r="I33">
        <v>0</v>
      </c>
      <c r="J33" s="1" t="str">
        <f t="shared" si="0"/>
        <v>1-101110</v>
      </c>
      <c r="K33">
        <f>VLOOKUP(J33,Class!$A$2:$B$22,2, FALSE)</f>
        <v>17</v>
      </c>
    </row>
    <row r="34" spans="1:11" x14ac:dyDescent="0.75">
      <c r="A34" t="s">
        <v>40</v>
      </c>
      <c r="B34" t="s">
        <v>8</v>
      </c>
      <c r="C34">
        <v>1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 s="1" t="str">
        <f t="shared" si="0"/>
        <v>1000111</v>
      </c>
      <c r="K34">
        <f>VLOOKUP(J34,Class!$A$2:$B$22,2, FALSE)</f>
        <v>11</v>
      </c>
    </row>
    <row r="35" spans="1:11" x14ac:dyDescent="0.75">
      <c r="A35" t="s">
        <v>41</v>
      </c>
      <c r="B35" t="s">
        <v>8</v>
      </c>
      <c r="C35">
        <v>1</v>
      </c>
      <c r="D35">
        <v>1</v>
      </c>
      <c r="E35">
        <v>0</v>
      </c>
      <c r="F35">
        <v>0</v>
      </c>
      <c r="G35">
        <v>1</v>
      </c>
      <c r="H35">
        <v>1</v>
      </c>
      <c r="I35">
        <v>1</v>
      </c>
      <c r="J35" s="1" t="str">
        <f t="shared" si="0"/>
        <v>1100111</v>
      </c>
      <c r="K35">
        <f>VLOOKUP(J35,Class!$A$2:$B$22,2, FALSE)</f>
        <v>3</v>
      </c>
    </row>
    <row r="36" spans="1:11" x14ac:dyDescent="0.75">
      <c r="A36" t="s">
        <v>42</v>
      </c>
      <c r="B36" t="s">
        <v>8</v>
      </c>
      <c r="C36">
        <v>1</v>
      </c>
      <c r="D36">
        <v>-1</v>
      </c>
      <c r="E36">
        <v>0</v>
      </c>
      <c r="F36">
        <v>0</v>
      </c>
      <c r="G36">
        <v>1</v>
      </c>
      <c r="H36">
        <v>-1</v>
      </c>
      <c r="I36">
        <v>0</v>
      </c>
      <c r="J36" s="1" t="str">
        <f t="shared" si="0"/>
        <v>1-1001-10</v>
      </c>
      <c r="K36">
        <f>VLOOKUP(J36,Class!$A$2:$B$22,2, FALSE)</f>
        <v>18</v>
      </c>
    </row>
    <row r="37" spans="1:11" x14ac:dyDescent="0.75">
      <c r="A37" t="s">
        <v>43</v>
      </c>
      <c r="B37" t="s">
        <v>8</v>
      </c>
      <c r="C37">
        <v>1</v>
      </c>
      <c r="D37">
        <v>-1</v>
      </c>
      <c r="E37">
        <v>0</v>
      </c>
      <c r="F37">
        <v>0</v>
      </c>
      <c r="G37">
        <v>1</v>
      </c>
      <c r="H37">
        <v>1</v>
      </c>
      <c r="I37">
        <v>1</v>
      </c>
      <c r="J37" s="1" t="str">
        <f t="shared" si="0"/>
        <v>1-100111</v>
      </c>
      <c r="K37">
        <f>VLOOKUP(J37,Class!$A$2:$B$22,2, FALSE)</f>
        <v>6</v>
      </c>
    </row>
    <row r="38" spans="1:11" x14ac:dyDescent="0.75">
      <c r="A38" t="s">
        <v>44</v>
      </c>
      <c r="B38" t="s">
        <v>8</v>
      </c>
      <c r="C38">
        <v>1</v>
      </c>
      <c r="D38">
        <v>-1</v>
      </c>
      <c r="E38">
        <v>0</v>
      </c>
      <c r="F38">
        <v>0</v>
      </c>
      <c r="G38">
        <v>1</v>
      </c>
      <c r="H38">
        <v>1</v>
      </c>
      <c r="I38">
        <v>1</v>
      </c>
      <c r="J38" s="1" t="str">
        <f t="shared" si="0"/>
        <v>1-100111</v>
      </c>
      <c r="K38">
        <f>VLOOKUP(J38,Class!$A$2:$B$22,2, FALSE)</f>
        <v>6</v>
      </c>
    </row>
    <row r="39" spans="1:11" x14ac:dyDescent="0.75">
      <c r="A39" t="s">
        <v>45</v>
      </c>
      <c r="B39" t="s">
        <v>8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>
        <v>1</v>
      </c>
      <c r="J39" s="1" t="str">
        <f t="shared" si="0"/>
        <v>1000111</v>
      </c>
      <c r="K39">
        <f>VLOOKUP(J39,Class!$A$2:$B$22,2, FALSE)</f>
        <v>11</v>
      </c>
    </row>
    <row r="40" spans="1:11" x14ac:dyDescent="0.75">
      <c r="A40" t="s">
        <v>46</v>
      </c>
      <c r="B40" t="s">
        <v>8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 s="1" t="str">
        <f t="shared" si="0"/>
        <v>1000111</v>
      </c>
      <c r="K40">
        <f>VLOOKUP(J40,Class!$A$2:$B$22,2, FALSE)</f>
        <v>11</v>
      </c>
    </row>
    <row r="41" spans="1:11" x14ac:dyDescent="0.75">
      <c r="A41" t="s">
        <v>47</v>
      </c>
      <c r="B41" t="s">
        <v>8</v>
      </c>
      <c r="C41">
        <v>0</v>
      </c>
      <c r="D41">
        <v>-1</v>
      </c>
      <c r="E41">
        <v>0</v>
      </c>
      <c r="F41">
        <v>0</v>
      </c>
      <c r="G41">
        <v>0</v>
      </c>
      <c r="H41">
        <v>0</v>
      </c>
      <c r="I41">
        <v>1</v>
      </c>
      <c r="J41" s="1" t="str">
        <f t="shared" si="0"/>
        <v>0-100001</v>
      </c>
      <c r="K41">
        <f>VLOOKUP(J41,Class!$A$2:$B$22,2, FALSE)</f>
        <v>19</v>
      </c>
    </row>
    <row r="42" spans="1:11" x14ac:dyDescent="0.75">
      <c r="A42" t="s">
        <v>48</v>
      </c>
      <c r="B42" t="s">
        <v>8</v>
      </c>
      <c r="C42">
        <v>1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 s="1" t="str">
        <f t="shared" si="0"/>
        <v>1100010</v>
      </c>
      <c r="K42">
        <f>VLOOKUP(J42,Class!$A$2:$B$22,2, FALSE)</f>
        <v>20</v>
      </c>
    </row>
    <row r="43" spans="1:11" x14ac:dyDescent="0.75">
      <c r="A43" t="s">
        <v>49</v>
      </c>
      <c r="B43" t="s">
        <v>8</v>
      </c>
      <c r="C43">
        <v>1</v>
      </c>
      <c r="D43">
        <v>-1</v>
      </c>
      <c r="E43">
        <v>0</v>
      </c>
      <c r="F43">
        <v>0</v>
      </c>
      <c r="G43">
        <v>1</v>
      </c>
      <c r="H43">
        <v>1</v>
      </c>
      <c r="I43">
        <v>1</v>
      </c>
      <c r="J43" s="1" t="str">
        <f t="shared" si="0"/>
        <v>1-100111</v>
      </c>
      <c r="K43">
        <f>VLOOKUP(J43,Class!$A$2:$B$22,2, FALSE)</f>
        <v>6</v>
      </c>
    </row>
    <row r="44" spans="1:11" x14ac:dyDescent="0.75">
      <c r="A44" t="s">
        <v>50</v>
      </c>
      <c r="B44" t="s">
        <v>8</v>
      </c>
      <c r="C44">
        <v>1</v>
      </c>
      <c r="D44">
        <v>-1</v>
      </c>
      <c r="E44">
        <v>0</v>
      </c>
      <c r="F44">
        <v>0</v>
      </c>
      <c r="G44">
        <v>1</v>
      </c>
      <c r="H44">
        <v>1</v>
      </c>
      <c r="I44">
        <v>1</v>
      </c>
      <c r="J44" s="1" t="str">
        <f t="shared" si="0"/>
        <v>1-100111</v>
      </c>
      <c r="K44">
        <f>VLOOKUP(J44,Class!$A$2:$B$22,2, FALSE)</f>
        <v>6</v>
      </c>
    </row>
    <row r="45" spans="1:11" x14ac:dyDescent="0.75">
      <c r="A45" t="s">
        <v>51</v>
      </c>
      <c r="B45" t="s">
        <v>8</v>
      </c>
      <c r="C45">
        <v>0</v>
      </c>
      <c r="D45">
        <v>-1</v>
      </c>
      <c r="E45">
        <v>0</v>
      </c>
      <c r="F45">
        <v>0</v>
      </c>
      <c r="G45">
        <v>0</v>
      </c>
      <c r="H45">
        <v>-1</v>
      </c>
      <c r="I45">
        <v>-1</v>
      </c>
      <c r="J45" s="1" t="str">
        <f t="shared" si="0"/>
        <v>0-1000-1-1</v>
      </c>
      <c r="K45">
        <f>VLOOKUP(J45,Class!$A$2:$B$22,2, FALSE)</f>
        <v>21</v>
      </c>
    </row>
    <row r="46" spans="1:11" x14ac:dyDescent="0.75">
      <c r="A46" t="s">
        <v>52</v>
      </c>
      <c r="B46" t="s">
        <v>8</v>
      </c>
      <c r="C46">
        <v>1</v>
      </c>
      <c r="D46">
        <v>-1</v>
      </c>
      <c r="E46">
        <v>0</v>
      </c>
      <c r="F46">
        <v>0</v>
      </c>
      <c r="G46">
        <v>1</v>
      </c>
      <c r="H46">
        <v>-1</v>
      </c>
      <c r="I46">
        <v>0</v>
      </c>
      <c r="J46" s="1" t="str">
        <f t="shared" si="0"/>
        <v>1-1001-10</v>
      </c>
      <c r="K46">
        <f>VLOOKUP(J46,Class!$A$2:$B$22,2, FALSE)</f>
        <v>18</v>
      </c>
    </row>
    <row r="47" spans="1:11" x14ac:dyDescent="0.75">
      <c r="A47" t="s">
        <v>53</v>
      </c>
      <c r="B47" t="s">
        <v>8</v>
      </c>
      <c r="C47">
        <v>1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 s="1" t="str">
        <f t="shared" si="0"/>
        <v>1000111</v>
      </c>
      <c r="K47">
        <f>VLOOKUP(J47,Class!$A$2:$B$22,2, FALSE)</f>
        <v>11</v>
      </c>
    </row>
    <row r="48" spans="1:11" x14ac:dyDescent="0.75">
      <c r="A48" t="s">
        <v>54</v>
      </c>
      <c r="B48" t="s">
        <v>8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 s="1" t="str">
        <f t="shared" si="0"/>
        <v>1000111</v>
      </c>
      <c r="K48">
        <f>VLOOKUP(J48,Class!$A$2:$B$22,2, FALSE)</f>
        <v>11</v>
      </c>
    </row>
    <row r="49" spans="1:11" x14ac:dyDescent="0.75">
      <c r="A49" t="s">
        <v>55</v>
      </c>
      <c r="B49" t="s">
        <v>8</v>
      </c>
      <c r="C49">
        <v>1</v>
      </c>
      <c r="D49">
        <v>-1</v>
      </c>
      <c r="E49">
        <v>1</v>
      </c>
      <c r="F49">
        <v>0</v>
      </c>
      <c r="G49">
        <v>1</v>
      </c>
      <c r="H49">
        <v>1</v>
      </c>
      <c r="I49">
        <v>1</v>
      </c>
      <c r="J49" s="1" t="str">
        <f t="shared" si="0"/>
        <v>1-110111</v>
      </c>
      <c r="K49">
        <f>VLOOKUP(J49,Class!$A$2:$B$22,2, FALSE)</f>
        <v>5</v>
      </c>
    </row>
    <row r="50" spans="1:11" x14ac:dyDescent="0.75">
      <c r="C50">
        <f>COUNTIF(C2:C49,"&lt;&gt;0")</f>
        <v>39</v>
      </c>
      <c r="D50">
        <f>COUNTIF(D2:D49,"&lt;&gt;0")</f>
        <v>34</v>
      </c>
      <c r="E50">
        <f t="shared" ref="E50:I50" si="1">COUNTIF(E2:E49,"&lt;&gt;0")</f>
        <v>4</v>
      </c>
      <c r="F50">
        <f t="shared" si="1"/>
        <v>2</v>
      </c>
      <c r="G50">
        <f t="shared" si="1"/>
        <v>44</v>
      </c>
      <c r="H50">
        <f t="shared" si="1"/>
        <v>40</v>
      </c>
      <c r="I50">
        <f t="shared" si="1"/>
        <v>40</v>
      </c>
    </row>
    <row r="51" spans="1:11" x14ac:dyDescent="0.75">
      <c r="C51" s="8">
        <f>C50/48</f>
        <v>0.8125</v>
      </c>
      <c r="D51" s="8">
        <f t="shared" ref="D51:I51" si="2">D50/48</f>
        <v>0.70833333333333337</v>
      </c>
      <c r="E51" s="8">
        <f t="shared" si="2"/>
        <v>8.3333333333333329E-2</v>
      </c>
      <c r="F51" s="8">
        <f t="shared" si="2"/>
        <v>4.1666666666666664E-2</v>
      </c>
      <c r="G51" s="8">
        <f t="shared" si="2"/>
        <v>0.91666666666666663</v>
      </c>
      <c r="H51" s="8">
        <f t="shared" si="2"/>
        <v>0.83333333333333337</v>
      </c>
      <c r="I51" s="8">
        <f t="shared" si="2"/>
        <v>0.83333333333333337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72A-1D84-4ADF-B67D-0C06CA2C12E9}">
  <dimension ref="A3:B25"/>
  <sheetViews>
    <sheetView workbookViewId="0">
      <selection activeCell="H24" sqref="H24"/>
    </sheetView>
  </sheetViews>
  <sheetFormatPr defaultRowHeight="14.75" x14ac:dyDescent="0.75"/>
  <cols>
    <col min="1" max="1" width="12.40625" bestFit="1" customWidth="1"/>
    <col min="2" max="2" width="14.36328125" bestFit="1" customWidth="1"/>
  </cols>
  <sheetData>
    <row r="3" spans="1:2" x14ac:dyDescent="0.75">
      <c r="A3" s="3" t="s">
        <v>81</v>
      </c>
      <c r="B3" t="s">
        <v>79</v>
      </c>
    </row>
    <row r="4" spans="1:2" x14ac:dyDescent="0.75">
      <c r="A4" s="4">
        <v>1</v>
      </c>
      <c r="B4" s="2">
        <v>1</v>
      </c>
    </row>
    <row r="5" spans="1:2" x14ac:dyDescent="0.75">
      <c r="A5" s="4">
        <v>2</v>
      </c>
      <c r="B5" s="2">
        <v>3</v>
      </c>
    </row>
    <row r="6" spans="1:2" x14ac:dyDescent="0.75">
      <c r="A6" s="4">
        <v>3</v>
      </c>
      <c r="B6" s="2">
        <v>6</v>
      </c>
    </row>
    <row r="7" spans="1:2" x14ac:dyDescent="0.75">
      <c r="A7" s="4">
        <v>4</v>
      </c>
      <c r="B7" s="2">
        <v>1</v>
      </c>
    </row>
    <row r="8" spans="1:2" x14ac:dyDescent="0.75">
      <c r="A8" s="4">
        <v>5</v>
      </c>
      <c r="B8" s="2">
        <v>2</v>
      </c>
    </row>
    <row r="9" spans="1:2" x14ac:dyDescent="0.75">
      <c r="A9" s="4">
        <v>6</v>
      </c>
      <c r="B9" s="2">
        <v>11</v>
      </c>
    </row>
    <row r="10" spans="1:2" x14ac:dyDescent="0.75">
      <c r="A10" s="4">
        <v>7</v>
      </c>
      <c r="B10" s="2">
        <v>1</v>
      </c>
    </row>
    <row r="11" spans="1:2" x14ac:dyDescent="0.75">
      <c r="A11" s="4">
        <v>8</v>
      </c>
      <c r="B11" s="2">
        <v>1</v>
      </c>
    </row>
    <row r="12" spans="1:2" x14ac:dyDescent="0.75">
      <c r="A12" s="4">
        <v>9</v>
      </c>
      <c r="B12" s="2">
        <v>1</v>
      </c>
    </row>
    <row r="13" spans="1:2" x14ac:dyDescent="0.75">
      <c r="A13" s="4">
        <v>10</v>
      </c>
      <c r="B13" s="2">
        <v>1</v>
      </c>
    </row>
    <row r="14" spans="1:2" x14ac:dyDescent="0.75">
      <c r="A14" s="4">
        <v>11</v>
      </c>
      <c r="B14" s="2">
        <v>9</v>
      </c>
    </row>
    <row r="15" spans="1:2" x14ac:dyDescent="0.75">
      <c r="A15" s="4">
        <v>12</v>
      </c>
      <c r="B15" s="2">
        <v>1</v>
      </c>
    </row>
    <row r="16" spans="1:2" x14ac:dyDescent="0.75">
      <c r="A16" s="4">
        <v>13</v>
      </c>
      <c r="B16" s="2">
        <v>1</v>
      </c>
    </row>
    <row r="17" spans="1:2" x14ac:dyDescent="0.75">
      <c r="A17" s="4">
        <v>14</v>
      </c>
      <c r="B17" s="2">
        <v>1</v>
      </c>
    </row>
    <row r="18" spans="1:2" x14ac:dyDescent="0.75">
      <c r="A18" s="4">
        <v>15</v>
      </c>
      <c r="B18" s="2">
        <v>1</v>
      </c>
    </row>
    <row r="19" spans="1:2" x14ac:dyDescent="0.75">
      <c r="A19" s="4">
        <v>16</v>
      </c>
      <c r="B19" s="2">
        <v>1</v>
      </c>
    </row>
    <row r="20" spans="1:2" x14ac:dyDescent="0.75">
      <c r="A20" s="4">
        <v>17</v>
      </c>
      <c r="B20" s="2">
        <v>1</v>
      </c>
    </row>
    <row r="21" spans="1:2" x14ac:dyDescent="0.75">
      <c r="A21" s="4">
        <v>18</v>
      </c>
      <c r="B21" s="2">
        <v>2</v>
      </c>
    </row>
    <row r="22" spans="1:2" x14ac:dyDescent="0.75">
      <c r="A22" s="4">
        <v>19</v>
      </c>
      <c r="B22" s="2">
        <v>1</v>
      </c>
    </row>
    <row r="23" spans="1:2" x14ac:dyDescent="0.75">
      <c r="A23" s="4">
        <v>20</v>
      </c>
      <c r="B23" s="2">
        <v>1</v>
      </c>
    </row>
    <row r="24" spans="1:2" x14ac:dyDescent="0.75">
      <c r="A24" s="4">
        <v>21</v>
      </c>
      <c r="B24" s="2">
        <v>1</v>
      </c>
    </row>
    <row r="25" spans="1:2" x14ac:dyDescent="0.75">
      <c r="A25" s="4" t="s">
        <v>80</v>
      </c>
      <c r="B25" s="2">
        <v>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CEF1-E7BA-4A03-A1E3-606CB3FDD314}">
  <dimension ref="A1:I22"/>
  <sheetViews>
    <sheetView workbookViewId="0">
      <selection activeCell="J2" sqref="J2"/>
    </sheetView>
  </sheetViews>
  <sheetFormatPr defaultRowHeight="14.75" x14ac:dyDescent="0.75"/>
  <cols>
    <col min="1" max="1" width="17" customWidth="1"/>
    <col min="2" max="2" width="13" customWidth="1"/>
    <col min="3" max="3" width="14.08984375" customWidth="1"/>
    <col min="9" max="9" width="7.58984375" customWidth="1"/>
    <col min="10" max="10" width="15.40625" bestFit="1" customWidth="1"/>
  </cols>
  <sheetData>
    <row r="1" spans="1:9" s="7" customFormat="1" ht="59" x14ac:dyDescent="0.75">
      <c r="A1" s="7" t="s">
        <v>57</v>
      </c>
      <c r="B1" s="7" t="s">
        <v>56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9" x14ac:dyDescent="0.75">
      <c r="A2" t="s">
        <v>58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75">
      <c r="A3" t="s">
        <v>59</v>
      </c>
      <c r="B3">
        <v>2</v>
      </c>
      <c r="C3">
        <v>1</v>
      </c>
      <c r="D3">
        <v>-1</v>
      </c>
      <c r="E3">
        <v>0</v>
      </c>
      <c r="F3">
        <v>0</v>
      </c>
      <c r="G3">
        <v>1</v>
      </c>
      <c r="H3">
        <v>0</v>
      </c>
      <c r="I3">
        <v>1</v>
      </c>
    </row>
    <row r="4" spans="1:9" x14ac:dyDescent="0.75">
      <c r="A4" t="s">
        <v>60</v>
      </c>
      <c r="B4">
        <v>3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</row>
    <row r="5" spans="1:9" x14ac:dyDescent="0.75">
      <c r="A5" t="s">
        <v>61</v>
      </c>
      <c r="B5">
        <v>4</v>
      </c>
      <c r="C5">
        <v>1</v>
      </c>
      <c r="D5">
        <v>-1</v>
      </c>
      <c r="E5">
        <v>1</v>
      </c>
      <c r="F5">
        <v>0</v>
      </c>
      <c r="G5">
        <v>1</v>
      </c>
      <c r="H5">
        <v>0</v>
      </c>
      <c r="I5">
        <v>0</v>
      </c>
    </row>
    <row r="6" spans="1:9" x14ac:dyDescent="0.75">
      <c r="A6" t="s">
        <v>62</v>
      </c>
      <c r="B6">
        <v>5</v>
      </c>
      <c r="C6">
        <v>1</v>
      </c>
      <c r="D6">
        <v>-1</v>
      </c>
      <c r="E6">
        <v>1</v>
      </c>
      <c r="F6">
        <v>0</v>
      </c>
      <c r="G6">
        <v>1</v>
      </c>
      <c r="H6">
        <v>1</v>
      </c>
      <c r="I6">
        <v>1</v>
      </c>
    </row>
    <row r="7" spans="1:9" x14ac:dyDescent="0.75">
      <c r="A7" t="s">
        <v>63</v>
      </c>
      <c r="B7">
        <v>6</v>
      </c>
      <c r="C7">
        <v>1</v>
      </c>
      <c r="D7">
        <v>-1</v>
      </c>
      <c r="E7">
        <v>0</v>
      </c>
      <c r="F7">
        <v>0</v>
      </c>
      <c r="G7">
        <v>1</v>
      </c>
      <c r="H7">
        <v>1</v>
      </c>
      <c r="I7">
        <v>1</v>
      </c>
    </row>
    <row r="8" spans="1:9" x14ac:dyDescent="0.75">
      <c r="A8" t="s">
        <v>64</v>
      </c>
      <c r="B8">
        <v>7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</row>
    <row r="9" spans="1:9" x14ac:dyDescent="0.75">
      <c r="A9" t="s">
        <v>65</v>
      </c>
      <c r="B9">
        <v>8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</row>
    <row r="10" spans="1:9" x14ac:dyDescent="0.75">
      <c r="A10" t="s">
        <v>66</v>
      </c>
      <c r="B10">
        <v>9</v>
      </c>
      <c r="C10">
        <v>0</v>
      </c>
      <c r="D10">
        <v>0</v>
      </c>
      <c r="E10">
        <v>0</v>
      </c>
      <c r="F10">
        <v>0</v>
      </c>
      <c r="G10">
        <v>-1</v>
      </c>
      <c r="H10">
        <v>0</v>
      </c>
      <c r="I10">
        <v>-1</v>
      </c>
    </row>
    <row r="11" spans="1:9" x14ac:dyDescent="0.75">
      <c r="A11" t="s">
        <v>67</v>
      </c>
      <c r="B11">
        <v>10</v>
      </c>
      <c r="C11">
        <v>0</v>
      </c>
      <c r="D11">
        <v>-1</v>
      </c>
      <c r="E11">
        <v>0</v>
      </c>
      <c r="F11">
        <v>0</v>
      </c>
      <c r="G11">
        <v>1</v>
      </c>
      <c r="H11">
        <v>1</v>
      </c>
      <c r="I11">
        <v>1</v>
      </c>
    </row>
    <row r="12" spans="1:9" x14ac:dyDescent="0.75">
      <c r="A12" t="s">
        <v>68</v>
      </c>
      <c r="B12">
        <v>11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</row>
    <row r="13" spans="1:9" x14ac:dyDescent="0.75">
      <c r="A13" t="s">
        <v>69</v>
      </c>
      <c r="B13">
        <v>12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</row>
    <row r="14" spans="1:9" x14ac:dyDescent="0.75">
      <c r="A14" t="s">
        <v>70</v>
      </c>
      <c r="B14">
        <v>13</v>
      </c>
      <c r="C14">
        <v>1</v>
      </c>
      <c r="D14">
        <v>-1</v>
      </c>
      <c r="E14">
        <v>0</v>
      </c>
      <c r="F14">
        <v>0</v>
      </c>
      <c r="G14">
        <v>1</v>
      </c>
      <c r="H14">
        <v>1</v>
      </c>
      <c r="I14">
        <v>0</v>
      </c>
    </row>
    <row r="15" spans="1:9" x14ac:dyDescent="0.75">
      <c r="A15" t="s">
        <v>71</v>
      </c>
      <c r="B15">
        <v>14</v>
      </c>
      <c r="C15">
        <v>0</v>
      </c>
      <c r="D15">
        <v>0</v>
      </c>
      <c r="E15">
        <v>0</v>
      </c>
      <c r="F15">
        <v>1</v>
      </c>
      <c r="G15">
        <v>-1</v>
      </c>
      <c r="H15">
        <v>-1</v>
      </c>
      <c r="I15">
        <v>-1</v>
      </c>
    </row>
    <row r="16" spans="1:9" x14ac:dyDescent="0.75">
      <c r="A16" t="s">
        <v>72</v>
      </c>
      <c r="B16">
        <v>15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</row>
    <row r="17" spans="1:9" x14ac:dyDescent="0.75">
      <c r="A17" t="s">
        <v>73</v>
      </c>
      <c r="B17">
        <v>16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</row>
    <row r="18" spans="1:9" x14ac:dyDescent="0.75">
      <c r="A18" t="s">
        <v>74</v>
      </c>
      <c r="B18">
        <v>17</v>
      </c>
      <c r="C18">
        <v>1</v>
      </c>
      <c r="D18">
        <v>-1</v>
      </c>
      <c r="E18">
        <v>0</v>
      </c>
      <c r="F18">
        <v>1</v>
      </c>
      <c r="G18">
        <v>1</v>
      </c>
      <c r="H18">
        <v>1</v>
      </c>
      <c r="I18">
        <v>0</v>
      </c>
    </row>
    <row r="19" spans="1:9" x14ac:dyDescent="0.75">
      <c r="A19" t="s">
        <v>75</v>
      </c>
      <c r="B19">
        <v>18</v>
      </c>
      <c r="C19">
        <v>1</v>
      </c>
      <c r="D19">
        <v>-1</v>
      </c>
      <c r="E19">
        <v>0</v>
      </c>
      <c r="F19">
        <v>0</v>
      </c>
      <c r="G19">
        <v>1</v>
      </c>
      <c r="H19">
        <v>-1</v>
      </c>
      <c r="I19">
        <v>0</v>
      </c>
    </row>
    <row r="20" spans="1:9" x14ac:dyDescent="0.75">
      <c r="A20" t="s">
        <v>76</v>
      </c>
      <c r="B20">
        <v>19</v>
      </c>
      <c r="C20">
        <v>0</v>
      </c>
      <c r="D20">
        <v>-1</v>
      </c>
      <c r="E20">
        <v>0</v>
      </c>
      <c r="F20">
        <v>0</v>
      </c>
      <c r="G20">
        <v>0</v>
      </c>
      <c r="H20">
        <v>0</v>
      </c>
      <c r="I20">
        <v>1</v>
      </c>
    </row>
    <row r="21" spans="1:9" x14ac:dyDescent="0.75">
      <c r="A21" t="s">
        <v>77</v>
      </c>
      <c r="B21">
        <v>20</v>
      </c>
      <c r="C21">
        <v>1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</row>
    <row r="22" spans="1:9" x14ac:dyDescent="0.75">
      <c r="A22" t="s">
        <v>78</v>
      </c>
      <c r="B22">
        <v>21</v>
      </c>
      <c r="C22">
        <v>0</v>
      </c>
      <c r="D22">
        <v>-1</v>
      </c>
      <c r="E22">
        <v>0</v>
      </c>
      <c r="F22">
        <v>0</v>
      </c>
      <c r="G22">
        <v>0</v>
      </c>
      <c r="H22">
        <v>-1</v>
      </c>
      <c r="I2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Count Figure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Yang</dc:creator>
  <cp:lastModifiedBy>Jessie Yang</cp:lastModifiedBy>
  <dcterms:created xsi:type="dcterms:W3CDTF">2019-02-22T19:59:45Z</dcterms:created>
  <dcterms:modified xsi:type="dcterms:W3CDTF">2019-03-04T00:25:56Z</dcterms:modified>
</cp:coreProperties>
</file>