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Parsons\DataExports\XLS\"/>
    </mc:Choice>
  </mc:AlternateContent>
  <bookViews>
    <workbookView xWindow="0" yWindow="0" windowWidth="28800" windowHeight="12435"/>
  </bookViews>
  <sheets>
    <sheet name="Applications" sheetId="1" r:id="rId1"/>
  </sheets>
  <calcPr calcId="152511"/>
</workbook>
</file>

<file path=xl/calcChain.xml><?xml version="1.0" encoding="utf-8"?>
<calcChain xmlns="http://schemas.openxmlformats.org/spreadsheetml/2006/main">
  <c r="G87" i="1" l="1"/>
  <c r="G131" i="1"/>
  <c r="G213" i="1"/>
  <c r="G237" i="1"/>
  <c r="G241" i="1"/>
  <c r="G251" i="1"/>
  <c r="G258" i="1"/>
  <c r="G363" i="1"/>
  <c r="G365" i="1"/>
  <c r="G367" i="1"/>
  <c r="G368" i="1"/>
  <c r="G409" i="1"/>
  <c r="G441" i="1"/>
  <c r="G470" i="1"/>
  <c r="G471" i="1"/>
  <c r="G523" i="1"/>
  <c r="G524" i="1"/>
  <c r="G604" i="1"/>
  <c r="G605" i="1"/>
  <c r="G632" i="1"/>
  <c r="G649" i="1"/>
  <c r="G704" i="1"/>
  <c r="G707" i="1"/>
  <c r="G726" i="1"/>
  <c r="G775" i="1"/>
</calcChain>
</file>

<file path=xl/sharedStrings.xml><?xml version="1.0" encoding="utf-8"?>
<sst xmlns="http://schemas.openxmlformats.org/spreadsheetml/2006/main" count="7856" uniqueCount="2370">
  <si>
    <t>AppID</t>
  </si>
  <si>
    <t>AppAbbr</t>
  </si>
  <si>
    <t>AppName</t>
  </si>
  <si>
    <t>AppDescription</t>
  </si>
  <si>
    <t>AppInvocation</t>
  </si>
  <si>
    <t>AltAppInvocation</t>
  </si>
  <si>
    <t>AppArgs</t>
  </si>
  <si>
    <t>AppToMonitor</t>
  </si>
  <si>
    <t>AppWorkingDir</t>
  </si>
  <si>
    <t>AppVersion</t>
  </si>
  <si>
    <t>AppType</t>
  </si>
  <si>
    <t>AccountingLevel</t>
  </si>
  <si>
    <t>SoftwarePublisherID</t>
  </si>
  <si>
    <t>Comment</t>
  </si>
  <si>
    <t>TESTUTILITY</t>
  </si>
  <si>
    <t>A Test Utility (cmd)</t>
  </si>
  <si>
    <t xml:space="preserve">%windir%\system32\cmd.exe </t>
  </si>
  <si>
    <t>NULL</t>
  </si>
  <si>
    <t>CALC</t>
  </si>
  <si>
    <t>Calculator</t>
  </si>
  <si>
    <t>%systemroot%\system32\calc.exe</t>
  </si>
  <si>
    <t>DELTACAD6</t>
  </si>
  <si>
    <t>DeltaCad 6.0</t>
  </si>
  <si>
    <t>c:\Program Files (x86)\DeltaCad\DELTACAD.EXE</t>
  </si>
  <si>
    <t>disc || subp || proj || [EDEClientWorkDir]</t>
  </si>
  <si>
    <t>V&amp;V Considerations</t>
  </si>
  <si>
    <t>DEACTIVATEALLAPPS</t>
  </si>
  <si>
    <t>Dectivate All Appsets</t>
  </si>
  <si>
    <t>Deactivate All Appsets</t>
  </si>
  <si>
    <t>%windir%/system32/cmd.exe /c exit</t>
  </si>
  <si>
    <t>PREREQACTIVATE</t>
  </si>
  <si>
    <t>Prerequisite - Activate all appsets</t>
  </si>
  <si>
    <t>%windir%\system32\cmd.exe  /c exit</t>
  </si>
  <si>
    <t>Used to test activation of prerequisite appsets</t>
  </si>
  <si>
    <t>PREREQINSTALL</t>
  </si>
  <si>
    <t>Prerequisite - Install all prereqs</t>
  </si>
  <si>
    <t>Used to install all prerequisites.</t>
  </si>
  <si>
    <t>PREREQINSTALLVC</t>
  </si>
  <si>
    <t>Prerequisite - Install all VC prereqs</t>
  </si>
  <si>
    <t>PREREQERROR</t>
  </si>
  <si>
    <t>Prerequisite - Test error condition</t>
  </si>
  <si>
    <t>Used to test failure in prereq scheme</t>
  </si>
  <si>
    <t>XPSOLUTION_INIT</t>
  </si>
  <si>
    <t>Initialize XP Solution for ES Users</t>
  </si>
  <si>
    <t>C:\Program Files (x86)\VMware\VMware Player\vmplayer.exe</t>
  </si>
  <si>
    <t>%USERPROFILE%\VMware\XP\XP.vmx</t>
  </si>
  <si>
    <t>%USERPROFILE%\VMware\XP\</t>
  </si>
  <si>
    <t>Delivers the Vmware Player and Virtual machine deployment for XP Solution</t>
  </si>
  <si>
    <t>WIN7-32SOLUTION_INITDMCS</t>
  </si>
  <si>
    <t>Initialize Win7-32 Solution for DMCS Users</t>
  </si>
  <si>
    <t>%USERPROFILE%\VMware\Win7-32\Win7-32.vmx</t>
  </si>
  <si>
    <t>%USERPROFILE%\VMware\Win7-32\</t>
  </si>
  <si>
    <t>Delivers the Vmware Player and Virtual machine deployment forWin7-32 Solution for DMCS</t>
  </si>
  <si>
    <t>XPSOLUTION_RUN</t>
  </si>
  <si>
    <t>Run XP Solution</t>
  </si>
  <si>
    <t>Launches the Vmware Player and XP Solution Virtual machine</t>
  </si>
  <si>
    <t>PREREQSHOWALL</t>
  </si>
  <si>
    <t>Prerequisite - Show all prereq abbreviations and names</t>
  </si>
  <si>
    <t>Used to display prerequisites information.</t>
  </si>
  <si>
    <t>FUNCTEST</t>
  </si>
  <si>
    <t>ConfigAction &amp; ECOM Function Test</t>
  </si>
  <si>
    <t>%windir%\system32\cmd.exe</t>
  </si>
  <si>
    <t>DOCONFIGTEST</t>
  </si>
  <si>
    <t>Doconfig Test</t>
  </si>
  <si>
    <t>exit</t>
  </si>
  <si>
    <t>ACAD2011</t>
  </si>
  <si>
    <t>AutoCAD 2011 (SP2) with Raster Design</t>
  </si>
  <si>
    <t>C:\Program Files\Autodesk\AutoCAD 2011\acad.exe</t>
  </si>
  <si>
    <t>C:\Program Files\Autodesk\AutoCAD 2011\UserDataCache\</t>
  </si>
  <si>
    <t>ACADMEP2011</t>
  </si>
  <si>
    <t>AutoCAD MEP 2011 (SP1)</t>
  </si>
  <si>
    <t>C:\Program Files\Autodesk\AutoCAD MEP 2011\acad.exe</t>
  </si>
  <si>
    <t>/ld ""C:\Program Files\Autodesk\AutoCAD MEP 2011\AecBase.dbx"" /p ""AutoCAD MEP (US Imperial)""</t>
  </si>
  <si>
    <t>C:\Program Files\Autodesk\AutoCAD MEP 2011\UserDataCache\</t>
  </si>
  <si>
    <t>COPYLOGS</t>
  </si>
  <si>
    <t>Copy log files to the server</t>
  </si>
  <si>
    <t>cmd /c [EDEFilestore]\Apps\Utilities\ZipCopyLogsBySite.cmd [SiteAbbr]</t>
  </si>
  <si>
    <t>Copy the client log files to the server.</t>
  </si>
  <si>
    <t>ACCESSINSTFTP</t>
  </si>
  <si>
    <t xml:space="preserve">Access ftp site </t>
  </si>
  <si>
    <t>Access ftp site</t>
  </si>
  <si>
    <t>cmd /c [EDEFilestore]\Apps\[AppGroupAbbr]\[AppAbbr]\launchftp995.cmd</t>
  </si>
  <si>
    <t>ACADREVITARCH_11</t>
  </si>
  <si>
    <t>Autodesk Revit Architecture 2011 (SP2)</t>
  </si>
  <si>
    <t>C:\Program Files\Autodesk\Revit Architecture 2011\Program\Revit.exe</t>
  </si>
  <si>
    <t>DELTACAD60OFF</t>
  </si>
  <si>
    <t>DeltaCad 6.0 - Offline</t>
  </si>
  <si>
    <t>C:\Program Files (x86)\DeltaCad\DELTACAD.EXE</t>
  </si>
  <si>
    <t>ACADNAVISMAN2011</t>
  </si>
  <si>
    <t>Autodesk Navisworks Manage 2011</t>
  </si>
  <si>
    <t>C:\Program Files\Autodesk\Navisworks Manage 2011\roamer.exe</t>
  </si>
  <si>
    <t>ACADCIVIL3D2011</t>
  </si>
  <si>
    <t>AutoCAD Civil 3D 2011 (SP2)</t>
  </si>
  <si>
    <t>C:\Program Files\Autodesk\AutoCAD Civil 3D 2011\acad.exe</t>
  </si>
  <si>
    <t xml:space="preserve"> /ld ""C:\Program Files\Autodesk\AutoCAD Civil 3D 2011\AecBase.dbx"" /p ""&lt;&lt;C3D_Imperial&gt;&gt;""</t>
  </si>
  <si>
    <t>R18.1\ACAD-9000:409</t>
  </si>
  <si>
    <t>ACADREVITMEP_11</t>
  </si>
  <si>
    <t>Autodesk Revit MEP 2011 (SP2)</t>
  </si>
  <si>
    <t>C:\Program Files\Autodesk\Revit MEP 2011\Program\Revit.exe</t>
  </si>
  <si>
    <t>ACADREVITSTRUC_11</t>
  </si>
  <si>
    <t>Autodesk Revit Structure 2011 (SP2)</t>
  </si>
  <si>
    <t>C:\Program Files\Autodesk\Revit Structure 2011\Program\Revit.exe</t>
  </si>
  <si>
    <t>INSTALLFARO</t>
  </si>
  <si>
    <t>Install FARO-LS</t>
  </si>
  <si>
    <t>Install FARO-LS prerequisite</t>
  </si>
  <si>
    <t xml:space="preserve"> cmd /c C:\ProgramData\Prereqs\faro_l~1.msi</t>
  </si>
  <si>
    <t>cmd /c C:\ProgramData\Prereqs\faro_l~1.msi</t>
  </si>
  <si>
    <t>/passive</t>
  </si>
  <si>
    <t>PREAFUNCTEST</t>
  </si>
  <si>
    <t>ConfigAction Function Test (PREA)</t>
  </si>
  <si>
    <t>ConfigAction &amp; ECOM Function Test (PREA)</t>
  </si>
  <si>
    <t>OOAFUNCTEST</t>
  </si>
  <si>
    <t>ConfigAction Function Test (OOA)</t>
  </si>
  <si>
    <t>ConfigAction &amp; ECOM Function Test (OOA)</t>
  </si>
  <si>
    <t>CADWORX10AC11_IP</t>
  </si>
  <si>
    <t>CADWorx Pro 2010 for AutoCAD 2011 - IP</t>
  </si>
  <si>
    <t>/P CADWorx_IP_2010</t>
  </si>
  <si>
    <t>C:\CADWorx 2010-11\IP\</t>
  </si>
  <si>
    <t>CADWORX10_PLNT</t>
  </si>
  <si>
    <t>CADWorx Pro 2010 for AutoCAD 2011 - Plant</t>
  </si>
  <si>
    <t>/P CADWorx_Plant_2010</t>
  </si>
  <si>
    <t>C:\CADWorx Pro 2010-11\Plan</t>
  </si>
  <si>
    <t>Null</t>
  </si>
  <si>
    <t>CADWORX10AC11_PID</t>
  </si>
  <si>
    <t>CADWorx Pro 2010  for AutoCAD 2011 - P-ID</t>
  </si>
  <si>
    <t>CADWorx Pro 2010 P-ID for AutoCAD 2011</t>
  </si>
  <si>
    <t>/P CADWorx_PID_2010</t>
  </si>
  <si>
    <t>C:\CADWorx P&amp;ID 2010-011\</t>
  </si>
  <si>
    <t>CADWORX10AC11_EQUIP</t>
  </si>
  <si>
    <t>CADWorx Pro 2010 for AutoCAD 2011 -  Equipment</t>
  </si>
  <si>
    <t>CADWorx Pro 2010 Equipment for AutoCAD 2011</t>
  </si>
  <si>
    <t>/P CADWorx_Equipment_2010</t>
  </si>
  <si>
    <t>C:\CADWorx Pro 2010-11\Equipment</t>
  </si>
  <si>
    <t>PREAHTATEST</t>
  </si>
  <si>
    <t>Special Processing Test  - PREA</t>
  </si>
  <si>
    <t>%windir%\system32\cmd.exe /c exit</t>
  </si>
  <si>
    <t>Used for stress testing</t>
  </si>
  <si>
    <t>USTNV8ISS2_INSTALL</t>
  </si>
  <si>
    <t>MicroStation V8i_SS2 08.11.07.470 Install</t>
  </si>
  <si>
    <t>cmd /c</t>
  </si>
  <si>
    <t>USTNV8ISS3_INSTALL</t>
  </si>
  <si>
    <t>MicroStation V8i_SS3 08.11.09.459 Install</t>
  </si>
  <si>
    <t>XPSOLUTIONPDF</t>
  </si>
  <si>
    <t>XP Solution User Guide for ES Users</t>
  </si>
  <si>
    <t>C:\Program Files (x86)\Internet Explorer\iexplore.exe  ""http://parsharesites.parsons.com/tm/iscom/TeamSite/ISCommPublished/Published Communications Deliverables/ParStream/ParStream-Jukebox XP Solution Guide.pdf ""</t>
  </si>
  <si>
    <t>WIN732SOLUTIONPDF2</t>
  </si>
  <si>
    <t>Win7-32 Solution User Guide for DMCS Users</t>
  </si>
  <si>
    <t>C:\Program Files (x86)\Internet Explorer\iexplore.exe  ""http://parsharesites.parsons.com/tm/iscom/TeamSite/ISCommPublished/Published Communications Deliverables/DMCS/DMCS XP Solution Guide.pdf""</t>
  </si>
  <si>
    <t>OFFLINEPDF</t>
  </si>
  <si>
    <t>.Offline Application Reference Guide</t>
  </si>
  <si>
    <t>Offline Application Reference Guide</t>
  </si>
  <si>
    <t>C:\Program Files (x86)\Internet Explorer\iexplore.exe ""http://estst.parsons.com/doc/ParStream-Jukebox_Offline_Application_Reference_Guide.pdf""</t>
  </si>
  <si>
    <t>HYDROCAD9</t>
  </si>
  <si>
    <t>HydroCAD 9.1</t>
  </si>
  <si>
    <t>C:\Program Files (x86)\HydroCAD\HydroCAD.exe</t>
  </si>
  <si>
    <t>CSIBRIDGE15</t>
  </si>
  <si>
    <t>CSiBridge 15.1.1</t>
  </si>
  <si>
    <t>C:\Program Files (x86)\Computers and Structures\CSiBridge 15\CSiBridge.exe</t>
  </si>
  <si>
    <t>ETABS13</t>
  </si>
  <si>
    <t>ETABS 2013 13.2.2</t>
  </si>
  <si>
    <t>C:\Program Files\Computers and Structures\ETABS 2013\Etabs.exe</t>
  </si>
  <si>
    <t>SAP2000V14</t>
  </si>
  <si>
    <t>SAP 2000 14.2.5</t>
  </si>
  <si>
    <t>C:\Program Files (x86)\Computers and Structures\SAP2000 14\Sap2000.exe</t>
  </si>
  <si>
    <t>SAFE12</t>
  </si>
  <si>
    <t>SAFE 12.3.1</t>
  </si>
  <si>
    <t>C:\Program Files (x86)\Computers and Structures\SAFE 12\SAFE.exe</t>
  </si>
  <si>
    <t>CLEARRUNONCEU</t>
  </si>
  <si>
    <t>Clear RunOnceInfo for current user</t>
  </si>
  <si>
    <t>CLEARRUNONCEW</t>
  </si>
  <si>
    <t>Clear RunOnceInfo for current workstation</t>
  </si>
  <si>
    <t>CLEARRUNONCEUW</t>
  </si>
  <si>
    <t>Clear RunOnceInfo for current workstation and user</t>
  </si>
  <si>
    <t>SPSLAB3</t>
  </si>
  <si>
    <t>spSlab 3.60</t>
  </si>
  <si>
    <t>C:\Program Files (x86)\StructurePoint\spSlab\spSlab.exe</t>
  </si>
  <si>
    <t>SPMATS7</t>
  </si>
  <si>
    <t>spMats 7.52</t>
  </si>
  <si>
    <t>C:\Program Files (x86)\StructurePoint\spMats\spMats.exe</t>
  </si>
  <si>
    <t>SPCOLUMN4</t>
  </si>
  <si>
    <t>spColumn 4.81</t>
  </si>
  <si>
    <t>C:\Program Files (x86)\StructurePoint\spColumn\spColumn.exe</t>
  </si>
  <si>
    <t>MATHCAD15</t>
  </si>
  <si>
    <t>Mathcad 15.0.M010</t>
  </si>
  <si>
    <t>C:\Program Files (x86)\Mathcad\Mathcad 15\mathcad.exe</t>
  </si>
  <si>
    <t>GTSTRUDL31</t>
  </si>
  <si>
    <t>GTStrudl 31</t>
  </si>
  <si>
    <t>C:\Program Files (x86)\GTStrudl\31\Programs\gtstrudl.exe</t>
  </si>
  <si>
    <t>C:\GTRun\</t>
  </si>
  <si>
    <t>SPLM11</t>
  </si>
  <si>
    <t>SmartPlant License Manager 11.00.17.00</t>
  </si>
  <si>
    <t>C:\Win32App\INGR\SPLM\Bin\license.exe</t>
  </si>
  <si>
    <t>Launch the SPLM license interface</t>
  </si>
  <si>
    <t>SPR8</t>
  </si>
  <si>
    <t>SmartPlant Review 08.00.00.65 HF3</t>
  </si>
  <si>
    <t>C:\Program Files (x86)\SmartPlant\Review\spr.exe</t>
  </si>
  <si>
    <t>SPR8_MODS</t>
  </si>
  <si>
    <t>SmartPlant Review 08.00.00.65 HF3 - with Modules</t>
  </si>
  <si>
    <t>ACADMAP3D2011</t>
  </si>
  <si>
    <t>AutoCAD Map 3D 2011 (SP2)</t>
  </si>
  <si>
    <t>C:\Program Files\Autodesk\AutoCAD Map 3D 2011\acad.exe</t>
  </si>
  <si>
    <t>C:\Program Files\Autodesk\AutoCAD Map 3D 2011\UserDataCache</t>
  </si>
  <si>
    <t>VIEWV8ISSX</t>
  </si>
  <si>
    <t>Bentley View V8i_SS3 08.11.09.459</t>
  </si>
  <si>
    <t>C:\Program Files (x86)\Bentley\View V8i\View\BentleyView.exe</t>
  </si>
  <si>
    <t>08.11.07</t>
  </si>
  <si>
    <t>Free Viewer</t>
  </si>
  <si>
    <t>USTNV8ISSX</t>
  </si>
  <si>
    <t>MicroStation V8i_SS3 08.11.09.459</t>
  </si>
  <si>
    <t>C:\Program Files (x86)\Bentley\MicroStation V8i (SELECTseries)\MicroStation\ustation.exe</t>
  </si>
  <si>
    <t>PWV8ISS4</t>
  </si>
  <si>
    <t>ProjectWise V8i_SS4 Explorer 08.11.11.590</t>
  </si>
  <si>
    <t>C:\Program Files (x86)\Bentley\ProjectWise\Bin\pwc.exe</t>
  </si>
  <si>
    <t>C:\Program Files (x86)\Bentley\ProjectWise\bin\pwc.exe</t>
  </si>
  <si>
    <t>[EDEClientWorkDir]</t>
  </si>
  <si>
    <t>PWV8ISS4-ALL</t>
  </si>
  <si>
    <t>ProjectWise V8i_SS4 with all Applications</t>
  </si>
  <si>
    <t>PWV8ISS4-ACAD11</t>
  </si>
  <si>
    <t>ProjectWise V8i_SS4 with AutoCAD 2011</t>
  </si>
  <si>
    <t>PWV8ISS4-CIVIL3D11</t>
  </si>
  <si>
    <t>ProjectWise V8i_SS4 with AutoCAD Civil 3D 2011</t>
  </si>
  <si>
    <t>PWV8ISS4-MAP11</t>
  </si>
  <si>
    <t>ProjectWise V8i_SS4 with AutoCAD Map 3D 2011</t>
  </si>
  <si>
    <t>PWV8ISS4-MEP11</t>
  </si>
  <si>
    <t>ProjectWise V8i_SS4 with AutoCAD MEP 2011</t>
  </si>
  <si>
    <t>PWV8ISS4-MSSSX</t>
  </si>
  <si>
    <t>ProjectWise V8i_SS4 with MicroStation V8i_SS3</t>
  </si>
  <si>
    <t>PWV8ISS4-RVARCH11</t>
  </si>
  <si>
    <t>ProjectWise V8i_SS4 with Revit Architecture 2011</t>
  </si>
  <si>
    <t>ProjectWise V8i_SS4 - Revit Architecture 2011</t>
  </si>
  <si>
    <t>PWV8ISS4-RVMEP11</t>
  </si>
  <si>
    <t>ProjectWise V8i_SS4 with Revit MEP 2011</t>
  </si>
  <si>
    <t>PWV8ISS4-RVSTRUCT11</t>
  </si>
  <si>
    <t>ProjectWise V8i_SS4 with Revit Structure 2011</t>
  </si>
  <si>
    <t>USTNGEOPAKV8ISSX</t>
  </si>
  <si>
    <t>Bentley GEOPAK Suite V8i_SS2 08.11.07.619</t>
  </si>
  <si>
    <t>INROADSV8ISSX_MSV8ISSX</t>
  </si>
  <si>
    <t>InRoads Suite V8i_SS2 08.11.07.615 with MS V8i_SS3</t>
  </si>
  <si>
    <t>C:\Program Files (x86)\Bentley\InRoads Group V8.11\bin\InrSuite.exe</t>
  </si>
  <si>
    <t>ustation.exe:15</t>
  </si>
  <si>
    <t>PWV8ISS4-GEOPAKSSX</t>
  </si>
  <si>
    <t>ProjectWise V8i_SS4 with Bentley GEOPAK V8i_SS2</t>
  </si>
  <si>
    <t>PWV8ISS4-INROADSSSX</t>
  </si>
  <si>
    <t>ProjectWise V8i_SS4 with InRoads V8i_SS2</t>
  </si>
  <si>
    <t>PWRESET</t>
  </si>
  <si>
    <t>Reset ProjectWise Integrations and Apps</t>
  </si>
  <si>
    <t>cmd /c echo Reset complete. You can now run a ProjectWise application from ParStream-Jukebox. &amp; pause</t>
  </si>
  <si>
    <t>cmd /c exit</t>
  </si>
  <si>
    <t>Deactivates PW, integrations and apps</t>
  </si>
  <si>
    <t>REGMODTST</t>
  </si>
  <si>
    <t>Registry Modification Test</t>
  </si>
  <si>
    <t>Registry modification test application</t>
  </si>
  <si>
    <t>HPRGSG67CP22</t>
  </si>
  <si>
    <t>Richmond, KY G67CP22 HPRGS 5.4.6 (PGS)</t>
  </si>
  <si>
    <t>HP Remote Graphics Receiver 5.4.6</t>
  </si>
  <si>
    <t>cmd /c cd C:\Program Files (x86)\Hewlett-Packard\Remote Graphics Receiver &amp; rgreceiver.exe</t>
  </si>
  <si>
    <t>C:\Program Files (x86)\Hewlett-Packard\Remote Graphics Receiver\rgreceiver.exe</t>
  </si>
  <si>
    <t>rgreceiver.exe</t>
  </si>
  <si>
    <t>C:\Program Files (x86)\Hewlett-Packard\Remote Graphics Receiver""</t>
  </si>
  <si>
    <t>HPRGSG69CP22</t>
  </si>
  <si>
    <t>Richmond, KY G69CP22 HPRGS 5.4.6 (PGS)</t>
  </si>
  <si>
    <t>HPRGSF7ZQLM1</t>
  </si>
  <si>
    <t>Richmond, KY  F7ZQLM1 HPRGS 5.4.6 (PGS)</t>
  </si>
  <si>
    <t>HPRGSG64DP22</t>
  </si>
  <si>
    <t>Richmond, KY G64DP22 HPRGS 5.4.6 (PGS)</t>
  </si>
  <si>
    <t>HPRGSJ9DWJ02</t>
  </si>
  <si>
    <t>Richmond, KY J9DWJ02 HPRGS 5.4.6 - (PGS)</t>
  </si>
  <si>
    <t>C:\Program Files (x86)\Hewlett-Packard\Remote Graphics Receiver</t>
  </si>
  <si>
    <t>HPRGSJ9DVJ02</t>
  </si>
  <si>
    <t>Richmond, KY J9DVJ02 HPRGS 5.4.6 - (PGS)</t>
  </si>
  <si>
    <t>STAADPROV8I</t>
  </si>
  <si>
    <t>STAAD.Pro V8i_SS5 20.07.10.65</t>
  </si>
  <si>
    <t>C:\SProV8i SS5\STAAD\Staadpro.exe</t>
  </si>
  <si>
    <t>BENTLEYIEG</t>
  </si>
  <si>
    <t>Bentley IEG License Service 02.00.18.03</t>
  </si>
  <si>
    <t>DO NOT ASSIGN. FOR CONFIGURATION ACTIONS ONLY</t>
  </si>
  <si>
    <t>FLOWMASTER8</t>
  </si>
  <si>
    <t>Bentley FlowMaster V8i_SS1 08.11.01.03 (9-3-2010)</t>
  </si>
  <si>
    <t>C:\Program Files (x86)\Bentley\FlowMaster\FlowMaster.exe</t>
  </si>
  <si>
    <t>Uses Bentley Select Licensing</t>
  </si>
  <si>
    <t>ACADNAVISFREE2011</t>
  </si>
  <si>
    <t>Autodesk NavisWorks 2011 Freedom (SP1)</t>
  </si>
  <si>
    <t>C:\Program Files\Autodesk\Navisworks Freedom 2011\roamer.exe</t>
  </si>
  <si>
    <t>ACADNAVISSIM2011</t>
  </si>
  <si>
    <t>Autodesk NavisWorks 2011 Simulate (SP1)</t>
  </si>
  <si>
    <t>C:\Program Files\Autodesk\Navisworks Simulate 2011\roamer.exe</t>
  </si>
  <si>
    <t>ADSK3DSMAX12</t>
  </si>
  <si>
    <t>Autodesk 3ds Max Design 2012 (SP2)</t>
  </si>
  <si>
    <t>C:\Program Files\Autodesk\3ds Max Design 2012\3dsmax.exe</t>
  </si>
  <si>
    <t>AGI32_14</t>
  </si>
  <si>
    <t>AGi32 14.6.13</t>
  </si>
  <si>
    <t>C:\Program Files (x86)\Lighting Analysts\AGi32\AGI32-14.6.exe</t>
  </si>
  <si>
    <t>USTNDESCARTESV8ISSX</t>
  </si>
  <si>
    <t>Bentley Descartes V8i_SS4 08.11.09.432</t>
  </si>
  <si>
    <t>Add-on to MicroStation</t>
  </si>
  <si>
    <t>PWV8ISS4-DESCARTESSSX</t>
  </si>
  <si>
    <t>ProjectWise V8i_SS4 with Bentley Descartes V8i_SS4</t>
  </si>
  <si>
    <t>NAVIGATORV8ISSX</t>
  </si>
  <si>
    <t>Bentley Navigator V8i_SS5 08.11.09.536</t>
  </si>
  <si>
    <t>C:\Program Files (x86)\Bentley\Navigator V8i\Navigator\Navigator.exe</t>
  </si>
  <si>
    <t>Uses Bentley XM Licensing</t>
  </si>
  <si>
    <t>ACADDWGVIEW2015</t>
  </si>
  <si>
    <t>Autodesk DWG TrueView 2015</t>
  </si>
  <si>
    <t>C:\Program Files\Autodesk\DWG TrueView 2015 - English\dwgviewr.exe</t>
  </si>
  <si>
    <t>/language ""en-US""</t>
  </si>
  <si>
    <t>No License needed</t>
  </si>
  <si>
    <t>ETAP12</t>
  </si>
  <si>
    <t>ETAP 12.5.0</t>
  </si>
  <si>
    <t>C:\ETAP 1250\ETAPS.exe</t>
  </si>
  <si>
    <t>LITEPRO2029</t>
  </si>
  <si>
    <t>LitePro 2.029</t>
  </si>
  <si>
    <t>C:\Program Files (x86)\LitePro2\LitePro.exe</t>
  </si>
  <si>
    <t>RISA3D13</t>
  </si>
  <si>
    <t>RISA-3D 13.0.0</t>
  </si>
  <si>
    <t>C:\Program Files\RISA\risa3dw.exe</t>
  </si>
  <si>
    <t>RISAFLOOR9</t>
  </si>
  <si>
    <t>RISAFloor 9.0.0</t>
  </si>
  <si>
    <t>C:\Program Files\RISA\risafloor.exe</t>
  </si>
  <si>
    <t>RISAFOUND7</t>
  </si>
  <si>
    <t>RISAFoundation 7.0.0</t>
  </si>
  <si>
    <t>C:\Program Files\RISA\risafnd.exe</t>
  </si>
  <si>
    <t>PWRTOOLS7</t>
  </si>
  <si>
    <t>SKM PowerTools 7.0.2.6</t>
  </si>
  <si>
    <t>C:\PTW32\bin\PTW32.exe</t>
  </si>
  <si>
    <t>ICONFIG290</t>
  </si>
  <si>
    <t>I-Configure 2.9.0</t>
  </si>
  <si>
    <t>C:\Program Files (x86)\Alias\I-Configure\I-Configure.exe</t>
  </si>
  <si>
    <t>SOLIDWORKS2013</t>
  </si>
  <si>
    <t>SolidWorks 2013 (SP3.0)</t>
  </si>
  <si>
    <t>C:\Program Files\SolidWorks Corp\SolidWorks\SLDWORKS.exe</t>
  </si>
  <si>
    <t>USTNREBARV8ISSX</t>
  </si>
  <si>
    <t>Bentley Rebar V8i_SS2 08.11.07.57</t>
  </si>
  <si>
    <t>ACADCIVIL3D2012</t>
  </si>
  <si>
    <t>AutoCAD Civil 3D 2012 (SP4)</t>
  </si>
  <si>
    <t>C:\Program Files\Autodesk\AutoCAD Civil 3D 2012\acad.exe</t>
  </si>
  <si>
    <t xml:space="preserve"> /ld ""C:\Program Files\Autodesk\AutoCAD Civil 3D 2012\AecBase.dbx"" /p ""&lt;&lt;C3D_Imperial&gt;&gt;""</t>
  </si>
  <si>
    <t>RMBRIDGEADVV8I</t>
  </si>
  <si>
    <t>RM Bridge Advanced V8i 08.11.18.01</t>
  </si>
  <si>
    <t>C:\Program Files (x86)\Bentley\RMBridge\rmv8i.08.11.18.01\rma.exe</t>
  </si>
  <si>
    <t>SEWERCADV8ISSX</t>
  </si>
  <si>
    <t>Bentley SewerCAD V8i_SS3 08.11.03.83</t>
  </si>
  <si>
    <t>C:\Program Files (x86)\Bentley\SewerCAD8\SewerCAD.exe</t>
  </si>
  <si>
    <t>PWV8ISS4-SEWERCADSSX</t>
  </si>
  <si>
    <t>ProjectWise V8i_SS4 with Bentley SewerCAD V8i_SS3</t>
  </si>
  <si>
    <t>STORMCADV8ISSX</t>
  </si>
  <si>
    <t>Bentley StormCAD V8i_SS2 08.11.02.75 (10-8-2012)</t>
  </si>
  <si>
    <t>C:\Program Files (x86)\Bentley\StormCAD8\StormCAD.exe</t>
  </si>
  <si>
    <t>PWV8ISS4-STORMCADSSX</t>
  </si>
  <si>
    <t>ProjectWise V8i_SS4 with Bentley StormCAD SS2</t>
  </si>
  <si>
    <t>IMODEL_HH</t>
  </si>
  <si>
    <t>i-model Publishing Engine for Hydraulics and Hydrology 08.11.07.04</t>
  </si>
  <si>
    <t>WATERCADV8ISSX</t>
  </si>
  <si>
    <t>Bentley WaterCAD V8i SS4 08.11.04.57</t>
  </si>
  <si>
    <t>C:\Program Files (x86)\Bentley\WaterCAD\WaterCAD.exe</t>
  </si>
  <si>
    <t>CULVERTMASTER</t>
  </si>
  <si>
    <t>Bentley CulvertMaster 03.03.00.04</t>
  </si>
  <si>
    <t>C:\Program Files (x86)\Bentley\CulvertMaster\cvm.exe</t>
  </si>
  <si>
    <t>PWV8ISS4-CULVERTMASTER</t>
  </si>
  <si>
    <t>ProjectWise V8i_SS4 with Bentley CulvertMaster</t>
  </si>
  <si>
    <t>PWRRAILV8ISSX</t>
  </si>
  <si>
    <t>Bentley Power Rail Overhead Line V8i_SS2 08.11.07.528</t>
  </si>
  <si>
    <t>C:\Program Files (x86)\Bentley\PowerRailOverheadLine V8i\PowerRailOverheadLine\PowerRailOverheadLine.exe</t>
  </si>
  <si>
    <t>VIEWUSAGE</t>
  </si>
  <si>
    <t>View ParStream Usage</t>
  </si>
  <si>
    <t>ViewUsage.asp</t>
  </si>
  <si>
    <t>N/A</t>
  </si>
  <si>
    <t>LPILE2013</t>
  </si>
  <si>
    <t>LPILE 2013.7.07</t>
  </si>
  <si>
    <t>cmd /c echo Acknowledge the UAC prompt in the Start bar. &amp; ""C:\Program Files (x86)\Ensoft\Lpile2013\Lpile2013.exe""</t>
  </si>
  <si>
    <t>WAN based - Limited by IP Addresses on the License server</t>
  </si>
  <si>
    <t>SIGNCAD8</t>
  </si>
  <si>
    <t>SignCAD 8.51</t>
  </si>
  <si>
    <t>C:\SignCAD\SignCAD.exe</t>
  </si>
  <si>
    <t>LEAPBRIDGEENTSSX</t>
  </si>
  <si>
    <t>LEAP Bridge Enterprise v8i 11.00.00.24</t>
  </si>
  <si>
    <t>C:\Program Files (x86)\Bentley\LEAP Bridge Enterprise\LEAPBridge.exe</t>
  </si>
  <si>
    <t>XPSWMM13_W50</t>
  </si>
  <si>
    <t>XPSWMM 2011 (SP1) - 50 Node</t>
  </si>
  <si>
    <t>C:\XPS\xpswmm2011\xpswmp32.exe</t>
  </si>
  <si>
    <t>WAN Licensed</t>
  </si>
  <si>
    <t>XPSWMM13_W200</t>
  </si>
  <si>
    <t>XPSWMM 2011 (SP1) - 200 Node</t>
  </si>
  <si>
    <t>RAMSSV8ISSX</t>
  </si>
  <si>
    <t>RAM Structural System V8i_SS4 14.05.01.00</t>
  </si>
  <si>
    <t>C:\Program Files (x86)\Bentley\Engineering\RAM Structural System\Prog\RamManager.exe</t>
  </si>
  <si>
    <t>Uses Bentley Select Server Licensing</t>
  </si>
  <si>
    <t>PWV8ISS4-RAMSSV8ISSX</t>
  </si>
  <si>
    <t>ProjectWise V8i_SS4 with RAM Structural System V8i_SS4</t>
  </si>
  <si>
    <t>ACADARCH2011</t>
  </si>
  <si>
    <t>AutoCAD Architecture 2011 (SP2)</t>
  </si>
  <si>
    <t>C:\Program Files\Autodesk\AutoCAD Architecture 2011\acad.exe</t>
  </si>
  <si>
    <t>/ld ""C:\Program Files\Autodesk\AutoCAD Architecture 2011\AecBase.dbx"" /p ""AutoCAD Architecture (US Imperial)""</t>
  </si>
  <si>
    <t>ESRIARCMAP-ARCINFO10</t>
  </si>
  <si>
    <t>ESRI 10.0 (SP3) ArcMap - ArcInfo</t>
  </si>
  <si>
    <t>C:\Program Files (x86)\ArcGIS\Desktop10.0\Bin\ArcMap.exe</t>
  </si>
  <si>
    <t>ESRIARCMAP-ARCVIEW10</t>
  </si>
  <si>
    <t>ESRI 10.0 (SP3) ArcMap - ArcView</t>
  </si>
  <si>
    <t>C:\Program Files (x86)\ArcGIS\Desktop10.0\bin\ArcMap.exe</t>
  </si>
  <si>
    <t>ESRIARCCATALOG-ARCINFO10</t>
  </si>
  <si>
    <t>ESRI 10.0 (SP3) ArcCatalog - ArcInfo</t>
  </si>
  <si>
    <t>ESRI ArcCatalog 10.0 (SP3) - ArcInfo</t>
  </si>
  <si>
    <t>C:\Program Files (x86)\ArcGIS\Desktop10.0\bin\ArcCatalog.exe</t>
  </si>
  <si>
    <t>ESRIARCSCENE-ARCINFO10</t>
  </si>
  <si>
    <t>ESRI 10.0 (SP3) ArcScene - ArcInfo</t>
  </si>
  <si>
    <t>C:\Program Files (x86)\ArcGIS\Desktop10.0\bin\ArcScene.exe</t>
  </si>
  <si>
    <t>ESRIWORKSTATION10</t>
  </si>
  <si>
    <t>ESRI Workstation 10</t>
  </si>
  <si>
    <t>C:\arcgis\arcexe10x\bin\arc.exe</t>
  </si>
  <si>
    <t>ESRIARCGISTUTORIALS10</t>
  </si>
  <si>
    <t>ESRI 10.0 ArcGIS Desktop Tutorials</t>
  </si>
  <si>
    <t>cmd /c ""C:\Program Files (x86)\ArcGIS\Desktop10.0\help\ArcInfoMain.chm""</t>
  </si>
  <si>
    <t>cmd /c ""C:\Program Files (x86)\ArcGIS\Desktop10.1\help\ArcInfoMain.chm""</t>
  </si>
  <si>
    <t>ACADREVITSUBS_11</t>
  </si>
  <si>
    <t>Autodesk Revit Subscriptions 2011.3</t>
  </si>
  <si>
    <t>LARSA4D7</t>
  </si>
  <si>
    <t>LARSA 4D 7.07.11</t>
  </si>
  <si>
    <t>C:\Program Files (x86)\Larsa 2000\larsa.exe</t>
  </si>
  <si>
    <t>LARSASC7</t>
  </si>
  <si>
    <t>LARSA Section Composer 7.07.11</t>
  </si>
  <si>
    <t>C:\Program Files (x86)\Larsa 2000\SectionComposer.exe</t>
  </si>
  <si>
    <t>ACAD2011OFF</t>
  </si>
  <si>
    <t>AutoCAD 2011 (SP2) with Raster Design - Offline</t>
  </si>
  <si>
    <t>MATHCAD15OFF</t>
  </si>
  <si>
    <t>Mathcad 15.0.M010 - Offline</t>
  </si>
  <si>
    <t>USTNGEOPAKV8ISSX-FDOT</t>
  </si>
  <si>
    <t>Bentley GEOPAK Suite V8i_SS2 with FDOT Workspace</t>
  </si>
  <si>
    <t xml:space="preserve">C:\Program Files (x86)\Bentley\MicroStation V8i (SELECTseries)\MicroStation\ustation.exe </t>
  </si>
  <si>
    <t>PWV8ISS4-GEOPAKSSX-FDOT</t>
  </si>
  <si>
    <t>ProjectWise V8i_SS4 with GEOPAK V8i_SS2 and FDOT Workspace</t>
  </si>
  <si>
    <t>AUTOTURN8</t>
  </si>
  <si>
    <t>AutoTURN 8.2.1</t>
  </si>
  <si>
    <t>cmd /c ""C:\Users\Public\Transoft Solutions\AutoTURN 8\Help\AutoTURN.chm""</t>
  </si>
  <si>
    <t>cmd /c  ""C:\Users\Public\Transoft Solutions\AutoTURN 8\Help\AutoTURN.chm""</t>
  </si>
  <si>
    <t>Site Licensed; AppVersion used by License Settings Appset</t>
  </si>
  <si>
    <t>ICPR3</t>
  </si>
  <si>
    <t>ICPR 3.10 (SP11) (Requires local key)</t>
  </si>
  <si>
    <t>C:\Program Files (X86)\icpr3\icpr3sp.exe</t>
  </si>
  <si>
    <t>icpr3.exe:10</t>
  </si>
  <si>
    <t>Requires Local hardware key</t>
  </si>
  <si>
    <t>HY87</t>
  </si>
  <si>
    <t>HY-8 7.30 Build 8-13-2014</t>
  </si>
  <si>
    <t>C:\Program Files (x86)\HY-8 7.30\hy8.exe</t>
  </si>
  <si>
    <t>Free app from Federal Highway Administration</t>
  </si>
  <si>
    <t>GEOSTUDIO7</t>
  </si>
  <si>
    <t>GeoStudio 2007 7.17</t>
  </si>
  <si>
    <t>C:\Program Files (x86)\GEO-SLOPE\GeoStudio2007\Bin\GeoStudio.exe</t>
  </si>
  <si>
    <t>Slope/W</t>
  </si>
  <si>
    <t>HPRGSDEFNITION</t>
  </si>
  <si>
    <t>Dummy defintion for HPRGS</t>
  </si>
  <si>
    <t>HPRGSH37YNN1</t>
  </si>
  <si>
    <t>Chicago, IL H37YNN1 HPRGS 5.4.6 (PEI)</t>
  </si>
  <si>
    <t>HPRGS10.254.163.66</t>
  </si>
  <si>
    <t>10.254.163.66 HPRGS 5.4.6 (PGS)</t>
  </si>
  <si>
    <t>LLNL</t>
  </si>
  <si>
    <t>HPRGSMJNARNB</t>
  </si>
  <si>
    <t>Pasadena, CA MJNARNB HPRGS 5.4.6 (ESS)</t>
  </si>
  <si>
    <t>HPRGS17swmx1</t>
  </si>
  <si>
    <t>Richmond, KY 17swmx1 RGS 5.4.6 (ESS)</t>
  </si>
  <si>
    <t>ACADREVITARCH2012</t>
  </si>
  <si>
    <t>Autodesk Revit Architecture 2012 (SP2-HF8)</t>
  </si>
  <si>
    <t>C:\Program Files\Autodesk\Revit Architecture 2012\Program\Revit.exe</t>
  </si>
  <si>
    <t>ACADREVITMEP2012</t>
  </si>
  <si>
    <t>Autodesk Revit MEP 2012 (SP2-HF6)</t>
  </si>
  <si>
    <t>C:\Program Files\Autodesk\Revit MEP 2012\Program\Revit.exe</t>
  </si>
  <si>
    <t>ACADREVITSTRUC2012</t>
  </si>
  <si>
    <t>Autodesk Revit Structure 2012 (SP2-HF8)</t>
  </si>
  <si>
    <t>C:\Program Files\Autodesk\Revit Structure 2012\Program\Revit.exe</t>
  </si>
  <si>
    <t>ACADREVITSUBS2012</t>
  </si>
  <si>
    <t>Autodesk Revit Subscriptions 2012</t>
  </si>
  <si>
    <t>NAVISEXPORT2015REVIT</t>
  </si>
  <si>
    <t>Autodesk Navisworks Exporters 2015 For Revit 2011-2015</t>
  </si>
  <si>
    <t>cmd /c ""C:\Program Files\Common Files\Autodesk Shared\Navisworks\2015\exporter_help\en-US\exporter.chm""</t>
  </si>
  <si>
    <t>PALADINDB5</t>
  </si>
  <si>
    <t>Paladin DesignBase 5.0 (SP2)</t>
  </si>
  <si>
    <t>cmd /c cd \DesignBase5 &amp; C:\DesignBase5\Actrix\System\Actrix.exe</t>
  </si>
  <si>
    <t>C:\DesignBase5\Actrix\Solutions\EDSA\Untitled.axd</t>
  </si>
  <si>
    <t>C:\DesignBase5\</t>
  </si>
  <si>
    <t>ACADELEC2012</t>
  </si>
  <si>
    <t>AutoCAD Electrical 2012 (SP1)</t>
  </si>
  <si>
    <t>C:\Program Files\Autodesk\Acade 2012\acad.exe</t>
  </si>
  <si>
    <t>/p &lt;&lt;ACADE&gt;&gt;</t>
  </si>
  <si>
    <t>C:\Program Files\Autodesk\Acade 2012\UserDataCache\</t>
  </si>
  <si>
    <t>PWIPLOTPROV8I_CFG</t>
  </si>
  <si>
    <t>ProjectWise InterPlot Pro V8i SS4 - Configure</t>
  </si>
  <si>
    <t>cmd /c ""C:\Program Files (x86)\ProjectWise InterPlot Professional\bin\ipprocfg.exe""</t>
  </si>
  <si>
    <t>Configuration utility to set Integration options</t>
  </si>
  <si>
    <t>PWIPLOTPROV8I</t>
  </si>
  <si>
    <t>ProjectWise InterPlot Pro V8i SS4 08.11.11.34</t>
  </si>
  <si>
    <t>C:\Program Files (x86)\ProjectWise InterPlot Professional\bin\iplotorg.exe</t>
  </si>
  <si>
    <t>GUIDSIGN6</t>
  </si>
  <si>
    <t>GuidSIGN 6.0</t>
  </si>
  <si>
    <t>cmd /c ""C:\Program Files\Transoft Solutions\GuidSIGN 6\GuidSIGN.chm""</t>
  </si>
  <si>
    <t>ESRIARCMAP-ARCINFO10OFF</t>
  </si>
  <si>
    <t>ESRI ArcMap 10.0 (SP3) - ArcInfo - Offline</t>
  </si>
  <si>
    <t>DESCUS14</t>
  </si>
  <si>
    <t>DESCUS-I 4.3</t>
  </si>
  <si>
    <t>cmd /c cd ""\Program Files (x86)\Des1W"" &amp; Des132NAPICheckIP.exe</t>
  </si>
  <si>
    <t>C:\Program Files (x86)\Des1W\</t>
  </si>
  <si>
    <t>DESCUS24</t>
  </si>
  <si>
    <t>DESCUS-II 4.3</t>
  </si>
  <si>
    <t>cmd /c cd ""\Program Files (x86)\Des2W"" &amp; Des232NCheckIP.exe</t>
  </si>
  <si>
    <t>C:\Program Files (x86)\Des2W\</t>
  </si>
  <si>
    <t>MERLINDASHLRFD5</t>
  </si>
  <si>
    <t>Merlin Dash LRFD 5.3</t>
  </si>
  <si>
    <t>cmd /c cd ""\Program Files (x86)\DashLrfdW"" &amp; VnrdashNCheckIP.exe</t>
  </si>
  <si>
    <t>C:\Program Files (x86)\DashLrfdW\</t>
  </si>
  <si>
    <t>ENERCALC6</t>
  </si>
  <si>
    <t>ENERCALC - Struct Eng Lib 6.13.01.10</t>
  </si>
  <si>
    <t>C:\Program Files (x86)\ENERCALC_6\ec6.exe</t>
  </si>
  <si>
    <t>ACAD2012</t>
  </si>
  <si>
    <t>AutoCAD 2012 (SP2) with Raster Design</t>
  </si>
  <si>
    <t>C:\Program Files\Autodesk\AutoCAD 2012 - English\acad.exe</t>
  </si>
  <si>
    <t>AQUIFERTEST</t>
  </si>
  <si>
    <t>Aquifer Test 2011.1</t>
  </si>
  <si>
    <t>C:\Program Files (x86)\AquiferTest\AquiferTest.exe</t>
  </si>
  <si>
    <t>AppVersion used by License Settings appset</t>
  </si>
  <si>
    <t>TRACE7006</t>
  </si>
  <si>
    <t>TRACE 700 6.3.0.1</t>
  </si>
  <si>
    <t>C:\Program Files (x86)\Trane\TRACE 700\Trace.exe</t>
  </si>
  <si>
    <t>Site licensed. Licensing info delivered by ecom.</t>
  </si>
  <si>
    <t>HECHMS3</t>
  </si>
  <si>
    <t>HEC-HMS 3.5</t>
  </si>
  <si>
    <t>C:\Program Files (x86)\HEC\HEC-HMS\3.5\HEC-HMS.exe</t>
  </si>
  <si>
    <t>HECRAS4</t>
  </si>
  <si>
    <t>HEC-RAS 4.1.0</t>
  </si>
  <si>
    <t>C:\Program Files (x86)\HEC\HEC-RAS\4.1.0\ras.exe</t>
  </si>
  <si>
    <t>HPRGS481M8V1</t>
  </si>
  <si>
    <t>Pasadena, CA 481M8V1 - T3600 3D HPRGS 5.4.6 (ESS)</t>
  </si>
  <si>
    <t>HPRGS2MZMSN1</t>
  </si>
  <si>
    <t>Pasadena, CA 2MZMSN1 HPRGS 6.0.4 (ESS laptop)</t>
  </si>
  <si>
    <t>HP Remote Graphics Receiver 6.0.4</t>
  </si>
  <si>
    <t>ULTRAEDIT16</t>
  </si>
  <si>
    <t>UltraEdit 16.20.12</t>
  </si>
  <si>
    <t>C:\Program Files (x86)\IDM Computer Solutions\UltraEdit\Uedit32.exe</t>
  </si>
  <si>
    <t>Retired 12/2012. License for 50 named users.</t>
  </si>
  <si>
    <t>RISA2D13</t>
  </si>
  <si>
    <t>RISA-2D 13.0.0</t>
  </si>
  <si>
    <t>RISA-2D 13.00</t>
  </si>
  <si>
    <t>C:\RISA\risa2dw.exe</t>
  </si>
  <si>
    <t>PONDPACKV8I</t>
  </si>
  <si>
    <t>Bentley PondPack V8i 08.11.01.56</t>
  </si>
  <si>
    <t>C:\Program Files (x86)\Bentley\PondPack8\PondPack.exe</t>
  </si>
  <si>
    <t>SURFER10</t>
  </si>
  <si>
    <t>Surfer 10.7.972</t>
  </si>
  <si>
    <t>C:\Program Files\Golden Software\Surfer 10\Surfer.exe</t>
  </si>
  <si>
    <t>EDMS6</t>
  </si>
  <si>
    <t>EDMS 6.5</t>
  </si>
  <si>
    <t>cmd /c C:\EDMS\EdmsEnvV6.exe</t>
  </si>
  <si>
    <t>C:\EDMS\EdmsEnvV6.exe</t>
  </si>
  <si>
    <t>EdmsEnvV6.exe</t>
  </si>
  <si>
    <t>AccountingLevel 0 to avoid UTCI issues</t>
  </si>
  <si>
    <t>PWV8ISS4-PONDPACKV8I</t>
  </si>
  <si>
    <t>ProjectWise V8i_SS4 with Bentley PondPack V8i</t>
  </si>
  <si>
    <t>ESRIARCMAP-ARCINFO101</t>
  </si>
  <si>
    <t>ESRI 10.1 (SP1) ArcMap - ArcInfo</t>
  </si>
  <si>
    <t>ESRI ArcMap 10.1 (SP1) - ArcInfo</t>
  </si>
  <si>
    <t>C:\Program Files (x86)\ArcGIS\Desktop10.1\Bin\ArcMap.exe</t>
  </si>
  <si>
    <t>ESRIARCMAP-ARCVIEW101</t>
  </si>
  <si>
    <t>ESRI 10.1 (SP1) ArcMap - ArcView</t>
  </si>
  <si>
    <t>C:\Program Files (x86)\ArcGIS\Desktop10.1\bin\ArcMap.exe</t>
  </si>
  <si>
    <t>ESRIARCCATALOG-ARCINFO101</t>
  </si>
  <si>
    <t>ESRI 10.1 (SP1) ArcCatalog - ArcInfo</t>
  </si>
  <si>
    <t>C:\Program Files (x86)\ArcGIS\Desktop10.1\bin\ArcCatalog.exe</t>
  </si>
  <si>
    <t>ESRIARCSCENE-ARCINFO101</t>
  </si>
  <si>
    <t>ESRI 10.1 (SP1) ArcScene - ArcInfo</t>
  </si>
  <si>
    <t>C:\Program Files (x86)\ArcGIS\Desktop10.1\bin\ArcScene.exe</t>
  </si>
  <si>
    <t>LOGPLOT7</t>
  </si>
  <si>
    <t>LogPlot 7.4.106.132</t>
  </si>
  <si>
    <t>C:\Program Files (x86)\RockWare\LogPlot7\LogPlot7.exe</t>
  </si>
  <si>
    <t>ESRIARCHYDRO-ARCINFO10</t>
  </si>
  <si>
    <t>ESRI 10.0 (SP3) Arc Hydro Tools for ArcMap</t>
  </si>
  <si>
    <t>USTNV8ISSXOFF</t>
  </si>
  <si>
    <t>MicroStation V8i_SS3 08.11.09.459 - Offline</t>
  </si>
  <si>
    <t>HCS2010_6</t>
  </si>
  <si>
    <t>HCS 2010 6.60</t>
  </si>
  <si>
    <t>C:\Program Files (x86)\HCS2010\HCS\HCS2010.exe</t>
  </si>
  <si>
    <t>UNWEDGE3</t>
  </si>
  <si>
    <t>Unwedge 3.0  (Requires local USB key)</t>
  </si>
  <si>
    <t>C:\Program Files (x86)\Rocscience\Unwedge 3.0\Unwedge.exe</t>
  </si>
  <si>
    <t>Requires a local USB key</t>
  </si>
  <si>
    <t>FBMULTIPIER4</t>
  </si>
  <si>
    <t>FB-MultiPier 4.19.3</t>
  </si>
  <si>
    <t>cmd /c Echo Please be patient while the application starts ... &amp; cd C:\Program Files (x86)\BSI\FB-MultiPier &amp; FB-MultiPier.exe</t>
  </si>
  <si>
    <t>cmd /c  Echo Please be patient while the application starts ... &amp; cd C:\Program Files (x86)\BSI\FB-MultiPier &amp; FB-MultiPier.exe</t>
  </si>
  <si>
    <t>C:\Program Files (x86)\BSI\FB-MultiPier</t>
  </si>
  <si>
    <t>ROCKWORKS15</t>
  </si>
  <si>
    <t>RockWorks 15 - 2012.5.8</t>
  </si>
  <si>
    <t>C:\Program Files (x86)\RockWare\RockWorks15\RockWorks15.exe</t>
  </si>
  <si>
    <t>GNDWTRVISTAS6</t>
  </si>
  <si>
    <t>Groundwater Vistas 6.52</t>
  </si>
  <si>
    <t>C:\GWV6\GWV.exe</t>
  </si>
  <si>
    <t>COMPRESS2012</t>
  </si>
  <si>
    <t>Compress 2012</t>
  </si>
  <si>
    <t>C:\Codeware\COMPRESS\2012\7200\Compwin.exe</t>
  </si>
  <si>
    <t>CAESARII5</t>
  </si>
  <si>
    <t>CAESAR II 2011 SP3 5.30.03</t>
  </si>
  <si>
    <t>C:\Program Files (x86)\Intergraph CAS\CAESAR II 5.30\C2.exe</t>
  </si>
  <si>
    <t>FOUNDATION3D</t>
  </si>
  <si>
    <t>Foundation3D 5.8.2</t>
  </si>
  <si>
    <t>C:\Program Files (x86)\Dimensional Solutions\Foundation3D\Foundation3D.exe</t>
  </si>
  <si>
    <t>Site licensed.</t>
  </si>
  <si>
    <t>MAT3D</t>
  </si>
  <si>
    <t>Mat3D 6.0.2</t>
  </si>
  <si>
    <t>C:\Program Files (x86)\Dimensional Solutions\Mat3D\Mat3D.exe</t>
  </si>
  <si>
    <t>FREEDOM2015</t>
  </si>
  <si>
    <t>Autodesk Navisworks Freedom 2015 (SP3)</t>
  </si>
  <si>
    <t>C:\Program Files\Autodesk\Navisworks Freedom 2015\Roamer.exe</t>
  </si>
  <si>
    <t>SIMULATE2015</t>
  </si>
  <si>
    <t>Autodesk Navisworks Simulate 2015 (SP3)</t>
  </si>
  <si>
    <t>C:\Program Files\Autodesk\Navisworks Simulate 2015\roamer.exe</t>
  </si>
  <si>
    <t>MANAGE2015</t>
  </si>
  <si>
    <t>Autodesk Navisworks Manage 2015 (SP3)</t>
  </si>
  <si>
    <t>C:\Program Files\Autodesk\Navisworks Manage 2015\roamer.exe</t>
  </si>
  <si>
    <t>HPRGSNJMARLN</t>
  </si>
  <si>
    <t>Pasadena, CA MJNARLN HPRGS 5.4.6 (PEI)</t>
  </si>
  <si>
    <t>HPRGS3TK2YH1</t>
  </si>
  <si>
    <t>Pasadena, CA 3TK2YH1 (XP) HPRGS 5.4.5 (LES)</t>
  </si>
  <si>
    <t>HP Remote Graphics Receiver 5.4.5</t>
  </si>
  <si>
    <t>ARROW4</t>
  </si>
  <si>
    <t>AFT Arrow 4.0 2013.07.03</t>
  </si>
  <si>
    <t>C:\AFT Products\AFT Arrow 4.0\arrow.exe</t>
  </si>
  <si>
    <t>FATHOM7</t>
  </si>
  <si>
    <t>AFT Fathom 7.0</t>
  </si>
  <si>
    <t>C:\AFT Products\AFT Fathom 7.0\fathom.exe</t>
  </si>
  <si>
    <t>RAMELEMV8ISS3</t>
  </si>
  <si>
    <t>RAM Elements V8i_SS3 12.05.02.28</t>
  </si>
  <si>
    <t>C:\Program Files (x86)\Bentley\Engineering\RAM Elements\RAMElements.exe</t>
  </si>
  <si>
    <t>RAMCONNV8ISS3</t>
  </si>
  <si>
    <t>RAM Connection V8i_SS3 07.03.02.38</t>
  </si>
  <si>
    <t>C:\Program Files (x86)\Bentley\Engineering\RAM Connection\RAMConnStandalone.exe</t>
  </si>
  <si>
    <t>IMPULSE4</t>
  </si>
  <si>
    <t>AFT Impluse 4.0</t>
  </si>
  <si>
    <t>C:\AFT Products\AFT Impulse 4.0\impulse.exe</t>
  </si>
  <si>
    <t>PWV8ISS4-OF2007</t>
  </si>
  <si>
    <t>ProjectWise V8i_SS4 with Office 2007 Integration</t>
  </si>
  <si>
    <t>ProjectWise V8i_SS4 with Office 2007  Integration</t>
  </si>
  <si>
    <t>XPSWMM13_CHESTERFIELD</t>
  </si>
  <si>
    <t>XPSWMM 2011 (SP1) - Chesterfield Only</t>
  </si>
  <si>
    <t>LAN Licensed Chesterfield Only</t>
  </si>
  <si>
    <t>HYDRAULICTOOLBOX3</t>
  </si>
  <si>
    <t>Hydraulic Toolbox 3.0</t>
  </si>
  <si>
    <t>C:\Program Files (x86)\Hydraulic Toolbox\3.0\HydraulicToolbox.exe</t>
  </si>
  <si>
    <t>Free app from EPA</t>
  </si>
  <si>
    <t>EPASWMM5</t>
  </si>
  <si>
    <t>EPA SWMM 5.0.022</t>
  </si>
  <si>
    <t>C:\Program Files (x86)\EPA SWMM 5.0\Epaswmm5.exe</t>
  </si>
  <si>
    <t>GENSCN2</t>
  </si>
  <si>
    <t>GenScn 2.3 Build 10</t>
  </si>
  <si>
    <t>C:\BASINS\models\HSPF\bin\GenScn.exe</t>
  </si>
  <si>
    <t>WDMUTIL2</t>
  </si>
  <si>
    <t>WDMUtil 2.27</t>
  </si>
  <si>
    <t>C:\BASINS\models\HSPF\WDMUtil\WDMUtil.exe</t>
  </si>
  <si>
    <t>WINHSPF2</t>
  </si>
  <si>
    <t>WinHSPF 2.3 Build 30</t>
  </si>
  <si>
    <t>C:\BASINS\models\HSPF\bin\WinHSPF.exe</t>
  </si>
  <si>
    <t>WDMOUT</t>
  </si>
  <si>
    <t>WDMOutput</t>
  </si>
  <si>
    <t>C:\BASINS\models\HSPF\bin\WDMOutput.exe</t>
  </si>
  <si>
    <t>NSS5</t>
  </si>
  <si>
    <t>NSS 5.1</t>
  </si>
  <si>
    <t>cmd /c cd ""\Program Files (x86)\NSS"" &amp; NSS.exe</t>
  </si>
  <si>
    <t>C:\Program Files (x86)\NSS\</t>
  </si>
  <si>
    <t>Free app from USGS</t>
  </si>
  <si>
    <t>WMS9</t>
  </si>
  <si>
    <t>WMS 9.0.9</t>
  </si>
  <si>
    <t>C:\Program Files\WMS 9.0\wms90.exe</t>
  </si>
  <si>
    <t>TIMESERIESED2</t>
  </si>
  <si>
    <t>Time Series Editor 2.0</t>
  </si>
  <si>
    <t>C:\Program Files (x86)\TimeSeriesEditor\2.0\TimeSeriesDataEditor.exe</t>
  </si>
  <si>
    <t>BRN5</t>
  </si>
  <si>
    <t>BRN Windows Pack Ver 5.00</t>
  </si>
  <si>
    <t>C:\HSSWPACK\WINDOWS\Maintask.exe</t>
  </si>
  <si>
    <t>ACAD2013</t>
  </si>
  <si>
    <t>AutoCAD 2013 (SP2) with Raster Design</t>
  </si>
  <si>
    <t>C:\Program Files\Autodesk\AutoCAD 2013\acad.exe</t>
  </si>
  <si>
    <t>HPRGSB140505</t>
  </si>
  <si>
    <t>Pasadena, CA B140505 (Win7) HPRGS 5.4.8 (Video)</t>
  </si>
  <si>
    <t>HP Remote Graphics Receiver 5.4.8</t>
  </si>
  <si>
    <t>HPRGSB142525</t>
  </si>
  <si>
    <t>Pasadena, CA B142525 (Win7) HPRGS 5.4.8 (Video)</t>
  </si>
  <si>
    <t>HPRGSP2UA8310FDJ</t>
  </si>
  <si>
    <t>Richmond, KY P2UA8310FDJ HPRGS 5.4.6 - Win XP (PGS)</t>
  </si>
  <si>
    <t>HPRGSP2UA8370LSD</t>
  </si>
  <si>
    <t>Richmond, KY P2UA8370LSD HPRGS 5.4.6 - Win XP (PGS)</t>
  </si>
  <si>
    <t>INROADSV8ISSX_MSV8ISSXMDSHA</t>
  </si>
  <si>
    <t>InRoads V8i_SS2 08.11.07.615 with MDSHA Workspace</t>
  </si>
  <si>
    <t>C:\Program Files (X86)\Bentley\MicroStation V8i (SELECTseries)\MicroStation\ustation.exe</t>
  </si>
  <si>
    <t>HPRGSJL4XKN1</t>
  </si>
  <si>
    <t>Aiken, SC JL4XKN1 HPRGS 5.4.6 - Win7 (PGS)</t>
  </si>
  <si>
    <t>HPRGS1301LS1</t>
  </si>
  <si>
    <t>Aiken, SC 1301LS1 HPRGS 5.4.6 - Win7 (PGS)</t>
  </si>
  <si>
    <t>WINBDS5</t>
  </si>
  <si>
    <t>WinBDS 5.0.6</t>
  </si>
  <si>
    <t>cmd /c cd ""C:\Program Files (x86)\TRC\WinBDS"" &amp; WinBDS.exe</t>
  </si>
  <si>
    <t>C:\Program Files (x86)\TRC\WinBDS</t>
  </si>
  <si>
    <t>WINSEISAB5</t>
  </si>
  <si>
    <t>WinSEISAB 5.0.9</t>
  </si>
  <si>
    <t>cmd /c cd ""C:\Program Files (x86)\TRC\WinSEISAB"" &amp; WinSeisab.exe</t>
  </si>
  <si>
    <t>C:\Program Files (x86)\TRC\WinSEISAB</t>
  </si>
  <si>
    <t>WINFAD5</t>
  </si>
  <si>
    <t>WinFAD 5.0.6</t>
  </si>
  <si>
    <t>cmd /c cd ""C:\Program Files (x86)\TRC\WinFAD"" &amp; WinFad.exe</t>
  </si>
  <si>
    <t>C:\Program Files (x86)\TRC\WinFAD</t>
  </si>
  <si>
    <t>WINABUD4</t>
  </si>
  <si>
    <t>WinABUD 4.0.7</t>
  </si>
  <si>
    <t>cmd /c cd ""C:\Program Files (x86)\TRC\WinABUD"" &amp; WinAbud.exe</t>
  </si>
  <si>
    <t>C:\Program Files (x86)\TRC\WinABUD</t>
  </si>
  <si>
    <t>WINRECOL5</t>
  </si>
  <si>
    <t>WinRECOL 5.0.6</t>
  </si>
  <si>
    <t>cmd /c cd ""C:\Program Files (x86)\TRC\WinRECOL"" &amp; WinReCol.exe</t>
  </si>
  <si>
    <t>C:\Program Files (x86)\TRC\WinRECOL</t>
  </si>
  <si>
    <t>HPRGS4L0FSW1</t>
  </si>
  <si>
    <t>Richmond, KY 4L0FSW1 HPRGS 5.4.6 - Win7 (PGS)</t>
  </si>
  <si>
    <t>XTRACT3</t>
  </si>
  <si>
    <t>XTRACT 3.0.9</t>
  </si>
  <si>
    <t>C:\Program Files (x86)\TRC\XTRACT\XTRACT.exe</t>
  </si>
  <si>
    <t>ACADCIVIL3D2010</t>
  </si>
  <si>
    <t>AutoCAD Civil 3D 2010 (SP3)</t>
  </si>
  <si>
    <t>C:\Program Files (x86)\AutoCAD Civil 3D 2010\acad.exe</t>
  </si>
  <si>
    <t xml:space="preserve"> /ld ""C:\Program Files (x86)\AutoCAD Civil 3D 2010\AecBase.dbx"" /p ""&lt;&lt;C3D_Imperial&gt;&gt;""</t>
  </si>
  <si>
    <t>ACAD2010</t>
  </si>
  <si>
    <t>AutoCAD 2010 (SP3)</t>
  </si>
  <si>
    <t>/p AutoCAD</t>
  </si>
  <si>
    <t>C:\Program Files (x86)\AutoCAD Civil 3D 2010\UserDataCache\</t>
  </si>
  <si>
    <t>HPRGSGWQQQW1</t>
  </si>
  <si>
    <t>Richmond, KY GWQQQW1 HPRGS 5.4.6 - Win7 (PGS)</t>
  </si>
  <si>
    <t>USTNGEOPAKV8ISSX-VDOT</t>
  </si>
  <si>
    <t>Bentley GEOPAK SS2 with MS SS2 with VDOT Workspace</t>
  </si>
  <si>
    <t>-ws_VDOT_WS=1 C:\documents\cfms_local\vdotv8i.dgn</t>
  </si>
  <si>
    <t>PIPE20126</t>
  </si>
  <si>
    <t>Pipe2014 6.001a</t>
  </si>
  <si>
    <t>cmd /c echo Acknowledge the UAC prompt in the Start bar. &amp; cd ""\Program Files (X86)\KYPIPE\Pipe2012"" &amp; Pipe2012.exe</t>
  </si>
  <si>
    <t>C:\Program Files (X86)\KYPIPE\Pipe2012\</t>
  </si>
  <si>
    <t>Site Licensed</t>
  </si>
  <si>
    <t>ADINA8</t>
  </si>
  <si>
    <t>ADINA 8.8.4 (3-11-2015)</t>
  </si>
  <si>
    <t>C:\ADINA88\bin\aui.exe</t>
  </si>
  <si>
    <t>ACADARCH2012</t>
  </si>
  <si>
    <t>AutoCAD Architecture 2012 (SP2)</t>
  </si>
  <si>
    <t>C:\Program Files\Autodesk\AutoCAD Architecture 2012\acad.exe</t>
  </si>
  <si>
    <t>/ld ""C:\Program Files\Autodesk\AutoCAD Architecture 2012\AecBase.dbx"" /p ""AutoCAD Architecture (US Imperial)""</t>
  </si>
  <si>
    <t>PWV8ISS4-ACAD12-TEMP</t>
  </si>
  <si>
    <t>ProjectWise V8i_SS4 (.111) with AutoCAD 2012 and Raster Design</t>
  </si>
  <si>
    <t>GEOEXPRESS8</t>
  </si>
  <si>
    <t>GeoExpress 8.5</t>
  </si>
  <si>
    <t>C:\Program Files\LizardTech\GeoExpress85\bin\GeoExpress.exe</t>
  </si>
  <si>
    <t>STAADFADVV8I</t>
  </si>
  <si>
    <t>STAAD Foundation Advanced V8i_SS2 06.02.00.11</t>
  </si>
  <si>
    <t>C:\Staad Foundation Advanced\StaadFoundation.exe</t>
  </si>
  <si>
    <t>PWV8ISS4-CIVIL3D12</t>
  </si>
  <si>
    <t>ProjectWise V8i_SS4 with AutoCAD Civil 3D 2012</t>
  </si>
  <si>
    <t>PWV8ISS4-ACAD12</t>
  </si>
  <si>
    <t>ProjectWise V8i_SS4 with AutoCAD 2012 and Raster Design</t>
  </si>
  <si>
    <t>PWV8ISS4-ACADARC12</t>
  </si>
  <si>
    <t>ProjectWise V8i_SS4 with AutoCAD Architecture 2012</t>
  </si>
  <si>
    <t>CHEMCAD6</t>
  </si>
  <si>
    <t>CHEMCAD 6.5.0.5758</t>
  </si>
  <si>
    <t>C:\Program Files (x86)\Chemstations\CHEMCAD\CC6.exe</t>
  </si>
  <si>
    <t>EVSPRO9</t>
  </si>
  <si>
    <t>CTech EVS Pro 9.89</t>
  </si>
  <si>
    <t>C:\ProgramData\CTech_9.89\bin\System\evs_mvs.exe</t>
  </si>
  <si>
    <t>PWV8ISS4-REVARC12</t>
  </si>
  <si>
    <t>ProjectWise V8i_SS4 with Revit Architecture 2012 (SP2)</t>
  </si>
  <si>
    <t>PWV8ISS4-REVMEP12</t>
  </si>
  <si>
    <t>ProjectWise V8i_SS4 with Revit MEP 2012 (SP2)</t>
  </si>
  <si>
    <t>PWV8ISS4-REVSTRUC12</t>
  </si>
  <si>
    <t>ProjectWise V8i_SS4 with Revit Structure 2012 (SP2)</t>
  </si>
  <si>
    <t>MVS9</t>
  </si>
  <si>
    <t>CTech MVS 9.89</t>
  </si>
  <si>
    <t>MATHCADPRIME3</t>
  </si>
  <si>
    <t>Mathcad Prime 3.0.F000</t>
  </si>
  <si>
    <t>C:\Program Files\PTC\Mathcad Prime 3.0\MathcadPrime.exe</t>
  </si>
  <si>
    <t>CAPDWORKS2</t>
  </si>
  <si>
    <t>CapdetWorks 2.5d</t>
  </si>
  <si>
    <t>C:\Program Files (x86)\CapdetWorks25\CapdetWorks.exe</t>
  </si>
  <si>
    <t>USTNCTDOT_HW</t>
  </si>
  <si>
    <t>MicroStation V8I_SS3 with CTDOT-Highway</t>
  </si>
  <si>
    <t>-wsCT_DISCWKSP=Highways_Workspace -wc[ProjDrive]\ConnDOT\CTDOT_V8_Workspaces\CTDOT_startup.cfg</t>
  </si>
  <si>
    <t>CTDOT-Highway</t>
  </si>
  <si>
    <t>USTNCTDOT_BR</t>
  </si>
  <si>
    <t>MicroStation V8I_SS3 with CTDOT-Bridge</t>
  </si>
  <si>
    <t>-wsCT_DISCWKSP=Struct_Bridge_Workspace -wc[ProjDrive]\ConnDOT\CTDOT_V8_Workspaces\CTDOT_startup.cfg</t>
  </si>
  <si>
    <t>CTDOT-Bridge</t>
  </si>
  <si>
    <t>USTNCTDOT_SV</t>
  </si>
  <si>
    <t>MicroStation V8I_SS3 with CTDOT-Survey</t>
  </si>
  <si>
    <t>-wsCT_DISCWKSP=Survey_Workspace -wc[ProjDrive]\CONNDOT\CTDOT_V8_Workspaces\CTDOT_startup.cfg</t>
  </si>
  <si>
    <t>CTDOT-Survey</t>
  </si>
  <si>
    <t>USTNCTDOT_TR</t>
  </si>
  <si>
    <t>MicroStation V8I_SS3 with CTDOT-Traffic</t>
  </si>
  <si>
    <t>-wsCT_DISCWKSP=Traffic_Workspace -wc[ProjDrive]\CONNDOT\CTDOT_V8_Workspaces\CTDOT_startup.cfg</t>
  </si>
  <si>
    <t>CTDOT-Traffic</t>
  </si>
  <si>
    <t>RISABASE2</t>
  </si>
  <si>
    <t>RISABase 2.1.0</t>
  </si>
  <si>
    <t>C:\RISA\RISABase.exe</t>
  </si>
  <si>
    <t>RISAREVITLINK10</t>
  </si>
  <si>
    <t>RISARevitLink 2012 10.0 for Revit Structure 2012</t>
  </si>
  <si>
    <t>TNXTOWER6</t>
  </si>
  <si>
    <t>tnxTower 6.0.0.8</t>
  </si>
  <si>
    <t>C:\Program Files (x86)\TNX\tnxTower\tnxTower.exe</t>
  </si>
  <si>
    <t>ANSYS14</t>
  </si>
  <si>
    <t>ANSYS 14.0 (SP3)</t>
  </si>
  <si>
    <t>C:\Program Files\ANSYS Inc\v140\ansys\bin\winx64\launcher140.exe</t>
  </si>
  <si>
    <t>Ansys.exe:15</t>
  </si>
  <si>
    <t>Site License</t>
  </si>
  <si>
    <t>ANSYSPRODLAUNCH14</t>
  </si>
  <si>
    <t>ANSYS 14.0 (SP3) - Product Launcher</t>
  </si>
  <si>
    <t>wish.exe:15</t>
  </si>
  <si>
    <t>ANSYSWBU14</t>
  </si>
  <si>
    <t>ANSYS 14.0 (SP3) - Workbench</t>
  </si>
  <si>
    <t>C:\Program Files\ANSYS Inc\v140\Framework\bin\Win64\runwb2.exe</t>
  </si>
  <si>
    <t>AnsysFWW.exe:15</t>
  </si>
  <si>
    <t>GPSPATHOFF5</t>
  </si>
  <si>
    <t>GPS Pathfinder Office 5.60</t>
  </si>
  <si>
    <t>C:\Program Files (x86)\Trimble\GPS Pathfinder Office\PFOffice.exe</t>
  </si>
  <si>
    <t>XPSWMM14_W50</t>
  </si>
  <si>
    <t>XPSWMM 2012 14.00 - 50 Node</t>
  </si>
  <si>
    <t>C:\XPS\xpswmm2012\xpswmp32.exe</t>
  </si>
  <si>
    <t>XPSWMM14_W200</t>
  </si>
  <si>
    <t>XPSWMM 2012 14.00 - 200 Node</t>
  </si>
  <si>
    <t>XPSWMM14_CHESTERFIELD</t>
  </si>
  <si>
    <t>XPSWMM 2012 14.00 - Chesterfield Only</t>
  </si>
  <si>
    <t>STORMCAD_MS</t>
  </si>
  <si>
    <t>Bentley StormCAD V8i_SS2 with MicroStation V8i_SS3</t>
  </si>
  <si>
    <t>Bentley StormCAD SS2 with MicroStation V8i_SS3</t>
  </si>
  <si>
    <t>PWV8ISS4-STORMCAD_MSSSX</t>
  </si>
  <si>
    <t>ProjectWise V8i_SS4 with Bentley StormCAD SS2, MS</t>
  </si>
  <si>
    <t>XPSWMM14_AUSTIN</t>
  </si>
  <si>
    <t>XPSWMM 2012 14.00 - Austin Only</t>
  </si>
  <si>
    <t>PLAXIS11_INPUT</t>
  </si>
  <si>
    <t>PLAXIS 2D Classic - Input</t>
  </si>
  <si>
    <t>C:\Program Files (x86)\Plaxis\PLAXIS 2D\Classic\geo.exe</t>
  </si>
  <si>
    <t>PLAXIS11_CALC</t>
  </si>
  <si>
    <t>PLAXIS 2D Classic - Calculations</t>
  </si>
  <si>
    <t>C:\Program Files (x86)\Plaxis\PLAXIS 2D\Classic\batch.exe</t>
  </si>
  <si>
    <t>PLAXIS11_OUTPUT</t>
  </si>
  <si>
    <t>PLAXIS 2D Classic - Output</t>
  </si>
  <si>
    <t>C:\Program Files (x86)\Plaxis\PLAXIS 2D\Classic\plaxout.exe</t>
  </si>
  <si>
    <t>SEVIEW7</t>
  </si>
  <si>
    <t>Seview 7.1.9</t>
  </si>
  <si>
    <t>cmd /c cd C:\sev7 win7 &amp; seview71.exe</t>
  </si>
  <si>
    <t xml:space="preserve"> C:\sev7 win7</t>
  </si>
  <si>
    <t>CIVILSTORMV8ISSX</t>
  </si>
  <si>
    <t>Bentley CivilStorm V8i_SS2 08.11.02.75 (10-8-2012)</t>
  </si>
  <si>
    <t>C:\Program Files (x86)\Bentley\CivilStorm8\CivilStorm.exe</t>
  </si>
  <si>
    <t>PWV8ISS4-CIVILSTORMSSX</t>
  </si>
  <si>
    <t>ProjectWise V8i_SS4 with Bentley CivilStorm V8i_SS2</t>
  </si>
  <si>
    <t>SYNCHRO8</t>
  </si>
  <si>
    <t>Trafficware Synchro 8.0.806.77</t>
  </si>
  <si>
    <t>cmd /c cd \Program Files (x86)\Trafficware\Version8 &amp; Synchro8.exe</t>
  </si>
  <si>
    <t>C:\Program Files (x86)\Trafficware\Version8</t>
  </si>
  <si>
    <t>Special licensing per user/machine pair by vendor website</t>
  </si>
  <si>
    <t>SIMTRAFFIC8</t>
  </si>
  <si>
    <t>Trafficware SimTraffic 8.0.806.77</t>
  </si>
  <si>
    <t>cmd /c cd \Program Files (x86)\Trafficware\Version8 &amp; SimTraffic8.exe</t>
  </si>
  <si>
    <t>WARRANTS8</t>
  </si>
  <si>
    <t>Trafficware Warrants 8.0.806.77</t>
  </si>
  <si>
    <t>cmd /c cd \Program Files (x86)\Trafficware\Version8 &amp; Warrants8.exe</t>
  </si>
  <si>
    <t>3DVIEWER8</t>
  </si>
  <si>
    <t>Trafficware 3DViewer 8.0.806.77</t>
  </si>
  <si>
    <t>cmd /c cd \Program Files (x86)\Trafficware\Version8 &amp; 3DViewer8.exe</t>
  </si>
  <si>
    <t>TRIPGEN2013</t>
  </si>
  <si>
    <t>Trafficware TripGen 2013 8.0.806.77</t>
  </si>
  <si>
    <t>cmd /c cd \Program Files (x86)\Trafficware\Version8 &amp; TripGen8.exe</t>
  </si>
  <si>
    <t>USTNGEOPAKV8ISSXOFF</t>
  </si>
  <si>
    <t>Bentley GEOPAK Suite V8i_SS2 08.11.07.619 - Offline</t>
  </si>
  <si>
    <t>INROADSV8ISSX_MSV8ISSXOFF</t>
  </si>
  <si>
    <t>InRoads Suite V8i_SS2 08.11.07.615 with MS V8i_SS3 - Offline</t>
  </si>
  <si>
    <t>ACADCIVIL3D2013</t>
  </si>
  <si>
    <t>AutoCAD Civil 3D 2013 (SP2)</t>
  </si>
  <si>
    <t>C:\Program Files\Autodesk\AutoCAD Civil 3D 2013\acad.exe</t>
  </si>
  <si>
    <t xml:space="preserve"> /ld ""C:\Program Files\Autodesk\AutoCAD Civil 3D 2013\AecBase.dbx"" /p ""&lt;&lt;C3D_Imperial&gt;&gt;""</t>
  </si>
  <si>
    <t>ACADDESIGNREVW2013</t>
  </si>
  <si>
    <t>Autodesk Design Review 2013</t>
  </si>
  <si>
    <t>C:\Program Files (x86)\Autodesk\Autodesk Design Review 2013\DesignReview.exe</t>
  </si>
  <si>
    <t>BMCOL515</t>
  </si>
  <si>
    <t>TxDOT BMCOL51 5.2.3</t>
  </si>
  <si>
    <t>cmd /c cd C:\ProgramData\TxDOT\BMCOL51 &amp; BMCOL51.exe</t>
  </si>
  <si>
    <t>C:\ProgramData\TxDOT\BMCOL51\</t>
  </si>
  <si>
    <t>CAP18</t>
  </si>
  <si>
    <t>TxDOT CAP18 6.2.2</t>
  </si>
  <si>
    <t>cmd /c cd C:\ProgramData\TxDOT\CAP18 &amp; CAP18.exe</t>
  </si>
  <si>
    <t>C:\ProgramData\TxDOT\CAP18\</t>
  </si>
  <si>
    <t>CULV5</t>
  </si>
  <si>
    <t>TxDOT CULV5 2.2.2</t>
  </si>
  <si>
    <t>cmd /c cd C:\ProgramData\TXDOT\CULV5 &amp; CULV5.exe</t>
  </si>
  <si>
    <t>C:\ProgramData\TXDOT\CULV5\</t>
  </si>
  <si>
    <t>PSTRS14</t>
  </si>
  <si>
    <t>TxDOT PSTRS14 5.2.3</t>
  </si>
  <si>
    <t>cmd /c cd C:\ProgramData\TxDOT\PSTRS14 &amp; PSTRS14.exe</t>
  </si>
  <si>
    <t>C:\ProgramData\TxDOT\PSTRS\</t>
  </si>
  <si>
    <t>BGS</t>
  </si>
  <si>
    <t>TxDOT BGS 8.1.7.2 with MicroStation V8i_SS3</t>
  </si>
  <si>
    <t>cmd /c cd C:\ProgramData\TxDOT\BGS &amp; BGS.exe</t>
  </si>
  <si>
    <t>C:\ProgramData\TxDOT\BGS\</t>
  </si>
  <si>
    <t>PGSUPER2</t>
  </si>
  <si>
    <t>TxDOT PGSuper 2.7.2.1</t>
  </si>
  <si>
    <t>C:\ProgramData\TxDOT\PGSuper\PGSuper.exe</t>
  </si>
  <si>
    <t>USTNV8ISS2</t>
  </si>
  <si>
    <t>MicroStation V8i_SS2 08.11.07.470</t>
  </si>
  <si>
    <t>PWV8ISS4-MSSS2</t>
  </si>
  <si>
    <t>ProjectWise V8i_SS4 with MicroStation V8i_SS2</t>
  </si>
  <si>
    <t>PHAPRO8</t>
  </si>
  <si>
    <t>PHA-Pro 8.5.0.0</t>
  </si>
  <si>
    <t>C:\Program Files (x86)\PHA-Pro 8\phapro.exe</t>
  </si>
  <si>
    <t>Single User Licensed</t>
  </si>
  <si>
    <t>LEAPBRIDGEENTSS5</t>
  </si>
  <si>
    <t>LEAP Bridge Enterprise v8i SS5 12.01.00.57</t>
  </si>
  <si>
    <t>ACADCIVIL3D2013OFF</t>
  </si>
  <si>
    <t>AutoCAD Civil 3D 2013 (SP2) - Offline</t>
  </si>
  <si>
    <t>WINSTORM3</t>
  </si>
  <si>
    <t>TxDOT WinStorm 3.05</t>
  </si>
  <si>
    <t>C:\ProgramData\TxDOT\WinStorm30\WinStorm.exe</t>
  </si>
  <si>
    <t>UNINSTXPSOL</t>
  </si>
  <si>
    <t>Uninstall XP Solution</t>
  </si>
  <si>
    <t>PIPEFLOPRO12</t>
  </si>
  <si>
    <t>PIPE-FLO Professional 12.0.19520</t>
  </si>
  <si>
    <t>cmd /c cd C:\Program Files (x86)\Engineered Software\PIPE-FLO Professional 12 &amp; PIPE-FLO.exe</t>
  </si>
  <si>
    <t>C:\Program Files (x86)\Engineered Software\PIPE-FLO Professional 12</t>
  </si>
  <si>
    <t>USTNJ</t>
  </si>
  <si>
    <t>MicroStation J 07.01.05.03  with IRAS B 07.01.00.18</t>
  </si>
  <si>
    <t>MicroStation J 07.01.05.03</t>
  </si>
  <si>
    <t>C:\Bentley\Program\MicroStation\ustation.exe</t>
  </si>
  <si>
    <t>ACAD2013OFF</t>
  </si>
  <si>
    <t>AutoCAD 2013 (SP2) with Raster Design - Offline</t>
  </si>
  <si>
    <t>PWV8ISS4-CIVIL3D13</t>
  </si>
  <si>
    <t>ProjectWise V8i_SS4 with AutoCAD Civil 3D 2013</t>
  </si>
  <si>
    <t>PWV8ISS4-ACAD13</t>
  </si>
  <si>
    <t>ProjectWise V8i_SS4 with AutoCAD 2013 and Raster Design</t>
  </si>
  <si>
    <t>PDS3DPIPING1100</t>
  </si>
  <si>
    <t>PDS3D Piping 11.00.01.10</t>
  </si>
  <si>
    <t>cmd /c echo Acknowledge the UAC prompt in the Start bar. &amp; C:\win32app\INGR\PDSHELL\bin\pdsicon.exe</t>
  </si>
  <si>
    <t>pdshell.exe:90</t>
  </si>
  <si>
    <t>PEHVAC1100</t>
  </si>
  <si>
    <t>HVAC Modeling 11.00.01.01</t>
  </si>
  <si>
    <t>cmd /c echo Acknowledge the UAC prompt in the Start bar. &amp; C:\win32app\INGR\PEHVAC\bin\peh_icon.exe</t>
  </si>
  <si>
    <t>hvenvr.exe:90</t>
  </si>
  <si>
    <t>EERWAYPDS1100</t>
  </si>
  <si>
    <t>PDS Shell EERway - EENuc 11.00.01.10</t>
  </si>
  <si>
    <t>EERWAY1100</t>
  </si>
  <si>
    <t>EERway - EENuc 11.00.01.02</t>
  </si>
  <si>
    <t>cmd /c echo Acknowledge the UAC prompt in the Start bar. &amp; C:\win32app\INGR\EENUC\bin\eeicon.exe EEPRJ.EXE</t>
  </si>
  <si>
    <t>EEPRJ.EXE</t>
  </si>
  <si>
    <t>EEPRJ.EXE:90</t>
  </si>
  <si>
    <t>FWPPDS1100</t>
  </si>
  <si>
    <t>PDS Shell FrameWorks Plus 11.00.01.10</t>
  </si>
  <si>
    <t>INFOWORKSCS12</t>
  </si>
  <si>
    <t>InfoWorks CS 12.0.6.22015</t>
  </si>
  <si>
    <t>C:\Program Files (x86)\InfoWorks120\infoworks.exe</t>
  </si>
  <si>
    <t>/CS</t>
  </si>
  <si>
    <t>HASP HL network key</t>
  </si>
  <si>
    <t>INFOWORKSRS12</t>
  </si>
  <si>
    <t>InfoWorks RS 12.0.6.22015 (Free 250 Node)</t>
  </si>
  <si>
    <t>/RS</t>
  </si>
  <si>
    <t>Registry set to access Free version</t>
  </si>
  <si>
    <t>ACADREVITARCH_11OFF</t>
  </si>
  <si>
    <t>Autodesk Revit Architecture 2011 (SP2) - Offline</t>
  </si>
  <si>
    <t>ACADREVITARCH2013</t>
  </si>
  <si>
    <t>Autodesk Revit Architecture 2013 (UR3)</t>
  </si>
  <si>
    <t>C:\Program Files\Autodesk\Revit Architecture 2013\Program\Revit.exe</t>
  </si>
  <si>
    <t>LUSASM15</t>
  </si>
  <si>
    <t>LUSAS Modeller 15.0</t>
  </si>
  <si>
    <t>cmd /c cd C:\LUSAS150\Programs\ &amp; Lusas_M.exe</t>
  </si>
  <si>
    <t>C:\LUSAS150\Programs\</t>
  </si>
  <si>
    <t>LUSASS15</t>
  </si>
  <si>
    <t>LUSAS Solver 15.0</t>
  </si>
  <si>
    <t>cmd /c cd C:\LUSAS150\Programs\ &amp; lusas_S.bat</t>
  </si>
  <si>
    <t>Lusas_S.exe</t>
  </si>
  <si>
    <t>PARCH0704_11</t>
  </si>
  <si>
    <t>Project Architect Plus 07.04 - PDS11</t>
  </si>
  <si>
    <t>cmd /c s: &amp; cd s:\3d\ar &amp; C:\AECDesignWare\PArchPlus\PArnu\Bin\NuParnu.exe adi_perl C:\AECDesignWare\PArchPlus\PArnu\Bin\parnu.cmd</t>
  </si>
  <si>
    <t>parnuenv.exe:90</t>
  </si>
  <si>
    <t>ESRIARCGISTUTORIALS101</t>
  </si>
  <si>
    <t>ESRI 10.1 ArcGIS Desktop Tutorials</t>
  </si>
  <si>
    <t>ESRIARCHYDRO-ARCINFO101</t>
  </si>
  <si>
    <t>ESRI 10.1 (SP1) Arc Hydro Tools for ArcMap</t>
  </si>
  <si>
    <t>RAMCNCPT5SS7</t>
  </si>
  <si>
    <t>RAM Concept V8i_SS7 05.00.01.04</t>
  </si>
  <si>
    <t>C:\Program Files (x86)\Bentley\Engineering\RAM Concept V8i\RAM Concept 5.0.1\Concept.exe</t>
  </si>
  <si>
    <t>CTBRIDGE1</t>
  </si>
  <si>
    <t>CTBridge 1.5.7</t>
  </si>
  <si>
    <t>cmd /c echo Please wait while the application is launched. &amp; O: &amp; CTBridge.exe</t>
  </si>
  <si>
    <t>TEKSTRC18</t>
  </si>
  <si>
    <t>Tekla Structures 18.1</t>
  </si>
  <si>
    <t>C:\Program Files\Tekla Structures\18.1\nt\bin\TeklaStructures.exe</t>
  </si>
  <si>
    <t>MCOLOR9</t>
  </si>
  <si>
    <t>M-Color Preview 9.6.506.0</t>
  </si>
  <si>
    <t>C:\Program Files (x86)\M-Color\Preview.exe</t>
  </si>
  <si>
    <t>Licensed per seat</t>
  </si>
  <si>
    <t>MCOLOR9_CIVIL2012</t>
  </si>
  <si>
    <t>M-Color 9.6 Add-in for AutoCAD Civil 3D 2012</t>
  </si>
  <si>
    <t>MCOLOR9_ACAD2012</t>
  </si>
  <si>
    <t>M-Color 9.6 Add-in for AutoCAD 2012</t>
  </si>
  <si>
    <t>PHASE29</t>
  </si>
  <si>
    <t>Phase2 9.004 (RS2)</t>
  </si>
  <si>
    <t>C:\Program Files\Rocscience\Phase2 9.0\Phase2.exe</t>
  </si>
  <si>
    <t>ACADREVITARCH2013OFF</t>
  </si>
  <si>
    <t>Autodesk Revit Architecture 2013 (UR3) - Offline</t>
  </si>
  <si>
    <t>ACADARCH2012OFF</t>
  </si>
  <si>
    <t>AutoCAD Architecture 2012 (SP2) - Offline</t>
  </si>
  <si>
    <t>HPRGSP2UA8370LSF</t>
  </si>
  <si>
    <t>Richmond, KY P2UA8370LSF HPRGS 5.1.5</t>
  </si>
  <si>
    <t>HP Remote Graphics Receiver 5.1.5</t>
  </si>
  <si>
    <t>HY87-1</t>
  </si>
  <si>
    <t>HY-8 7.1</t>
  </si>
  <si>
    <t>C:\Program Files (x86)\HY-8\7.1\hy8.exe</t>
  </si>
  <si>
    <t>GROUP2014</t>
  </si>
  <si>
    <t>GROUP 2014.9.3</t>
  </si>
  <si>
    <t>C:\Program Files (x86)\Ensoft\Group2014\Gp2014edt.exe</t>
  </si>
  <si>
    <t>HPRGS6DHHZV1V04</t>
  </si>
  <si>
    <t>Pasadena, CA 6DHHZV1V04 HPRGS 5.1.5 - PGS iModel</t>
  </si>
  <si>
    <t>ACADDESIGNREVW2013OFF</t>
  </si>
  <si>
    <t>Autodesk Design Review 2013 - Offline</t>
  </si>
  <si>
    <t>PYWALL4</t>
  </si>
  <si>
    <t>PYWALL 2013.4.10</t>
  </si>
  <si>
    <t>C:\Program Files (x86)\Ensoft\PYWall2013\Pywall2013.exe</t>
  </si>
  <si>
    <t>SPRPUB9</t>
  </si>
  <si>
    <t>SmartPlant Review Publisher 2012 09.00.00.0393</t>
  </si>
  <si>
    <t>cmd /c echo Acknowledge the UAC prompt in the Start bar. &amp; cd \Program Files (x86)\SmartPlant\Review Publisher &amp; SPRPublish.exe</t>
  </si>
  <si>
    <t>WINCORE3</t>
  </si>
  <si>
    <t>TxDOT WinCore 3.10</t>
  </si>
  <si>
    <t>C:\ProgramData\TxDOT\Wincore 3.1\Wincore3_1.exe</t>
  </si>
  <si>
    <t>ASAD3</t>
  </si>
  <si>
    <t>ASAD 3.6.21 (Requires local key)</t>
  </si>
  <si>
    <t>C:\Program Files (x86)\ASADv3\ASAD3.exe</t>
  </si>
  <si>
    <t>Required Local USB Key</t>
  </si>
  <si>
    <t>HPRGSMJNARNR</t>
  </si>
  <si>
    <t>Charlotte, NC MJNARNR HPRGS 5.4.6 (PEI)</t>
  </si>
  <si>
    <t>HPRGS6DHHZV1V06</t>
  </si>
  <si>
    <t>Pasadena, CA 6DHHZV1V06 HPRGS 5.4.6 - Win XP</t>
  </si>
  <si>
    <t>INGRBATCH</t>
  </si>
  <si>
    <t>Intergraph Batch Services 06.01.00.03</t>
  </si>
  <si>
    <t>Defined for use by other apps.</t>
  </si>
  <si>
    <t>CWALSHT</t>
  </si>
  <si>
    <t>C:\ProgramData\USACE\CWALSHT\Cwalsht.exe</t>
  </si>
  <si>
    <t>Free Application</t>
  </si>
  <si>
    <t>TSISCOR6</t>
  </si>
  <si>
    <t>TSIS-CORSIM 6.3</t>
  </si>
  <si>
    <t>C:\Program Files (x86)\FHWA\TSIS6.3\Tsis6.exe</t>
  </si>
  <si>
    <t>Site Licensed.</t>
  </si>
  <si>
    <t>HPRGS6DHHZV1V01</t>
  </si>
  <si>
    <t>Pasadena, CA 6DHHZV1V01 HPRGS 5.4.6 - Win7</t>
  </si>
  <si>
    <t>HPRGSFSRKLS1</t>
  </si>
  <si>
    <t>Richardson, TX FSRKLS1 HPRGS 5.4.6 - Win7 (PTG)</t>
  </si>
  <si>
    <t>VISSIM5</t>
  </si>
  <si>
    <t>VISSIM 5.40-08</t>
  </si>
  <si>
    <t>C:\Program Files\PTV_Vision\VISSIM540\Exe\VISSIM.exe</t>
  </si>
  <si>
    <t>V3DM1</t>
  </si>
  <si>
    <t>V3DM 1.51-05</t>
  </si>
  <si>
    <t>C:\Program Files\PTV_Vision\VISSIM540\V3DM\V3DM.exe</t>
  </si>
  <si>
    <t>VISVAP2</t>
  </si>
  <si>
    <t>VisVAP 2.16-12</t>
  </si>
  <si>
    <t>C:\Program Files\PTV_Vision\VISSIM540\VisVAP\EXE\VisVAP.exe</t>
  </si>
  <si>
    <t>GSTOOLS</t>
  </si>
  <si>
    <t>GS Tools</t>
  </si>
  <si>
    <t>C:\Program Files (x86)\Ghostgum\gsview\gsview32.exe</t>
  </si>
  <si>
    <t>Free Applications</t>
  </si>
  <si>
    <t>TRAFFIX11</t>
  </si>
  <si>
    <t>TRAFFIX 11.52-17</t>
  </si>
  <si>
    <t>cmd /c cd ""\Program Files (x86)\PTV_Vision\TRAFFIX110\Exe"" &amp; ""C:\Program Files (x86)\PTV_Vision\TRAFFIX110\Data\Traffix\src\StartTRAFFIX.pyw""</t>
  </si>
  <si>
    <t>C:\Program Files (x86)\PTV_Vision\TRAFFIX110\Exe</t>
  </si>
  <si>
    <t>STATISTICA11</t>
  </si>
  <si>
    <t>STATISTICA 11.0.170</t>
  </si>
  <si>
    <t>C:\Program Files\StatSoft\STATISTICA 11\statist.exe</t>
  </si>
  <si>
    <t>NAVIGATORMOBLPUB1</t>
  </si>
  <si>
    <t>Bentley Navigator Mobile Publisher 01.00.01.05</t>
  </si>
  <si>
    <t>C:\Program Files (x86)\Bentley\Navigator Mobile Publisher\DgnDbPublisher.exe</t>
  </si>
  <si>
    <t>ACADREVITARCH2012OFF</t>
  </si>
  <si>
    <t>Autodesk Revit Architecture 2012 (SP2-HF8) - Offline</t>
  </si>
  <si>
    <t>SIDINTERSEC5</t>
  </si>
  <si>
    <t>Sidra Intersection 5.1.11</t>
  </si>
  <si>
    <t>C:\Program Files (x86)\SIDRA SOLUTIONS\SIDRA INTERSECTION 5.1\SIDRAINTERSECTION51.exe</t>
  </si>
  <si>
    <t>Note: Site licensed in MENA</t>
  </si>
  <si>
    <t>GWB9-ACT</t>
  </si>
  <si>
    <t>Geochemist’s Workbench 9.0.3 - Act2</t>
  </si>
  <si>
    <t>C:\Program Files\Gwb\Act2.exe</t>
  </si>
  <si>
    <t>License locally by Activation Code</t>
  </si>
  <si>
    <t>GWB9-GSS</t>
  </si>
  <si>
    <t>Geochemist’s Workbench 9.0.3 - GSS</t>
  </si>
  <si>
    <t>C:\Program Files\Gwb\GSS.exe</t>
  </si>
  <si>
    <t>GWB9-GTPLOT</t>
  </si>
  <si>
    <t>Geochemist’s Workbench 9.0.3 - Gtplot</t>
  </si>
  <si>
    <t>C:\Program Files\Gwb\Gtplot.exe</t>
  </si>
  <si>
    <t>GWB9-GWB</t>
  </si>
  <si>
    <t>Geochemist’s Workbench 9.0.3 - Gwb</t>
  </si>
  <si>
    <t>C:\Program Files\Gwb\Gwb.exe</t>
  </si>
  <si>
    <t>GWB9-RXN</t>
  </si>
  <si>
    <t>Geochemist’s Workbench 9.0.3 - Rxn</t>
  </si>
  <si>
    <t>C:\Program Files\Gwb\Rxn.exe</t>
  </si>
  <si>
    <t>GWB9-SPECE8</t>
  </si>
  <si>
    <t>Geochemist’s Workbench 9.0.3 - SpecE8</t>
  </si>
  <si>
    <t>C:\Program Files\Gwb\SpecE8.exe</t>
  </si>
  <si>
    <t>GWB9-TACT</t>
  </si>
  <si>
    <t>Geochemist’s Workbench 9.0.3 - Tact</t>
  </si>
  <si>
    <t>C:\Program Files\Gwb\Tact.exe</t>
  </si>
  <si>
    <t>PDORTHO12</t>
  </si>
  <si>
    <t>PDS Ortho Draw 2011 12.00.01.01</t>
  </si>
  <si>
    <t>cmd /c echo Acknowledge the UAC prompt in the Start bar. &amp; cd \win32app\ingr\pdortho\ &amp; pdortho.exe</t>
  </si>
  <si>
    <t>VISUM12</t>
  </si>
  <si>
    <t>VISUM 12.52-09</t>
  </si>
  <si>
    <t>cmd /c cd ""C:\Program Files\PTV_Vision\VISUM125\Exe"" &amp; VISUM125.exe</t>
  </si>
  <si>
    <t>visum.cfg</t>
  </si>
  <si>
    <t>C:\Program Files\PTV_Vision\VISUM125\Exe</t>
  </si>
  <si>
    <t>SMS11</t>
  </si>
  <si>
    <t>SMS 11.1.10</t>
  </si>
  <si>
    <t>C:\Program Files\SMS 11.1 64-bit\SMS111.exe</t>
  </si>
  <si>
    <t>ACAD2010SP2-64</t>
  </si>
  <si>
    <t>AutoCAD 2010 64-Bit (SP2)</t>
  </si>
  <si>
    <t xml:space="preserve">C:\Program Files\AutoCAD 2010\acad.exe"" </t>
  </si>
  <si>
    <t>PWV8ISS4-ACAD2010SP2-64</t>
  </si>
  <si>
    <t>ProjectWise V8i_SS4 with AutoCAD 2010 64-Bit</t>
  </si>
  <si>
    <t>WIN7-32SOLUTION_INITES</t>
  </si>
  <si>
    <t>Initialize Win7-32 Solution for ES Users</t>
  </si>
  <si>
    <t>Delivers the Vmware Player and Virtual machine deployment forWin7-32 Solution for ES</t>
  </si>
  <si>
    <t>WIN7-32SOLUTION_RUN</t>
  </si>
  <si>
    <t xml:space="preserve">Run Win7-32 Solution </t>
  </si>
  <si>
    <t>Run Win7-32 Solution</t>
  </si>
  <si>
    <t xml:space="preserve">Runs Vmware Player and Virtual machine deployment forWin7-32 Solution </t>
  </si>
  <si>
    <t>WHIUNSAT2</t>
  </si>
  <si>
    <t>WHI UnSat Suite Plus 2.2.0.3 (prior authorization required)</t>
  </si>
  <si>
    <t>cmd /c echo Acknowledge the UAC prompt in the Start bar. &amp; cd \WHI\UNSAT22 &amp; UnSat22.exe</t>
  </si>
  <si>
    <t>C:\WHI\UNSAT22</t>
  </si>
  <si>
    <t>Single User Licensed at the Site level</t>
  </si>
  <si>
    <t>PWV8ISS4-NAVSSX</t>
  </si>
  <si>
    <t>ProjectWise V8i_SS4 with Bentley Navigator V8i_SS5</t>
  </si>
  <si>
    <t>SIMULATE2015OFF</t>
  </si>
  <si>
    <t>Autodesk Navisworks Simulate 2015 (SP3) - Offline</t>
  </si>
  <si>
    <t>FREEDOM2015OFF</t>
  </si>
  <si>
    <t>Autodesk Navisworks Freedom 2015 (SP3) - Offline</t>
  </si>
  <si>
    <t>C:\Program Files\Autodesk\Navisworks Freedom 2015\roamer.exe</t>
  </si>
  <si>
    <t>ER13</t>
  </si>
  <si>
    <t>ERDAS ER Viewer 13.0.0</t>
  </si>
  <si>
    <t>C:\Program Files (x86)\Intergraph\ERDAS ER Viewer 2013\bin\ERViewer.exe</t>
  </si>
  <si>
    <t>FLO2DGDSPRO</t>
  </si>
  <si>
    <t>FLO-2D GDS-PRO 3-20-2013</t>
  </si>
  <si>
    <t>C:\Program Files (x86)\FLO-2D PRO\GDS PRO.exe</t>
  </si>
  <si>
    <t>FLO2DMAPPER</t>
  </si>
  <si>
    <t>FLO-2D Mapper 3-20-2013</t>
  </si>
  <si>
    <t>cmd /c cd \PROGRA~2\FLO-2D~1 &amp; MAPPER~2.EXE</t>
  </si>
  <si>
    <t>C:\Program Files (x86)\FLO-2D PRO</t>
  </si>
  <si>
    <t>USTNGEOPAKV8ISSXTDOT</t>
  </si>
  <si>
    <t>Bentley GEOPAK Suite V8i_SS2 with TDOT Workspace</t>
  </si>
  <si>
    <t>REMOVEDOTWKSP</t>
  </si>
  <si>
    <t>Remove ALL DOT workspaces</t>
  </si>
  <si>
    <t>cmd /c echo ALL DOT workspaces have been removed. &amp; pause</t>
  </si>
  <si>
    <t>cmd/c</t>
  </si>
  <si>
    <t>Deactivates DOT workspace appsets</t>
  </si>
  <si>
    <t>INROADSV8ISSX_MSV8ISSXGDOT</t>
  </si>
  <si>
    <t>InRoads V8i_SS2 08.11.07.615 with GDOT Workspace</t>
  </si>
  <si>
    <t>ADSK3DSMAX12_VRAY</t>
  </si>
  <si>
    <t>Autodesk 3ds Max Design 2012 (SP2) with V-Ray</t>
  </si>
  <si>
    <t>USTNGEOPAKMSDOT-EAST</t>
  </si>
  <si>
    <t>Bentley GEOPAK Suite V8i_SS2 with MSDOT-EAST</t>
  </si>
  <si>
    <t>USTNGEOPAKMSDOT-WEST</t>
  </si>
  <si>
    <t>Bentley GEOPAK Suite V8i_SS2 with MSDOT-WEST</t>
  </si>
  <si>
    <t>HPRGSDEFNITION1</t>
  </si>
  <si>
    <t>HPRGSDEFNITION2</t>
  </si>
  <si>
    <t>VRAY_UTIL</t>
  </si>
  <si>
    <t>Launch V-Ray Distributed Rendering</t>
  </si>
  <si>
    <t>Runs the V-Ray DR Spawner Service</t>
  </si>
  <si>
    <t>NAVIGATORV8ISSXOFF</t>
  </si>
  <si>
    <t>Bentley Navigator V8i_SS5 08.11.09.536 - Offline</t>
  </si>
  <si>
    <t>USTNGEOPAKV8ISSX_MSSS2</t>
  </si>
  <si>
    <t>Bentley GEOPAK Suite V8i_SS2 with MS V8i_SS2</t>
  </si>
  <si>
    <t>PWV8ISS4-GEOPAKSSX_MSSS2</t>
  </si>
  <si>
    <t>ProjectWise V8i_SS4 with GEOPAK SS2 with MS SS2</t>
  </si>
  <si>
    <t>INROEMME4</t>
  </si>
  <si>
    <t>INRO Emme 4.0.5</t>
  </si>
  <si>
    <t>C:\Program Files (x86)\INRO\Emme\Emme 4\Emme-4.0.5\programs\EmmeDesktop.exe</t>
  </si>
  <si>
    <t>Authorized per user and per workstation.</t>
  </si>
  <si>
    <t>FMEWRKBNCH2014</t>
  </si>
  <si>
    <t>FME Workbench 2014 32-bit (build 14235)</t>
  </si>
  <si>
    <t>C:\apps\FME\fmeworkbench.exe</t>
  </si>
  <si>
    <t>FMEUNVRSVIEW2014</t>
  </si>
  <si>
    <t>FME Universal Viewer 2014 32-bit (build 14235)</t>
  </si>
  <si>
    <t>C:\apps\FME\fmeview.exe</t>
  </si>
  <si>
    <t>FMEINTGRT_ARCGIS101</t>
  </si>
  <si>
    <t>FME Desktop 2014 Integration for ArcGIS 10.1</t>
  </si>
  <si>
    <t>FMEINTGRT_CIVIL3D2010</t>
  </si>
  <si>
    <t>FME Desktop 2014 Integration for Civil 3D 2010</t>
  </si>
  <si>
    <t>/ld ""C:\Program Files (x86)\AutoCAD Civil 3D 2010\AecBase.dbx"" /p ""&lt;&lt;C3D_Imperial&gt;&gt;""</t>
  </si>
  <si>
    <t>GINTLOGS8</t>
  </si>
  <si>
    <t>gINT v8i_SS2 08.30.04.242 - Logs</t>
  </si>
  <si>
    <t>C:\Program Files (x86)\Bentley\gINT V8i\bin\gint8.exe</t>
  </si>
  <si>
    <t>GINTPRO8</t>
  </si>
  <si>
    <t>gINT v8i_SS2 08.30.04.242 - Professional</t>
  </si>
  <si>
    <t>GINTPROPLUS8</t>
  </si>
  <si>
    <t>gINT v8i_SS2 08.30.04.242 - Professional Plus</t>
  </si>
  <si>
    <t>HPRGS3CMTN22</t>
  </si>
  <si>
    <t>Aiken, SC 3CMTN22 HPRGS 5.4.6 - Win7 (PGS)</t>
  </si>
  <si>
    <t>HPRGS84VYCX1</t>
  </si>
  <si>
    <t>Pasadena, CA 84VYCX1 HPRGS 5.4.6 - (ESS)</t>
  </si>
  <si>
    <t>SURFER11</t>
  </si>
  <si>
    <t>Surfer 11.4.958</t>
  </si>
  <si>
    <t>C:\Program Files\Golden Software\Surfer 11\Surfer.exe</t>
  </si>
  <si>
    <t>Special licensing per user</t>
  </si>
  <si>
    <t>PWV8ISS4-FLOWMSTRSSX</t>
  </si>
  <si>
    <t>ProjectWise V8i_SS4 with Bently FlowMaster V8i_SS1</t>
  </si>
  <si>
    <t>AQTESOLV4</t>
  </si>
  <si>
    <t>AQTESOLV Pro 4.50.002</t>
  </si>
  <si>
    <t>C:\Program Files (x86)\HydroSOLVE\AQTESOLV Pro 4.0\Aqtw32.exe</t>
  </si>
  <si>
    <t>PLAXIS3D_INPUT</t>
  </si>
  <si>
    <t>PLAXIS 3D 2013.01 - Input</t>
  </si>
  <si>
    <t>C:\Program Files (x86)\Plaxis\PLAXIS 3D\Plaxis3DInput.exe</t>
  </si>
  <si>
    <t>PLAXIS3D_OUTPUT</t>
  </si>
  <si>
    <t>PLAXIS 3D 2013.01 - Output</t>
  </si>
  <si>
    <t>C:\Program Files (x86)\Plaxis\PLAXIS 3D\Plaxis3DOutput.exe</t>
  </si>
  <si>
    <t>PARKCAD4</t>
  </si>
  <si>
    <t>ParkCAD 4.0.2</t>
  </si>
  <si>
    <t>cmd /c ""C:\Program Files\Transoft Solutions\ParkCAD 4\ParkCAD.chm""</t>
  </si>
  <si>
    <t>ACADSACONST2</t>
  </si>
  <si>
    <t>Autodesk Subassembly Composer for Civil 3D 2.3.116.0</t>
  </si>
  <si>
    <t>C:\Program Files (x86)\Autodesk\Subassembly Composer 2012\SubassemblyComposer.exe</t>
  </si>
  <si>
    <t>VISMODFLOW2012</t>
  </si>
  <si>
    <t>Visual MODFLOW Flex 2012.2</t>
  </si>
  <si>
    <t>cmd /c echo Please be very patient while Visual MODFLOW Flex starts... &amp; cd C:\Program Files\VModFlex\ &amp; vmodflex.exe</t>
  </si>
  <si>
    <t>cmd /c cd C:\Program Files\VModFlex\ &amp; vmodflex.exe</t>
  </si>
  <si>
    <t>C:\Program Files\VModFlex\</t>
  </si>
  <si>
    <t>SAP2000V15</t>
  </si>
  <si>
    <t>SAP 2000 15.2.1</t>
  </si>
  <si>
    <t>C:\Program Files (x86)\Computers and Structures\SAP2000 15\Sap2000.exe</t>
  </si>
  <si>
    <t>CUBE6</t>
  </si>
  <si>
    <t>Cube 6.1.0 (SP1)</t>
  </si>
  <si>
    <t>C:\Program Files (x86)\Citilabs\Cube\CUBE.exe</t>
  </si>
  <si>
    <t>Site Licensed for MENA Middle East Only</t>
  </si>
  <si>
    <t>CUBEVOYAGER6</t>
  </si>
  <si>
    <t>Cube Voyager 6.1.0 (SP1)</t>
  </si>
  <si>
    <t>C:\Program Files (x86)\Citilabs\CubeVoyager\Voyager.exe</t>
  </si>
  <si>
    <t>USTNGEOPAKV8ISSXNCDOT</t>
  </si>
  <si>
    <t>Bentley GEOPAK Suite V8i_SS2 with NCDOT Workspace</t>
  </si>
  <si>
    <t>ACADCIVIL3D2012OFF</t>
  </si>
  <si>
    <t>AutoCAD Civil 3D 2012 (SP4) - Offline</t>
  </si>
  <si>
    <t>HPRGS7T1SQW1</t>
  </si>
  <si>
    <t>Pasadena, CA 7T1SQW1 HPRGS 5.4.6 - (ESS)</t>
  </si>
  <si>
    <t>INSTALLFARO5</t>
  </si>
  <si>
    <t>Install FARO-LS (Autodesk 2014 and above)</t>
  </si>
  <si>
    <t>cmd /c C:\ProgramData\Prereqs\FAROLS~1.msi</t>
  </si>
  <si>
    <t>CADWRX2013_PLANT</t>
  </si>
  <si>
    <t>CADWorx Pro 2013 (R2) for AutoCAD 2013 - Plant</t>
  </si>
  <si>
    <t>/P CADWorx_Plant_2013</t>
  </si>
  <si>
    <t>CADWRX2013_EQUIP</t>
  </si>
  <si>
    <t>CADWorx Pro 2013 (R2) for AutoCAD 2013 - Equipment</t>
  </si>
  <si>
    <t>/P CADWorx_Equipment_2013</t>
  </si>
  <si>
    <t>ACADREVIT2014</t>
  </si>
  <si>
    <t>Autodesk Revit 2014 (UR3)</t>
  </si>
  <si>
    <t>C:\Program Files\Autodesk\Revit 2014\Revit.exe</t>
  </si>
  <si>
    <t>/language ENU</t>
  </si>
  <si>
    <t>CADWRX2013_P-ID</t>
  </si>
  <si>
    <t>CADWorx Pro 2013 (R2) for AutoCAD 2013 - P-ID</t>
  </si>
  <si>
    <t>/P CADWorx_PID_2013</t>
  </si>
  <si>
    <t>CADWRX2013_IP</t>
  </si>
  <si>
    <t>CADWorx Pro 2013 (R2) for AutoCAD 2013 - IP</t>
  </si>
  <si>
    <t>/P CADWorx_IP_2013</t>
  </si>
  <si>
    <t>C:\CADWorx 2013\IP</t>
  </si>
  <si>
    <t>PRODESIGN2014</t>
  </si>
  <si>
    <t>Amtech ProDesign200 (2014)</t>
  </si>
  <si>
    <t>C:\Amtech2014\ProDesign\ProDesign.exe</t>
  </si>
  <si>
    <t>ACADREVITSUBS2014</t>
  </si>
  <si>
    <t>Autodesk Revit 2014 (UR3) with Subscription Add-ins</t>
  </si>
  <si>
    <t>ACAD2014</t>
  </si>
  <si>
    <t>Autodesk AutoCAD 2014 (SP1) with Raster Design</t>
  </si>
  <si>
    <t>C:\Program Files\Autodesk\AutoCAD 2014\acad.exe</t>
  </si>
  <si>
    <t>/language ""en-US"" /product ""ACAD""</t>
  </si>
  <si>
    <t>ACADMEP2011OFF</t>
  </si>
  <si>
    <t>AutoCAD MEP 2011 (SP1) - Offline</t>
  </si>
  <si>
    <t>INROADSV8ISSX_MSV8ISSXAHTD</t>
  </si>
  <si>
    <t>InRoads V8i_SS2 08.11.07.615 with AHTD Workspace</t>
  </si>
  <si>
    <t>LARSBRIDGEV8ISSX</t>
  </si>
  <si>
    <t>LARS Bridge V8i_SS3 5.00.06.09</t>
  </si>
  <si>
    <t>C:\BKey\BMODEL\Bmodel.exe</t>
  </si>
  <si>
    <t>ACADSTRMSAN2013</t>
  </si>
  <si>
    <t>Autodesk Storm and Sanitary Analysis 2013</t>
  </si>
  <si>
    <t>C:\Program Files (x86)\Autodesk\SSA 2013\StormSanitary.exe</t>
  </si>
  <si>
    <t>ACADSACONT2013</t>
  </si>
  <si>
    <t>Autodesk Subassembly Composer for Civil 3D 2013</t>
  </si>
  <si>
    <t>C:\Program Files (x86)\Autodesk\Subassembly Composer 2013\SubassemblyComposer.exe</t>
  </si>
  <si>
    <t>ACADCIVIL3DSUBS2013</t>
  </si>
  <si>
    <t>AutoCAD Civil 3D 2013 Subscription Add-ins</t>
  </si>
  <si>
    <t>MIDASCIVIL2013</t>
  </si>
  <si>
    <t>midas Civil 2013 2.1</t>
  </si>
  <si>
    <t>C:\Program Files\MIDAS\midas Civil\CVLw.exe</t>
  </si>
  <si>
    <t>HAMMERV8ISSX</t>
  </si>
  <si>
    <t>Bentley Hammer V8i SS4 08.11.04.57</t>
  </si>
  <si>
    <t>C:\Program Files (x86)\Bentley\HAMMER8\x64\HAMMER.exe</t>
  </si>
  <si>
    <t>PDS2D0700</t>
  </si>
  <si>
    <t>PDS 2D</t>
  </si>
  <si>
    <t>c:\win32app\INGR\PDS2D\binnt\pidd_exe.exe</t>
  </si>
  <si>
    <t>C:\win32app\INGR\PDS2D\binnt\pidd_exe.exe</t>
  </si>
  <si>
    <t>ustation.exe:90</t>
  </si>
  <si>
    <t>MIDASSET3</t>
  </si>
  <si>
    <t>midas Set 3.3.2</t>
  </si>
  <si>
    <t>C:\Program Files\MIDAS\Set\MIDAS_SET.exe</t>
  </si>
  <si>
    <t>INITPDS2D</t>
  </si>
  <si>
    <t>Initialize PDS 2D (Run once after PDS 2D.)</t>
  </si>
  <si>
    <t>cmd /c echo Acknowledge the UAC prompt in the Start bar. &amp; C:\Temp\SE429AA.A\setup.exe</t>
  </si>
  <si>
    <t>C:\Temp\SE429AA.A\setup.exe</t>
  </si>
  <si>
    <t>ACADCIVIL3DSUBS2013OFF</t>
  </si>
  <si>
    <t>AutoCAD Civil 3D 2013 Subscription Add-ins - Offline</t>
  </si>
  <si>
    <t>ACADCIVIL3D2014</t>
  </si>
  <si>
    <t>Autodesk AutoCAD Civil 3D 2014 (SP2)</t>
  </si>
  <si>
    <t>C:\Program Files\Autodesk\Autodesk AutoCAD Civil 3D 2014\acad.exe</t>
  </si>
  <si>
    <t>/ld ""C:\Program Files\Autodesk\Autodesk AutoCAD Civil 3D 2014\AecBase.dbx"" /p ""&lt;&lt;C3D_Imperial&gt;&gt;""</t>
  </si>
  <si>
    <t>ACADSTRMSAN2014</t>
  </si>
  <si>
    <t>Autodesk AutoCAD Storm and Sanitary Analysis 2014 (SP1)</t>
  </si>
  <si>
    <t>C:\Program Files (x86)\Autodesk\SSA 2014\StormSanitary.exe</t>
  </si>
  <si>
    <t>WATERGEMSV8ISSX</t>
  </si>
  <si>
    <t>Bentley WaterGEMS V8i_SS4 08.11.04.57</t>
  </si>
  <si>
    <t>C:\Program Files (x86)\Bentley\WaterGEMS\WaterGEMS.exe</t>
  </si>
  <si>
    <t>ACADSACONT2014</t>
  </si>
  <si>
    <t>Autodesk Subassembly Composer for Civil 3D 2014</t>
  </si>
  <si>
    <t>C:\Program Files (x86)\Autodesk\Subassembly Composer 2014\SubassemblyComposer.exe</t>
  </si>
  <si>
    <t>ACADCIVIL3D2014OFF</t>
  </si>
  <si>
    <t>Autodesk AutoCAD Civil 3D 2014 (SP2) - Offline</t>
  </si>
  <si>
    <t>CSIBRIDGE152</t>
  </si>
  <si>
    <t>CSiBridge 15.2.0</t>
  </si>
  <si>
    <t>VISSIM5_V4</t>
  </si>
  <si>
    <t>VISSIM 5.40-08 - V4</t>
  </si>
  <si>
    <t>Uses PTV V4 License Level</t>
  </si>
  <si>
    <t>POWCIVMEV8ISSX</t>
  </si>
  <si>
    <t>Bentley PowerCivil for Middle East V8i_SS3 08.11.09.495</t>
  </si>
  <si>
    <t>C:\Program Files (x86)\Bentley\PowerCivil V8i (SELECTSeries 3)\PowerCivil\powercivil.exe</t>
  </si>
  <si>
    <t>PWV8ISS4-POWCIVMEV8ISSX</t>
  </si>
  <si>
    <t>ProjectWise V8i_SS4 with Bentley PowerCivil for Middle East V8i_SS3</t>
  </si>
  <si>
    <t>MXV8ISS3INT</t>
  </si>
  <si>
    <t>Bentley MX V8i_SS3 International 08.11.09.493</t>
  </si>
  <si>
    <t>C:\Program Files (x86)\Bentley\MX V8i (SELECTSeries 3)\MX\MFW\Exec\MOSS.exe</t>
  </si>
  <si>
    <t xml:space="preserve"> /menu=MXROAD</t>
  </si>
  <si>
    <t>CARLSONSRVY2014_ACAD2014</t>
  </si>
  <si>
    <t>Carlson Survey 2014 for AutoCAD 2014</t>
  </si>
  <si>
    <t>cmd /c echo Acknowledge the UAC prompt in the Start bar. &amp; cd \ProgramData\Carlson Software\Carlson2014\R19.1_X64 &amp; scjstart.exe</t>
  </si>
  <si>
    <t>STATE=1</t>
  </si>
  <si>
    <t>acad.exe:60</t>
  </si>
  <si>
    <t>ASAD3_NET</t>
  </si>
  <si>
    <t>ASAD 3.6.21 - Network Licensing</t>
  </si>
  <si>
    <t>ACADARCH2014</t>
  </si>
  <si>
    <t>Autodesk AutoCAD Architecture 2014 (SP1) (US Imperial)</t>
  </si>
  <si>
    <t>Autodesk AutoCAD Architecture 2014 (SP1)</t>
  </si>
  <si>
    <t>/ld ""C:\Program Files\Autodesk\AutoCAD 2014\AecBase.dbx"" /p ""AutoCAD Architecture (US Imperial)"" /product ""ACA"" /language ""en-US""</t>
  </si>
  <si>
    <t>Assign by using group - see ecom file.</t>
  </si>
  <si>
    <t>ACADARCH2014OFF</t>
  </si>
  <si>
    <t>Autodesk AutoCAD Architecture 2014 (SP1) (US Imperial) - Offline</t>
  </si>
  <si>
    <t>Autodesk AutoCAD Architecture 2014 (SP1) - Offline</t>
  </si>
  <si>
    <t>SEWERGEMSV8ISSX</t>
  </si>
  <si>
    <t>Bentley SewerGEMS V8i_SS3 08.11.03.83</t>
  </si>
  <si>
    <t>C:\Program Files (x86)\Bentley\SewerGEMS8\SewerGEMS.exe</t>
  </si>
  <si>
    <t>SHAFT3D5</t>
  </si>
  <si>
    <t>Shaft3D 5.0.1</t>
  </si>
  <si>
    <t>C:\Program Files (x86)\Dimensional Solutions\Shaft3D\Shaft3D.exe</t>
  </si>
  <si>
    <t>VISUM11</t>
  </si>
  <si>
    <t>VISUM 11.03-16</t>
  </si>
  <si>
    <t>cmd /c cd ""C:\Program Files\PTV_Vision\VISUM110\Exe"" &amp; Visum110.exe</t>
  </si>
  <si>
    <t>C:\Program Files\PTV_Vision\VISUM110\Exe</t>
  </si>
  <si>
    <t>ESRIARCMAP-ARCCAT101OFF</t>
  </si>
  <si>
    <t>ESRI 10.1 (SP1) ArcMap ArcInfo/ArcCatalog - Offline</t>
  </si>
  <si>
    <t>cmd /c echo Acknowledge the UAC prompt in the Start bar. &amp; ""C:\Program Files (x86)\Common Files\ArcGIS\bin\ArcGISAdmin.exe""</t>
  </si>
  <si>
    <t>cmd /c ""C:\Program Files (x86)\Common Files\ArcGIS\bin\ArcGISAdmin.exe""</t>
  </si>
  <si>
    <t>ESRIARCMAP101OFF</t>
  </si>
  <si>
    <t>ESRI 10.1 (SP1) ArcMap ArcView- Offline</t>
  </si>
  <si>
    <t>ESRI 10.1 (SP1) ArcMap ArcView - Offline</t>
  </si>
  <si>
    <t>ALLPILE7</t>
  </si>
  <si>
    <t>AllPile 7.15h (Requires local USB key)</t>
  </si>
  <si>
    <t>cmd /c cd ""C:\Allpile7\"" &amp; Allpile.exe</t>
  </si>
  <si>
    <t>C:\Allpile7</t>
  </si>
  <si>
    <t>Licensed via local USB key</t>
  </si>
  <si>
    <t>STORMCADV8ISS3</t>
  </si>
  <si>
    <t>Bentley StormCAD V8i_SS3 08.11.03.84 (1-27-2014)</t>
  </si>
  <si>
    <t>STORMCADV8ISS3_MS</t>
  </si>
  <si>
    <t>Bentley StormCAD V8i_SS3 with MicroStation V8i_SS3</t>
  </si>
  <si>
    <t>Bentley StormCAD SS3 with MicroStation V8i_SS3</t>
  </si>
  <si>
    <t>WSPG2010</t>
  </si>
  <si>
    <t>wspg 2010</t>
  </si>
  <si>
    <t>C:\XPS\wspg2010\WSPG.exe</t>
  </si>
  <si>
    <t>SPI2013</t>
  </si>
  <si>
    <t>SmartPlant Instrumentation 2013 10.00.00.0230</t>
  </si>
  <si>
    <t>C:\Program Files (x86)\SmartPlant\Instrumentation\intools.exe</t>
  </si>
  <si>
    <t>Requires SPI definition in ProjectInfoValues</t>
  </si>
  <si>
    <t>ERU10</t>
  </si>
  <si>
    <t>Enhanced Report Utility 10.00.00.0230</t>
  </si>
  <si>
    <t>C:\Program Files (x86)\SmartPlant\Instrumentation\RAD\smartloop.exe</t>
  </si>
  <si>
    <t>VISSIM540</t>
  </si>
  <si>
    <t>VISSIM 5.40-05</t>
  </si>
  <si>
    <t>VISMODFLOWC2011</t>
  </si>
  <si>
    <t>Visual MODFLOW with Surfact (Requires local USB key)</t>
  </si>
  <si>
    <t>C:\Program Files (x86)\Visual MODFLOW\vmod.exe</t>
  </si>
  <si>
    <t>Requires Local USB Key</t>
  </si>
  <si>
    <t>ACADARCH2014ACAD</t>
  </si>
  <si>
    <t>Autodesk AutoCAD Architecture 2014 (SP1) (AutoCAD)</t>
  </si>
  <si>
    <t xml:space="preserve"> /p ""AutoCAD"" /product ""ACA"" /language ""en-US""</t>
  </si>
  <si>
    <t>VISEM8</t>
  </si>
  <si>
    <t>VISEM 8.10-04</t>
  </si>
  <si>
    <t>C:\Program Files (x86)\PTV_VISION\VISEM810\Visem.exe</t>
  </si>
  <si>
    <t>VISUM12_01</t>
  </si>
  <si>
    <t>VISUM 12.01-04</t>
  </si>
  <si>
    <t>cmd /c cd ""C:\Program Files\PTV_Vision\VISUM120\Exe"" &amp; VISUM120.exe</t>
  </si>
  <si>
    <t>MATHCADPRIME3OFF</t>
  </si>
  <si>
    <t>Mathcad Prime 3.0.F000 - Offline</t>
  </si>
  <si>
    <t>VISUM11_52</t>
  </si>
  <si>
    <t>VISUM 11.52-19</t>
  </si>
  <si>
    <t>cmd /c cd ""C:\Program Files\PTV_Vision\VISUM115\Exe"" &amp; Visum115.exe</t>
  </si>
  <si>
    <t>C:\Program Files\PTV_Vision\VISUM115\Exe</t>
  </si>
  <si>
    <t>POWINROADSV8ISSX</t>
  </si>
  <si>
    <t>Bentley Power InRoads V8i_SS3 08.11.09.722</t>
  </si>
  <si>
    <t>C:\Program Files (x86)\Bentley\PowerInRoads V8i (SELECTSeries 3)\PowerInRoads\PowerInRoads.exe</t>
  </si>
  <si>
    <t>PWV8ISS4-POWINROADSV8ISSX</t>
  </si>
  <si>
    <t>ProjectWise V8i_SS4 with Bentley Power InRoads V8i_SS3</t>
  </si>
  <si>
    <t>ProjectWise V8i_SS4 with  Bentley Power InRoads V8i_SS3</t>
  </si>
  <si>
    <t>RODEL1WIN</t>
  </si>
  <si>
    <t>Rodel1 for Windows 1.88</t>
  </si>
  <si>
    <t>C:\Program Files (x86)\Rodel\rodel1.exe</t>
  </si>
  <si>
    <t>TRANSCAD6</t>
  </si>
  <si>
    <t>TransCAD 6.0 r2 Full 64-bit (Requires local USB key)</t>
  </si>
  <si>
    <t>C:\Program Files\TransCAD 6.0\Tcw.exe</t>
  </si>
  <si>
    <t>TRANSCADWORLDDATA</t>
  </si>
  <si>
    <t>TransCAD World and Transportation Data</t>
  </si>
  <si>
    <t>TRANSCADUSA2012DATA</t>
  </si>
  <si>
    <t>TransCAD USA TIGER Data 2012</t>
  </si>
  <si>
    <t>INITSPI</t>
  </si>
  <si>
    <t>Initialize SPI 2013 (Run first, once.)</t>
  </si>
  <si>
    <t>cmd /c  C:\Temp\SPI2013\install.cmd</t>
  </si>
  <si>
    <t>setup.exe</t>
  </si>
  <si>
    <t>MAPV8ISSX</t>
  </si>
  <si>
    <t>Bentley Map V8i_SS4 08.11.09.503</t>
  </si>
  <si>
    <t>C:\Program Files (x86)\Bentley\MapStandalone V8i\MapStandalone\MapStandalone.exe</t>
  </si>
  <si>
    <t>HASS8</t>
  </si>
  <si>
    <t>HASS 8.5</t>
  </si>
  <si>
    <t>C:\program files\HRS Systems\hass85\hasswin.exe</t>
  </si>
  <si>
    <t>Site Licensed. Authorized per user code.</t>
  </si>
  <si>
    <t>PWV8ISS4-MAPSSX</t>
  </si>
  <si>
    <t>ProjectWise V8i_SS4 with Bentley Map V8i_SS4</t>
  </si>
  <si>
    <t>BD2V4</t>
  </si>
  <si>
    <t>Bridge Designer II (BD2) V4</t>
  </si>
  <si>
    <t>C:\Program Files (x86)\ids\Bridge Designer\ui\BD2Gui.exe</t>
  </si>
  <si>
    <t>Licensed per site key.</t>
  </si>
  <si>
    <t>ARCGISACAD2013</t>
  </si>
  <si>
    <t>ArcGIS for AutoCAD 2013 300 (SP1)</t>
  </si>
  <si>
    <t>cmd /c ""C:\Program Files\ArcGIS for AutoCAD 300\arcgis_for_autocad.chm""</t>
  </si>
  <si>
    <t>ORACLIENT11G</t>
  </si>
  <si>
    <t>Oracle Database Client 11g</t>
  </si>
  <si>
    <t>Defined only for ConfigAction.</t>
  </si>
  <si>
    <t>DIALUX4</t>
  </si>
  <si>
    <t>DIALux 4.12.0.1</t>
  </si>
  <si>
    <t>C:\Program Files (x86)\DIALux\DIALux.exe</t>
  </si>
  <si>
    <t xml:space="preserve"> /Mesa</t>
  </si>
  <si>
    <t>GTSTRUDL29</t>
  </si>
  <si>
    <t>GTStrudl 29</t>
  </si>
  <si>
    <t>C:\Program Files (x86)\GTStrudl\29\Programs\gtstrudl.exe</t>
  </si>
  <si>
    <t>ARCGISACAD2010</t>
  </si>
  <si>
    <t>ArcGIS for AutoCAD 2010 300 (SP1)</t>
  </si>
  <si>
    <t>CSIBRIDGE2014</t>
  </si>
  <si>
    <t>CSiBridge 2014 16.1.01</t>
  </si>
  <si>
    <t>C:\Program Files (x86)\Computers and Structures\CSiBridge 2014\CSiBridge.exe</t>
  </si>
  <si>
    <t>MICROSHIELD9</t>
  </si>
  <si>
    <t>MicroShield 9.05</t>
  </si>
  <si>
    <t>C:\Program Files (x86)\MicroShield 9\Ms9.exe</t>
  </si>
  <si>
    <t>Licensed per workstation.</t>
  </si>
  <si>
    <t>IGRAFX2013</t>
  </si>
  <si>
    <t>iGrafx Process 2013 (prior authorization required)</t>
  </si>
  <si>
    <t>C:\Program Files (x86)\iGrafx\Pro\15.0\flow.exe</t>
  </si>
  <si>
    <t>USTNGEOPAKV8ISSX-FDOTSS2</t>
  </si>
  <si>
    <t>Bentley GEOPAK Suite V8i_SS2 with FDOT SS2 Workspace (MR3)</t>
  </si>
  <si>
    <t>PWV8ISS4-GEOPAKSSX-FDOTSS2</t>
  </si>
  <si>
    <t>ProjectWise V8i_SS4 with GEOPAK V8i_SS2 FDOT SS2 Workspace (MR3)</t>
  </si>
  <si>
    <t>POWINROADSV8ISSXOFF</t>
  </si>
  <si>
    <t>Bentley Power InRoads V8i_SS3 08.11.09.722 - Offline</t>
  </si>
  <si>
    <t>PowerInRoads.exe</t>
  </si>
  <si>
    <t>PWV8ISS4-STORMCADSS3</t>
  </si>
  <si>
    <t>ProjectWise V8i_SS4 with Bentley StormCAD SS3</t>
  </si>
  <si>
    <t>PWV8ISS4-STORMCADSS3_MS</t>
  </si>
  <si>
    <t>ProjectWise V8i_SS4 with Bentley StormCAD SS3, MS</t>
  </si>
  <si>
    <t>SETTLE3D3</t>
  </si>
  <si>
    <t>Settle3D 3.011</t>
  </si>
  <si>
    <t>C:\Program Files\Rocscience\Settle3D 3.0\Settle3D.exe</t>
  </si>
  <si>
    <t>ACADREVIT2014OFF</t>
  </si>
  <si>
    <t>Autodesk Revit 2014 (UR3) - Offline</t>
  </si>
  <si>
    <t>ACADMEP2014</t>
  </si>
  <si>
    <t>Autodesk AutoCAD MEP 2014 (SP1)</t>
  </si>
  <si>
    <t>/ld ""C:\Program Files\Autodesk\AutoCAD 2014\AecBase.dbx"" /p ""AutoCAD MEP (Global)"" /product ""MEP"" /language ""en-US""</t>
  </si>
  <si>
    <t>EDR8</t>
  </si>
  <si>
    <t>EDR 8.2 (NEC 2008 - Build 2012)</t>
  </si>
  <si>
    <t>C:\Program Files (x86)\EDR\BIN\EDR.exe</t>
  </si>
  <si>
    <t>Registered users only.</t>
  </si>
  <si>
    <t>FREEDOM2014</t>
  </si>
  <si>
    <t>Autodesk Navisworks Freedom 2014 (SP2)</t>
  </si>
  <si>
    <t>C:\Program Files\Autodesk\Navisworks Freedom 2014\roamer.exe</t>
  </si>
  <si>
    <t>MANAGE2014</t>
  </si>
  <si>
    <t>Autodesk Navisworks Manage 2014 (SP2)</t>
  </si>
  <si>
    <t>C:\Program Files\Autodesk\Navisworks Manage 2014\roamer.exe</t>
  </si>
  <si>
    <t>SIMULATE2014</t>
  </si>
  <si>
    <t>Autodesk Navisworks Simulate 2014 (SP2)</t>
  </si>
  <si>
    <t>C:\Program Files\Autodesk\Navisworks Simulate 2014\roamer.exe</t>
  </si>
  <si>
    <t>REVITNAVISEXPORT2014</t>
  </si>
  <si>
    <t>Autodesk Navisworks Exporters 2014 for Revit 2012-2014</t>
  </si>
  <si>
    <t>cmd /c ""C:\Program Files\Common Files\Autodesk Shared\Navisworks\2014\exporter_help\en-US\exporter.chm""</t>
  </si>
  <si>
    <t>ACADMEP2014ACAD</t>
  </si>
  <si>
    <t>Autodesk AutoCAD MEP 2014 (SP1-ACAD)</t>
  </si>
  <si>
    <t xml:space="preserve"> /p ""AutoCAD"" /product ""MEP"" /language ""en-US""</t>
  </si>
  <si>
    <t>MANAGE2015OFF</t>
  </si>
  <si>
    <t>Autodesk Navisworks Manage 2015 (SP3) - Offline</t>
  </si>
  <si>
    <t>ROCKWORKS16</t>
  </si>
  <si>
    <t>RockWorks16 2013.10.17 (prior authorization required)</t>
  </si>
  <si>
    <t>C:\Program Files (x86)\RockWare\RockWorks16\RockWorks16.exe</t>
  </si>
  <si>
    <t>INFOMAKER12</t>
  </si>
  <si>
    <t>InfoMaker Classic 12.5.2</t>
  </si>
  <si>
    <t>cmd /c echo Acknowledge the UAC prompt in the Start bar. &amp; ""C:\Program Files (x86)\Sybase\InfoMaker 12.5\IM125.EXE""</t>
  </si>
  <si>
    <t>Licensed per system.</t>
  </si>
  <si>
    <t>FREEDOM2014OFF</t>
  </si>
  <si>
    <t>Autodesk Navisworks Freedom 2014 (SP2) - Offline</t>
  </si>
  <si>
    <t>MANAGE2014OFF</t>
  </si>
  <si>
    <t>Autodesk Navisworks Manage 2014 (SP2) - Offline</t>
  </si>
  <si>
    <t>SIMULATE2014OFF</t>
  </si>
  <si>
    <t>Autodesk Navisworks Simulate 2014 (SP2) - Offline</t>
  </si>
  <si>
    <t>WINTR20</t>
  </si>
  <si>
    <t>WinTR-20</t>
  </si>
  <si>
    <t>cmd /c cd C:\Program Files (x86)\USDA\WinTR-20 version 1.11.11 &amp; WinTR-20.exe</t>
  </si>
  <si>
    <t>WINTR55</t>
  </si>
  <si>
    <t>WinTR-55</t>
  </si>
  <si>
    <t>C:\Program Files (x86)\USDA\WinTR-55\WinTR-55.exe</t>
  </si>
  <si>
    <t>HECGEORAS_ARCGIS101</t>
  </si>
  <si>
    <t>HEC-GeoRAS 10.1 for ArcGIS 10.1</t>
  </si>
  <si>
    <t>cmd.exe  /c exit</t>
  </si>
  <si>
    <t>ACADREVITCIVIL2014</t>
  </si>
  <si>
    <t>Autodesk Civil Structures for Revit 2014</t>
  </si>
  <si>
    <t>ACADREVITCIVIL2014OFF</t>
  </si>
  <si>
    <t>Autodesk Civil Structures for Revit 2014 - Offline</t>
  </si>
  <si>
    <t>CALCULUXAREA</t>
  </si>
  <si>
    <t>CalcuLux Area 5.0b</t>
  </si>
  <si>
    <t>C:\Program Files (x86)\Calculux\Area\car.exe</t>
  </si>
  <si>
    <t>CALCULUXINDOOR</t>
  </si>
  <si>
    <t>CalcuLux Indoor 5.0b</t>
  </si>
  <si>
    <t>C:\Program Files (x86)\Calculux\Indoor\cin.exe</t>
  </si>
  <si>
    <t>LEAPBRIDGEENTSS6</t>
  </si>
  <si>
    <t>LEAP Bridge Enterprise v8i_SS6 13.00.00.74</t>
  </si>
  <si>
    <t>ADSK3DSMAX2014</t>
  </si>
  <si>
    <t>Autodesk 3ds Max Design 2014 (SP5)</t>
  </si>
  <si>
    <t>C:\Program Files\Autodesk\3ds Max Design 2014\3dsmax.exe</t>
  </si>
  <si>
    <t>ADSKCOMPOSITE2014</t>
  </si>
  <si>
    <t>Autodesk Composite 2014 (9.0-864200)</t>
  </si>
  <si>
    <t>cmd /c cd ""C:\Program Files\Autodesk\Composite2014\program"" &amp; composite.exe</t>
  </si>
  <si>
    <t>C:\Program Files\Autodesk\Composite2014\program</t>
  </si>
  <si>
    <t>SMRTSKTCH2011R1</t>
  </si>
  <si>
    <t>SmartSketch 2011 R1 Hotfix 19 07.01.00.0141</t>
  </si>
  <si>
    <t>C:\Program Files (x86)\SmartSketch\Program\SmartSketch.exe</t>
  </si>
  <si>
    <t>AUTOPIPEV8ISSX</t>
  </si>
  <si>
    <t>Bentley AutoPIPE V8i_SS5 09.06.00.15</t>
  </si>
  <si>
    <t>C:\Bentley\AutoPIPE V8i SELECTseries5\autopipe.exe</t>
  </si>
  <si>
    <t>AUTOPIPENOZV8I</t>
  </si>
  <si>
    <t>Bentley AutoPIPE Nozzle V8i 08.11.08.20</t>
  </si>
  <si>
    <t>C:\Bentley\AutoPIPE Nozzle V8i\apnozzle.exe</t>
  </si>
  <si>
    <t>AUTOPIPEBATCH</t>
  </si>
  <si>
    <t>Bentley AutoPIPE Batch Generator</t>
  </si>
  <si>
    <t>cmd /c cd C:\Bentley\AutoPIPE_BatchGenerator &amp; BatchGen.exe</t>
  </si>
  <si>
    <t>C:\Bentley\AutoPIPE_BatchGenerator</t>
  </si>
  <si>
    <t>DEEPEX2014</t>
  </si>
  <si>
    <t>DeepEX 2014 11.01</t>
  </si>
  <si>
    <t>C:\Program Files (x86)\DeepEX2014\DEEPEX2014.exe</t>
  </si>
  <si>
    <t>HCSPLUST7F5</t>
  </si>
  <si>
    <t>HCS Plus T7F 5.5</t>
  </si>
  <si>
    <t>C:\Program Files (x86)\HCS_T7~1\HCSplus\HCSplus.exe</t>
  </si>
  <si>
    <t>INFRAWORKS2014</t>
  </si>
  <si>
    <t>Autodesk InfraWorks 2014 R2</t>
  </si>
  <si>
    <t>C:\Program Files\Autodesk\InfraWorks 2014 R2\InfraWorks.exe</t>
  </si>
  <si>
    <t>AEROTURNPRO3D5</t>
  </si>
  <si>
    <t>AeroTURN Pro 3D 5.0.1</t>
  </si>
  <si>
    <t>cmd /c ""C:\Users\Public\Transoft Solutions\AeroTURN 5\Help\AeroTURN.chm""</t>
  </si>
  <si>
    <t>ADAPTPT2012</t>
  </si>
  <si>
    <t>ADAPT-PT 2012</t>
  </si>
  <si>
    <t>C:\Program Files (x86)\ADAPT\ADAPT-PT 2012\AdaptPT.exe</t>
  </si>
  <si>
    <t>PHOENICSVR2014</t>
  </si>
  <si>
    <t>PHOENICS VR 2014</t>
  </si>
  <si>
    <t>cmd /c cd\phoenics\d_satell\d_windf &amp; satexe.exe</t>
  </si>
  <si>
    <t>vre</t>
  </si>
  <si>
    <t>C:\phoenics\d_satell\d_windf</t>
  </si>
  <si>
    <t>PHOENICSCMDR2014</t>
  </si>
  <si>
    <t>PHOENICS Commander 2014</t>
  </si>
  <si>
    <t>cmd /c cd \phoenics\d_pc &amp; pc.exe</t>
  </si>
  <si>
    <t>C:\phoenics\d_pc</t>
  </si>
  <si>
    <t>POWGEOV8ISSX</t>
  </si>
  <si>
    <t>Bentley Power GEOPAK V8i_SS3 08.11.09.722</t>
  </si>
  <si>
    <t>C:\Program Files (x86)\Bentley\PowerGEOPAK V8i (SELECTSeries 3)\PowerGEOPAK\PowerGEOPAK.exe</t>
  </si>
  <si>
    <t>VISTRO2</t>
  </si>
  <si>
    <t>VISTRO 2.00-03</t>
  </si>
  <si>
    <t>C:\Program Files\PTV Vision\PTV Vistro 2\Exe\VISTRO20.exe</t>
  </si>
  <si>
    <t>vistro.cfg</t>
  </si>
  <si>
    <t>VISSIM6</t>
  </si>
  <si>
    <t>VISSIM 6.00-08</t>
  </si>
  <si>
    <t>C:\Program Files\PTV Vision\PTV Vissim 6\Exe\VISSIM.exe</t>
  </si>
  <si>
    <t>CHVAC8</t>
  </si>
  <si>
    <t>CHVAC 8.02.11 (prior authorization required)</t>
  </si>
  <si>
    <t>CHVAC 8.02.11</t>
  </si>
  <si>
    <t>C:\Program Files (x86)\Elite Software\Chvac 8\Chvac8.exe</t>
  </si>
  <si>
    <t>Individual licensed</t>
  </si>
  <si>
    <t>VISUM13</t>
  </si>
  <si>
    <t>VISUM 13.00-09</t>
  </si>
  <si>
    <t>cmd /c cd ""C:\Program Files\PTV Vision\PTV Visum 13\Exe"" &amp; VISUM130.exe</t>
  </si>
  <si>
    <t>C:\Program Files\PTV Vision\PTV Visum 13\Exe</t>
  </si>
  <si>
    <t>PWV8ISS4-POWGEOV8ISSX</t>
  </si>
  <si>
    <t>ProjectWise V8i_SS4 with Bentley Power GEOPAK V8i_SS3</t>
  </si>
  <si>
    <t>PWV8ISS4-REVARC13</t>
  </si>
  <si>
    <t>ProjectWise V8i_SS4 with Revit Architecture 2013</t>
  </si>
  <si>
    <t>PWV8ISS4-REVIT14</t>
  </si>
  <si>
    <t>ProjectWise V8i_SS4 with Revit 2014</t>
  </si>
  <si>
    <t>CAICE10</t>
  </si>
  <si>
    <t>CAiCE Visual Transportation 10SP8HF1</t>
  </si>
  <si>
    <t>cmd /c echo Acknowledge the UAC prompt in the Start bar. &amp; cd \CAiCE &amp; caice32.exe</t>
  </si>
  <si>
    <t>C:\CAiCE</t>
  </si>
  <si>
    <t>Per System License</t>
  </si>
  <si>
    <t>CAICE10_MS</t>
  </si>
  <si>
    <t>CAiCE 10SP8HF1 with MicroStation J</t>
  </si>
  <si>
    <t>cmd /c echo Acknowledge the UAC prompt in the Start bar. &amp; cd \CAiCE &amp; caice32c.exe</t>
  </si>
  <si>
    <t>ustation.exe</t>
  </si>
  <si>
    <t>GEOGRAPHICS2014</t>
  </si>
  <si>
    <t>Geotechnical Graphics 2014.3</t>
  </si>
  <si>
    <t>C:\Program Files (x86)\mtech2014\geo2014.exe</t>
  </si>
  <si>
    <t>WATERCADV8ISSX_MS</t>
  </si>
  <si>
    <t>Bentley WaterCAD V8i SS4 with MicroStation V8i_SS3</t>
  </si>
  <si>
    <t>SEWERCADV8ISS3_MS</t>
  </si>
  <si>
    <t>Bentley SewerCAD V8i_SS3 with MicroStation V8i_SS3</t>
  </si>
  <si>
    <t>GRLWEAP2010</t>
  </si>
  <si>
    <t>GRLWEAP 2010-4</t>
  </si>
  <si>
    <t>cmd /c cd \Program Files (x86)\PDI\GRLWEAP 2010 &amp; GRLWEAP.exe</t>
  </si>
  <si>
    <t>RISAREVITLINK12</t>
  </si>
  <si>
    <t>RISA-Revit Link 2014 v2 12.1 for Revit 2014</t>
  </si>
  <si>
    <t>INFRAWORKS2014OFF</t>
  </si>
  <si>
    <t>Autodesk InfraWorks 2014 R2 - Offline</t>
  </si>
  <si>
    <t>ADSK3DSMAX2014_VRAY</t>
  </si>
  <si>
    <t>Autodesk 3ds Max Design 2014 (SP5) with V-Ray</t>
  </si>
  <si>
    <t>VRAY2014_UTIL</t>
  </si>
  <si>
    <t>Launch V-Ray 2014 Distributed Rendering</t>
  </si>
  <si>
    <t>C:\Program Files\Autodesk\3ds Max Design 2014\vrayspawner2013.exe</t>
  </si>
  <si>
    <t>Runs the V-Ray 2014 DR Spawner Service</t>
  </si>
  <si>
    <t>REVITMEP2013</t>
  </si>
  <si>
    <t>Autodesk Revit MEP 2013 (UR3)</t>
  </si>
  <si>
    <t>C:\Program Files\Autodesk\Revit MEP 2013\Program\Revit.exe</t>
  </si>
  <si>
    <t>REVITMEP2013OFF</t>
  </si>
  <si>
    <t>Autodesk Revit MEP 2013 (UR3) - Offline</t>
  </si>
  <si>
    <t>REVITSTRC2013</t>
  </si>
  <si>
    <t>Autodesk Revit Structure 2013 (UR3)</t>
  </si>
  <si>
    <t>C:\Program Files\Autodesk\Revit Structure 2013\Program\Revit.exe</t>
  </si>
  <si>
    <t>REVITSTRC2013OFF</t>
  </si>
  <si>
    <t>Autodesk Revit Structure 2013 (UR3) - Offline</t>
  </si>
  <si>
    <t>PWV8ISS4-ACAD14</t>
  </si>
  <si>
    <t>ProjectWise V8i_SS4 with AutoCAD 2014 and Raster Design</t>
  </si>
  <si>
    <t>SAP2000V16</t>
  </si>
  <si>
    <t>SAP 2000 16.1.1</t>
  </si>
  <si>
    <t>C:\Program Files (x86)\Computers and Structures\SAP2000 16\SAP2000.exe</t>
  </si>
  <si>
    <t>CIVILSTORMV8ISS3</t>
  </si>
  <si>
    <t>Bentley CivilStorm V8i_SS3 08.11.03.84(12-9-2013)</t>
  </si>
  <si>
    <t>PWV8ISS4-CIVILSTORMSS3</t>
  </si>
  <si>
    <t>ProjectWise V8i_SS4 with Bentley CivilStorm V8i_SS3</t>
  </si>
  <si>
    <t>USTNV8ISSX_TOPODOT</t>
  </si>
  <si>
    <t>MicroStation V8i_SS3 -TopoDOT 6.1 (prior auth. req.)</t>
  </si>
  <si>
    <t>Special Licensing</t>
  </si>
  <si>
    <t>HCS2000_4</t>
  </si>
  <si>
    <t>HCS2000 4.1f</t>
  </si>
  <si>
    <t>C:\Program Files (x86)\McTrans\HCS2000\HCS2000.exe</t>
  </si>
  <si>
    <t>LEAPCONSYS</t>
  </si>
  <si>
    <t>LEAP CONSYS 01.03.02.00</t>
  </si>
  <si>
    <t>C:\Program Files (x86)\Bentley\LEAP CONSYS\ConSys.exe</t>
  </si>
  <si>
    <t>HPRGS5QF9CY1</t>
  </si>
  <si>
    <t>Richmond, KY 5QF9CY1 HPRGS 5.4.6 - Win7 (PGS)</t>
  </si>
  <si>
    <t>SYNCHROPRO5</t>
  </si>
  <si>
    <t>Synchro Pro 5.0.1.1</t>
  </si>
  <si>
    <t>cmd /c echo Acknowledge the UAC prompt in the Start bar. &amp; cd ""C:\Program Files\Synchro Ltd\Synchro\Client"" &amp; synchro.exe</t>
  </si>
  <si>
    <t>C:\Program Files\Synchro Ltd\Synchro\Client</t>
  </si>
  <si>
    <t>PWV8ISS4-REVMEP13</t>
  </si>
  <si>
    <t>ProjectWise V8i_SS4 with Revit MEP 2013</t>
  </si>
  <si>
    <t>PWV8ISS4-REVSTRUC13</t>
  </si>
  <si>
    <t>ProjectWise V8i_SS4 with Revit Structure 2013</t>
  </si>
  <si>
    <t>TEDDS15</t>
  </si>
  <si>
    <t>CSC Tedds 2013 15.02</t>
  </si>
  <si>
    <t>C:\Program Files (x86)\CSC\Tedds\Tedds.exe</t>
  </si>
  <si>
    <t>Site licensed</t>
  </si>
  <si>
    <t>PRODESIGN2014_DOM</t>
  </si>
  <si>
    <t>Amtech ProDesign200 (Domestic)</t>
  </si>
  <si>
    <t>C:\Amtech2014\ProDesign Domestic\ProDesign Domestic.exe</t>
  </si>
  <si>
    <t>PRODESIGN2014_PRO</t>
  </si>
  <si>
    <t>Amtech Protect HV</t>
  </si>
  <si>
    <t>C:\Amtech2014\Protect\Protect.Exe</t>
  </si>
  <si>
    <t>PRODESIGN2014_SINGCABL</t>
  </si>
  <si>
    <t>Amtech SingleCable Pro</t>
  </si>
  <si>
    <t>C:\Amtech2014\SingleCable\SingleCable.exe</t>
  </si>
  <si>
    <t>TEDDS15_WORD</t>
  </si>
  <si>
    <t>CSC Tedds for Word 2007 (prior auth req)</t>
  </si>
  <si>
    <t>C:\Program Files (x86)\Microsoft Office\Office12\Winword.exe</t>
  </si>
  <si>
    <t xml:space="preserve"> /l""C:\Program Files (x86)\CSC\Tedds\Templates\Tedds.dotm""</t>
  </si>
  <si>
    <t>LibraryAccessSystem.exe:20</t>
  </si>
  <si>
    <t>INFOWORKSCS13</t>
  </si>
  <si>
    <t>InfoWorks CS 13.0.6.24017</t>
  </si>
  <si>
    <t>C:\Program Files (x86)\InfoWorks130\infoworks.exe</t>
  </si>
  <si>
    <t>Country/Site Licensed - network key</t>
  </si>
  <si>
    <t>INFOWORKSWS13</t>
  </si>
  <si>
    <t>InfoWorks WS 13.0.6.24017</t>
  </si>
  <si>
    <t>/WS</t>
  </si>
  <si>
    <t>INFOWORKSWSP13</t>
  </si>
  <si>
    <t>InfoWorks WS Plus 13.0.6.24017</t>
  </si>
  <si>
    <t>/WS /WSPLUS</t>
  </si>
  <si>
    <t>INFOWORKSCS14</t>
  </si>
  <si>
    <t>InfoWorks CS 14.5.0.27009</t>
  </si>
  <si>
    <t>C:\Program Files (x86)\InfoWorks145\infoworks.exe</t>
  </si>
  <si>
    <t>INFOWORKSWS14</t>
  </si>
  <si>
    <t>InfoWorks WS 14.5.0.27009</t>
  </si>
  <si>
    <t>INFOWORKSWSP14</t>
  </si>
  <si>
    <t>InfoWorks WS Plus 14.5.0.27009</t>
  </si>
  <si>
    <t>STORMWATERCALC1</t>
  </si>
  <si>
    <t>National Stormwater Calculator 1.1.0.0</t>
  </si>
  <si>
    <t>C:\EPA Stormwater Calculator\StormwaterCalculator.exe</t>
  </si>
  <si>
    <t>ADSK3DSMAX2013</t>
  </si>
  <si>
    <t>Autodesk 3ds Max Design 2013 (UR6)</t>
  </si>
  <si>
    <t>C:\Program Files\Autodesk\3ds Max Design 2013\3dsmax.exe</t>
  </si>
  <si>
    <t>ADSK3DSMAX2013_VRAY</t>
  </si>
  <si>
    <t>Autodesk 3ds Max Design 2013 (UR6) with V-Ray</t>
  </si>
  <si>
    <t>VRAY2013_UTIL</t>
  </si>
  <si>
    <t>Launch V-Ray 2013 Distributed Rendering</t>
  </si>
  <si>
    <t>C:\Program Files\Autodesk\3ds Max Design 2013\vrayspawner2013.exe</t>
  </si>
  <si>
    <t>Runs the V-Ray 2013 DR Spawner Service</t>
  </si>
  <si>
    <t>HECGEORAS_ARCGIS10</t>
  </si>
  <si>
    <t>HEC-GeoRAS 10.0 for ArcGIS 10.0</t>
  </si>
  <si>
    <t>ADSKCOMPOSITE2013</t>
  </si>
  <si>
    <t>Autodesk Composite 2013 (8.0.0)</t>
  </si>
  <si>
    <t>cmd /c cd ""C:\Program Files\Autodesk\Composite 2013\program"" &amp; composite.exe</t>
  </si>
  <si>
    <t>C:\Program Files\Autodesk\Composite2013\program</t>
  </si>
  <si>
    <t>PWV8ISS4_111</t>
  </si>
  <si>
    <t>ProjectWise V8i_SS4 Explorer 08.11.11.111</t>
  </si>
  <si>
    <t>ProjectWise V8i_SS4_111 Explorer 08.11.11.111</t>
  </si>
  <si>
    <t>PWV8ISS4_111-MSSSX</t>
  </si>
  <si>
    <t>ProjectWise V8i_SS4_111 with MicroStation V8i_SS3</t>
  </si>
  <si>
    <t>PWV8ISS4_111-GEOPAKSSX</t>
  </si>
  <si>
    <t>ProjectWise V8i_SS4_111 with Bentley GEOPAK V8i_SS2</t>
  </si>
  <si>
    <t>PWV8ISS4-REVIT14_SUBS</t>
  </si>
  <si>
    <t>ProjectWise V8i_SS4 with Revit 2014 with Add-ins</t>
  </si>
  <si>
    <t>SWEDGE4</t>
  </si>
  <si>
    <t>Swedge 4.0  (Requires local USB key)</t>
  </si>
  <si>
    <t>C:\Program Files (x86)\Rocscience\Swedge\swedge.exe</t>
  </si>
  <si>
    <t>ACADREVITSUBS2013</t>
  </si>
  <si>
    <t>Autodesk Revit Subscriptions 2013</t>
  </si>
  <si>
    <t>ESRIARCMAP-ARCINFO102</t>
  </si>
  <si>
    <t>ESRI 10.2.1 ArcMap - ArcInfo</t>
  </si>
  <si>
    <t>C:\Program Files (x86)\ArcGIS\Desktop10.2\bin\ArcMap.exe</t>
  </si>
  <si>
    <t>ESRIARCMAP-ARCVIEW102</t>
  </si>
  <si>
    <t>ESRI 10.2.1 ArcMap - ArcView</t>
  </si>
  <si>
    <t>ESRIARCCATALOG-ARCINFO102</t>
  </si>
  <si>
    <t>ESRI 10.2.1 ArcCatalog - ArcInfo</t>
  </si>
  <si>
    <t>C:\Program Files (x86)\ArcGIS\Desktop10.2\bin\ArcCatalog.exe</t>
  </si>
  <si>
    <t>ESRIARCSCENE-ARCINFO102</t>
  </si>
  <si>
    <t>ESRI 10.2.1 ArcScene - ArcInfo</t>
  </si>
  <si>
    <t>C:\Program Files (x86)\ArcGIS\Desktop10.2\bin\ArcScene.exe</t>
  </si>
  <si>
    <t>ESRIARCGISTUTORIALS102</t>
  </si>
  <si>
    <t>ESRI 10.2.1 ArcGIS Desktop Tutorials</t>
  </si>
  <si>
    <t>cmd /c ""C:\Program Files (x86)\ArcGIS\Desktop10.2\Help\ArcInfoMain.chm""</t>
  </si>
  <si>
    <t>ESRIARCHYDRO-ARCINFO102</t>
  </si>
  <si>
    <t>ESRI 10.2.1 Arc Hydro Tools for ArcMap</t>
  </si>
  <si>
    <t>ESRIARCMAP-ARCCAT102OFF</t>
  </si>
  <si>
    <t>ESRI 10.2.1 ArcMap ArcInfo/ArcCatalog/ArcScene - Offline</t>
  </si>
  <si>
    <t>ESRIARCMAP102OFF</t>
  </si>
  <si>
    <t>ESRI 10.2.1 ArcMap ArcView- Offline</t>
  </si>
  <si>
    <t>GEOCALLOUT_ARCGIS1021</t>
  </si>
  <si>
    <t>geoCallout Add-in for ESRI 10.1 and 10.2.1 ArcGIS Desktop</t>
  </si>
  <si>
    <t>XPSWMM15_W50</t>
  </si>
  <si>
    <t>XPSWMM 2013 SP1 (15.1.16) - 50 Node</t>
  </si>
  <si>
    <t>C:\Program Files (x86)\XP Solutions\xpswmm2013\xpswmp32.exe</t>
  </si>
  <si>
    <t>XPSWMM15_W200</t>
  </si>
  <si>
    <t>XPSWMM 2013 SP1 (15.1.16) - 200 Node</t>
  </si>
  <si>
    <t>XPSWMM15_CHESTERFIELD</t>
  </si>
  <si>
    <t>XPSWMM 2013 SP1 (15.1.16) - Chesterfield Only</t>
  </si>
  <si>
    <t>FMEINTGRT_ARCGIS102</t>
  </si>
  <si>
    <t>FME Desktop 2014 Integration for ArcGIS 10.2</t>
  </si>
  <si>
    <t>%windir%\system32\cmd.exe  /c exit</t>
  </si>
  <si>
    <t>ESRIARCGISDATAINTEROP102</t>
  </si>
  <si>
    <t>ESRI 10.2.1 Data Interoperability Extension</t>
  </si>
  <si>
    <t>ADSKINVENTOR2015</t>
  </si>
  <si>
    <t>Autodesk Inventor 2015 (SP1) Update 1</t>
  </si>
  <si>
    <t>C:\Program Files\Autodesk\Inventor 2015\Bin\Inventor.exe</t>
  </si>
  <si>
    <t>/language=ENU</t>
  </si>
  <si>
    <t>EXPCPYEVT</t>
  </si>
  <si>
    <t>Export and copy Event logs</t>
  </si>
  <si>
    <t>cmd /c [EDEFilestore]\Apps\Utilities\ExportCopyEventLogs.cmd</t>
  </si>
  <si>
    <t>Export Event logs &amp; copy to the server</t>
  </si>
  <si>
    <t>RESETPTVLICSVR</t>
  </si>
  <si>
    <t>Reset PTV License Server</t>
  </si>
  <si>
    <t>cmd /c [EDEFilestore]\Apps\Utilities\ResetPTVLicServer.exe</t>
  </si>
  <si>
    <t>Remove the …\ServerSearchList reg key and restart the CodeMeter service</t>
  </si>
  <si>
    <t>ADSK3DSMAX2014OFF</t>
  </si>
  <si>
    <t>Autodesk 3ds Max Design 2014 (SP5) - Offline</t>
  </si>
  <si>
    <t>TPPLUS5-504949</t>
  </si>
  <si>
    <t>Citilabs TPPlus 5.0.2 (req. local lic. Key 504949)</t>
  </si>
  <si>
    <t>C:\Program Files (x86)\Citilabs\TPPlus\Tpplus.exe</t>
  </si>
  <si>
    <t>Local License Key - 504949</t>
  </si>
  <si>
    <t>VIPER5-504949</t>
  </si>
  <si>
    <t>Citilabs Viper 5.0.1 (req. local lic. Key 504949)</t>
  </si>
  <si>
    <t>C:\Program Files (x86)\Citilabs\Viper\viper.exe</t>
  </si>
  <si>
    <t>SURFER10OFF</t>
  </si>
  <si>
    <t>Surfer 10.7.972 - Offline</t>
  </si>
  <si>
    <t>SURFER11OFF</t>
  </si>
  <si>
    <t>Surfer 11.4.958 - Offline</t>
  </si>
  <si>
    <t>PWV8ISS4-CIVIL3D14</t>
  </si>
  <si>
    <t>ProjectWise V8i_SS4 with AutoCAD Civil 3D 2014</t>
  </si>
  <si>
    <t>RISA3D13OFF</t>
  </si>
  <si>
    <t>RISA-3D 13.0.0 - Offline</t>
  </si>
  <si>
    <t>cmd /c echo Acknowledge the UAC prompt in the Start bar. &amp; echo License Server - [RISALicenseInfo]&amp; ""C:\Program Files\RISA\Sentinel RMS\Commute\Wcommute.exe""</t>
  </si>
  <si>
    <t>QUOTEJBPATH</t>
  </si>
  <si>
    <t>Quote Jukebox Service Path</t>
  </si>
  <si>
    <t>Quote Jukebox Servie Path</t>
  </si>
  <si>
    <t>cmd /c [EDEFilestore]\Apps\Utilities\QuoteJukeboxServicePath.cmd</t>
  </si>
  <si>
    <t>SPR09</t>
  </si>
  <si>
    <t>SmartPlant Review 2012 09.00.00.0393</t>
  </si>
  <si>
    <t>SPR09_MODS</t>
  </si>
  <si>
    <t>SmartPlant Review 2012 09.00.00.0393 - with Modules</t>
  </si>
  <si>
    <t>HECGEOHMS_ARCGIS101</t>
  </si>
  <si>
    <t>HEC-GeoHMS 10.1 for ArcGIS 10.1</t>
  </si>
  <si>
    <t>ENERGYPRO6</t>
  </si>
  <si>
    <t>EnergyPro 6.2.1.2 (prior authorization required)</t>
  </si>
  <si>
    <t>EnergyPro 6.2.1.2  (prior authorization required)</t>
  </si>
  <si>
    <t>C:\Program Files (x86)\EnergyPro 6\EnergyPro.exe</t>
  </si>
  <si>
    <t>ADSK3DSMAX12_FOREST</t>
  </si>
  <si>
    <t>Autodesk 3ds Max Design 2012 (SP2) with Forest Lite 4.2.2</t>
  </si>
  <si>
    <t>TOM3</t>
  </si>
  <si>
    <t>Train Operations Model 3.6</t>
  </si>
  <si>
    <t>cmd /c echo Acknowledge the UAC prompt in the Start bar. &amp; cd \TOM &amp; Tomvbx01.exe</t>
  </si>
  <si>
    <t xml:space="preserve"> C:\TOM</t>
  </si>
  <si>
    <t>IQUEST2012</t>
  </si>
  <si>
    <t>I-Quest 2012 International Codes Complete Collection</t>
  </si>
  <si>
    <t>[ParsonsTechLibraryLicenseInfo]\I-Quest_2012\Views.exe</t>
  </si>
  <si>
    <t>-i""[ParsonsTechLibraryLicenseInfo]\I-Quest_2012\NFO\2012IComplete.nfo""</t>
  </si>
  <si>
    <t>IQUEST2009</t>
  </si>
  <si>
    <t>I-Quest 2009 International Codes Complete Collection</t>
  </si>
  <si>
    <t>[ParsonsTechLibraryLicenseInfo]\I-Quest_2009\Views.exe</t>
  </si>
  <si>
    <t>-i""[ParsonsTechLibraryLicenseInfo]\I-Quest_2009\NFO\Complete2009.nfo""</t>
  </si>
  <si>
    <t>IQUEST2006</t>
  </si>
  <si>
    <t>I-Quest 2006 International Codes Complete Collection</t>
  </si>
  <si>
    <t>[ParsonsTechLibraryLicenseInfo]\Library\I-Quest 2006\Views.exe</t>
  </si>
  <si>
    <t>-c""Software\ALPICCCodes2006ENU\Views"" -i""[ParsonsTechLibraryLicenseInfo]\Library\I-Quest 2006\NFO\Complete2006.nfo""</t>
  </si>
  <si>
    <t>IQUEST2003</t>
  </si>
  <si>
    <t>I-Quest 2003 International Codes Complete Collection</t>
  </si>
  <si>
    <t>[ParsonsTechLibraryLicenseInfo]\Library\I-Quest 2003\Views.exe</t>
  </si>
  <si>
    <t>-c""Software\ALPICCCodesENU\Views"" -i""[ParsonsTechLibraryLicenseInfo]\Library\I-Quest 2003\NFO\Complete2003.nfo""</t>
  </si>
  <si>
    <t>ABVIEWER9</t>
  </si>
  <si>
    <t>ABViewer 9.1.5.54 Enterprise</t>
  </si>
  <si>
    <t>C:\Program Files\Soft Gold\ABViewer 9\ABViewer.exe</t>
  </si>
  <si>
    <t>USTNNORPTGWRKSPC</t>
  </si>
  <si>
    <t>MicroStation J with Norcross PTG Workspace</t>
  </si>
  <si>
    <t>cmd /c cd \Bentley\Program\MicroStation\ &amp; ustation.exe</t>
  </si>
  <si>
    <t>C:\Bentley\Program\MicroStation</t>
  </si>
  <si>
    <t>Norcross PTG Worksapce</t>
  </si>
  <si>
    <t>INROADSV8ISSX_MSV8ISSXNORPTGWRKSPC</t>
  </si>
  <si>
    <t>InRoads V8i_SS2 08.11.07.615 with Norcross PTG Workspace</t>
  </si>
  <si>
    <t>AUTOCADMAP3D2014SP1</t>
  </si>
  <si>
    <t>Autodesk AutoCAD Map 3D 2014 (SP1)</t>
  </si>
  <si>
    <t>C:\Program Files\Autodesk\Autodesk AutoCAD Map 3D 2014\acad.exe</t>
  </si>
  <si>
    <t>PWV8ISS4-MAP14</t>
  </si>
  <si>
    <t>ProjectWise V8i_SS4 with AutoCAD Map 3D 2014</t>
  </si>
  <si>
    <t>AUTOCADMAP3D2014SP1OFF</t>
  </si>
  <si>
    <t>Autodesk AutoCAD Map 3D 2014 (SP1) - Offline</t>
  </si>
  <si>
    <t>SURFER12</t>
  </si>
  <si>
    <t>Surfer 12.2.705</t>
  </si>
  <si>
    <t>C:\Program Files\Golden Software\Surfer 12\Surfer.exe</t>
  </si>
  <si>
    <t>SURFER12OFF</t>
  </si>
  <si>
    <t>Surfer 12.2.705 - Offline</t>
  </si>
  <si>
    <t>ACADCARLSON13REMOVE</t>
  </si>
  <si>
    <t>Remove AutoCAD 2013 &amp; Carlson 2013</t>
  </si>
  <si>
    <t>cmd /c echo AutoCAD 2013 and Carlson Survey 2013 have been removed. &amp; pause</t>
  </si>
  <si>
    <t>Removes AutoCAD 2013 &amp; Carlson Survey 2013 apps</t>
  </si>
  <si>
    <t>SAFE2014</t>
  </si>
  <si>
    <t>SAFE 2014 14.0.0</t>
  </si>
  <si>
    <t>C:\Program Files (x86)\Computers and Structures\SAFE 2014\SAFE.exe</t>
  </si>
  <si>
    <t>/L STANDARD</t>
  </si>
  <si>
    <t>ERDASIMAGINE2011</t>
  </si>
  <si>
    <t>ERDAS Imagine 2011 11.0</t>
  </si>
  <si>
    <t>C:\ERDAS\ERDAS Desktop 2011\bin\Win32Release\eWkspace.exe</t>
  </si>
  <si>
    <t>PGSUPER28</t>
  </si>
  <si>
    <t>TxDOT PGSuper 2.8.0.7</t>
  </si>
  <si>
    <t>SIDINTERSECT6</t>
  </si>
  <si>
    <t>Sidra Intersection 6.0.22.4722</t>
  </si>
  <si>
    <t>C:\Program Files (x86)\SIDRA SOLUTIONS\SIDRA INTERSECTION 6.0\SIDRAINTERSECTION6.exe</t>
  </si>
  <si>
    <t>ACADMEP2013</t>
  </si>
  <si>
    <t>AutoCAD MEP 2013 (SP2)</t>
  </si>
  <si>
    <t>/ld ""C:\Program Files\Autodesk\AutoCAD 2013\AecBase.dbx"" /p ""AutoCAD MEP (Global)"" /product ""MEP"" /language ""en-US""</t>
  </si>
  <si>
    <t>ACADMEP2013ACAD</t>
  </si>
  <si>
    <t>AutoCAD MEP 2013 (SP2) (AutoCAD)</t>
  </si>
  <si>
    <t>/p ""AutoCAD"" /product ""MEP"" /language ""en-US""</t>
  </si>
  <si>
    <t>ACADMEP2013OFF</t>
  </si>
  <si>
    <t>AutoCAD MEP 2013 (SP2) - Offline</t>
  </si>
  <si>
    <t>PWV8ISS4-MEP13</t>
  </si>
  <si>
    <t>ProjectWise V8i_SS4 with AutoCAD MEP 2013</t>
  </si>
  <si>
    <t>INFRAWORKS2015</t>
  </si>
  <si>
    <t>Autodesk InfraWorks 2015 15.1.52.0</t>
  </si>
  <si>
    <t>C:\Program Files\Autodesk\InfraWorks\InfraWorks.exe</t>
  </si>
  <si>
    <t>AUTOCADMAP3D2013</t>
  </si>
  <si>
    <t>AutoCAD Map 3D 2013 (SP2.1)</t>
  </si>
  <si>
    <t>C:\Program Files\Autodesk\AutoCAD Map 3D 2013\acad.exe</t>
  </si>
  <si>
    <t>AUTOCADMAP3D2013OFF</t>
  </si>
  <si>
    <t>AutoCAD Map 3D 2013 (SP2.1) - Offline</t>
  </si>
  <si>
    <t>PWV8ISS4-MAP13</t>
  </si>
  <si>
    <t>ProjectWise V8i_SS4 with AutoCAD Map 3D 2013</t>
  </si>
  <si>
    <t>GEOSTUDIO8</t>
  </si>
  <si>
    <t>GeoStudio 2012 8.12</t>
  </si>
  <si>
    <t>C:\Program Files (x86)\GEO-SLOPE\GeoStudio 8\Bin\GeoStudio.exe</t>
  </si>
  <si>
    <t>PLAXISAE_INPUT</t>
  </si>
  <si>
    <t>PLAXIS 2D AE.02 - Input</t>
  </si>
  <si>
    <t>C:\Program Files (x86)\Plaxis\PLAXIS 2D\Plaxis2DXInput.exe</t>
  </si>
  <si>
    <t>PLAXISAE_OUTPUT</t>
  </si>
  <si>
    <t>PLAXIS 2D AE.02 - Output</t>
  </si>
  <si>
    <t>C:\Program Files (x86)\Plaxis\PLAXIS 2D\Plaxis2DOutput.exe</t>
  </si>
  <si>
    <t>NAVISEXPORT2014C3D</t>
  </si>
  <si>
    <t>Autodesk Navisworks Exporters 2014 for Civil 3D 2012-2014</t>
  </si>
  <si>
    <t>PWV8ISS4-WATERCADSSX</t>
  </si>
  <si>
    <t>ProjectWise V8i_SS4 with Bentley WaterCAD SS4</t>
  </si>
  <si>
    <t>PWV8ISS4-WATERCADSSX_MS</t>
  </si>
  <si>
    <t>ProjectWise V8i_SS4 with Bentley WaterCAD SS4 for MicroStation</t>
  </si>
  <si>
    <t>APILE6</t>
  </si>
  <si>
    <t>APILE 2014 6.2</t>
  </si>
  <si>
    <t>cmd /c cd \Program Files (x86)\Ensoft\Apile2014 &amp; WINAPILE2014.exe</t>
  </si>
  <si>
    <t>C:\Program Files (x86)\Ensoft\Apile2014\</t>
  </si>
  <si>
    <t>Site licensed - Limited by IP Addresses on the License server</t>
  </si>
  <si>
    <t>SHAFT7</t>
  </si>
  <si>
    <t>SHAFT 2012 7.10</t>
  </si>
  <si>
    <t>cmd /c cd \Program Files (x86)\Ensoft\Shaft2012 &amp; winsh2012.exe</t>
  </si>
  <si>
    <t>C:\Program Files (x86)\Ensoft\Shaft2012\</t>
  </si>
  <si>
    <t>WATERGEMSV8ISSX_MS</t>
  </si>
  <si>
    <t>Bentley WaterGEMS V8i SS4 with MicroStation V8i_SS3</t>
  </si>
  <si>
    <t>PWV8ISS4-WATERGEMSSSX</t>
  </si>
  <si>
    <t>ProjectWise V8i_SS4 with Bentley WaterGEMS SS4</t>
  </si>
  <si>
    <t>PWV8ISS4-WATERGEMSSSX_MS</t>
  </si>
  <si>
    <t>ProjectWise V8i_SS4 with Bentley WaterGEMS SS4 for MicroStation</t>
  </si>
  <si>
    <t>HY87OFF</t>
  </si>
  <si>
    <t>HY-8 7.30 Build 8-13-2014 - Offline</t>
  </si>
  <si>
    <t>EPASWMM5OFF</t>
  </si>
  <si>
    <t>EPA SWMM 5.0.022 - Offline</t>
  </si>
  <si>
    <t>SEWERGEMSV8ISSXOFF</t>
  </si>
  <si>
    <t>Bentley SewerGEMS V8i_SS3 08.11.03.83 - Offline</t>
  </si>
  <si>
    <t>MDX65</t>
  </si>
  <si>
    <t>MDX 6.5.2465 (V and V)</t>
  </si>
  <si>
    <t>cmd /c cd C:\Program Files (x86)\MDX Software\MDX Version 6.5 &amp; mdxv6.exe</t>
  </si>
  <si>
    <t>C:\Program Files (x86)\MDX Software\MDX Version 6.5\</t>
  </si>
  <si>
    <t>NA licensed</t>
  </si>
  <si>
    <t>ACAD2015</t>
  </si>
  <si>
    <t>Autodesk AutoCAD 2015 (SP2) with Raster Design</t>
  </si>
  <si>
    <t>C:\Program Files\Autodesk\AutoCAD 2015\acad.exe</t>
  </si>
  <si>
    <t>/product ACAD /language ""en-US""</t>
  </si>
  <si>
    <t>ADSK3DSMAX2015</t>
  </si>
  <si>
    <t>Autodesk 3ds Max Design 2015 (SP3)</t>
  </si>
  <si>
    <t>C:\Program Files\Autodesk\3ds Max Design 2015\3dsmax.exe</t>
  </si>
  <si>
    <t>ADSK3DSMAX2015_VRAY</t>
  </si>
  <si>
    <t>Autodesk 3ds Max Design 2015 (SP3) with V-Ray</t>
  </si>
  <si>
    <t>VRAY2015_UTIL</t>
  </si>
  <si>
    <t>Launch V-Ray 2015 Distributed Rendering</t>
  </si>
  <si>
    <t>C:\Program Files\Autodesk\3ds Max Design 2015\vrayspawner2015.exe</t>
  </si>
  <si>
    <t>Runs the V-Ray 2015 DR Spawner Service</t>
  </si>
  <si>
    <t>LARSA4D7_8_3</t>
  </si>
  <si>
    <t>LARSA 4D 7.08.03</t>
  </si>
  <si>
    <t>LARSASC7_8_3</t>
  </si>
  <si>
    <t>LARSA Section Composer 7.08.03</t>
  </si>
  <si>
    <t>BETCO</t>
  </si>
  <si>
    <t>BETCO 1.0</t>
  </si>
  <si>
    <t>cmd /c cd C:\Program Files (x86)\BETCO &amp; BETCO.exe</t>
  </si>
  <si>
    <t>No license restriction. Free app from Sandia Labs.</t>
  </si>
  <si>
    <t>HASS8OFF</t>
  </si>
  <si>
    <t>HASS 8.5 - Offline</t>
  </si>
  <si>
    <t>REMOVELSFORCEHOST</t>
  </si>
  <si>
    <t>Remove LSFORCEHOST System Env Var</t>
  </si>
  <si>
    <t>cmd /c echo Acknowledge the UAC prompt in the Start bar. &amp; [EDEFilestore]\Apps\Utilities\UnSetUserandSystem.exe LSFORCEHOST</t>
  </si>
  <si>
    <t>Remove the LSFORCEHOST System and User Env Var</t>
  </si>
  <si>
    <t>STORMCADV8ISS4</t>
  </si>
  <si>
    <t>Bentley StormCAD V8i_SS4 08.11.04.54(2-3-2015)</t>
  </si>
  <si>
    <t>STORMCADV8ISS4_MS</t>
  </si>
  <si>
    <t>Bentley StormCAD V8i_SS4 with MicroStation V8i_SS3</t>
  </si>
  <si>
    <t>Bentley StormCAD SS4 with MicroStation V8i_SS3</t>
  </si>
  <si>
    <t>PWV8ISS4-STORMCADSS4</t>
  </si>
  <si>
    <t>ProjectWise V8i_SS4 with Bentley StormCAD SS4</t>
  </si>
  <si>
    <t>PWV8ISS4-STORMCADSS4_MS</t>
  </si>
  <si>
    <t>ProjectWise V8i_SS4 with Bentley StormCAD SS4 for MicroStation</t>
  </si>
  <si>
    <t>ACADREVIT2015</t>
  </si>
  <si>
    <t>Autodesk Revit 2015 R2 (UR6)</t>
  </si>
  <si>
    <t>C:\Program Files\Autodesk\Revit 2015\Revit.exe</t>
  </si>
  <si>
    <t>ACADREVITSUBS2015</t>
  </si>
  <si>
    <t>Autodesk Revit 2015 R2 (UR6) with Subscription Add-ins</t>
  </si>
  <si>
    <t>ACADREVIT2015OFF</t>
  </si>
  <si>
    <t>Autodesk Revit 2015 R2 (UR6) - Offline</t>
  </si>
  <si>
    <t>ACADMEP2015</t>
  </si>
  <si>
    <t>Autodesk AutoCAD MEP 2015 (SP2)</t>
  </si>
  <si>
    <t>/ld ""C:\Program Files\Autodesk\AutoCAD 2015\AecBase.dbx"" /p ""AutoCAD MEP (Global)"" /product ""MEP"" /language ""en-US""</t>
  </si>
  <si>
    <t>ACADMEP2015ACAD</t>
  </si>
  <si>
    <t>Autodesk AutoCAD MEP 2015 (SP2) (AutoCAD)</t>
  </si>
  <si>
    <t>STAADPROV8IOFF</t>
  </si>
  <si>
    <t>STAAD.Pro V8i_SS5 20.07.10.65 - Offline</t>
  </si>
  <si>
    <t>CIVILSTORMV8ISS4</t>
  </si>
  <si>
    <t>Bentley CivilStorm V8i_SS4 08.11.04.54(2-3-2015)</t>
  </si>
  <si>
    <t>PWV8ISS4-CIVILSTORMSS4</t>
  </si>
  <si>
    <t>ProjectWise V8i_SS4 with Bentley CivilStorm V8i_SS4</t>
  </si>
  <si>
    <t>ACADARCH2015</t>
  </si>
  <si>
    <t>Autodesk AutoCAD Architecture 2015 (SP2) (US Imperial)</t>
  </si>
  <si>
    <t>Autodesk AutoCAD Architecture 2015 (SP2)</t>
  </si>
  <si>
    <t>/ld ""C:\Program Files\Autodesk\AutoCAD 2015\AecBase.dbx"" /p ""AutoCAD Architecture  (US Imperial)"" /product ""ACA"" /language ""en-US""</t>
  </si>
  <si>
    <t>ACADARCH2015ACAD</t>
  </si>
  <si>
    <t>Autodesk AutoCAD Architecture 2015 (SP2) (AutoCAD)</t>
  </si>
  <si>
    <t>Autodesk AutoCAD Architecture 2015 (SP2))</t>
  </si>
  <si>
    <t>VISSIM6_17</t>
  </si>
  <si>
    <t>VISSIM 6.00-17</t>
  </si>
  <si>
    <t>VISUM10</t>
  </si>
  <si>
    <t>VISUM 10.03-34</t>
  </si>
  <si>
    <t>cmd /c cd ""C:\Program Files\PTV_Vision\VISUM100\Exe"" &amp; Visum100.exe</t>
  </si>
  <si>
    <t>C:\Program Files\PTV_Vision\VISUM100\Exe</t>
  </si>
  <si>
    <t>SMS112</t>
  </si>
  <si>
    <t>SMS 11.2.6</t>
  </si>
  <si>
    <t>C:\Program Files\SMS 11.2 64-bit\SMS112.exe</t>
  </si>
  <si>
    <t>RAMCOMMANDER8</t>
  </si>
  <si>
    <t>RAM Commander 8.4</t>
  </si>
  <si>
    <t>cmd /c C:\RAMC32\BIN\LaunchRAMCommander.vbs</t>
  </si>
  <si>
    <t>RAMCW.EXE</t>
  </si>
  <si>
    <t>INITRAMCMDR8</t>
  </si>
  <si>
    <t>Initialize RAM Commander 8.4 (Run first, once.)</t>
  </si>
  <si>
    <t>cmd /c  C:\Temp\RAMCMDR\install.cmd</t>
  </si>
  <si>
    <t>NAVISEXPORT2015C3D</t>
  </si>
  <si>
    <t>Autodesk Navisworks Exporters 2015 For Civil 3D 2011-2015</t>
  </si>
  <si>
    <t>ADESKCONTSERV32</t>
  </si>
  <si>
    <t>Autodesk Content Service 3.2.0.0</t>
  </si>
  <si>
    <t>Activate and Configure Autodesk Content Service - Do not assign. For configuration actions only</t>
  </si>
  <si>
    <t>MSTRAINING</t>
  </si>
  <si>
    <t>MicroStation V8i_SS3 with Training Workspace</t>
  </si>
  <si>
    <t>MGSFLOOD4</t>
  </si>
  <si>
    <t>MGSFlood 4.34 (prior authorization required)</t>
  </si>
  <si>
    <t>C:\Program Files (x86)\MGSFloodV4\MGSFlood.exe</t>
  </si>
  <si>
    <t>MATCHMOVER2014</t>
  </si>
  <si>
    <t>Autodesk MatchMover 2014</t>
  </si>
  <si>
    <t>C:\Program Files\Autodesk\MatchMover2014\MatchMoverApp.exe</t>
  </si>
  <si>
    <t>Free app from Autodesk</t>
  </si>
  <si>
    <t>MAPINFOPRO</t>
  </si>
  <si>
    <t>MapInfo Professional 12.5</t>
  </si>
  <si>
    <t>C:\Program Files (x86)\MapInfo\Professional\MapInfow.exe</t>
  </si>
  <si>
    <t>SingleUserLicense</t>
  </si>
  <si>
    <t>ACADCIVIL3D2015</t>
  </si>
  <si>
    <t>Autodesk AutoCAD Civil 3D 2015 (SP2)</t>
  </si>
  <si>
    <t>/ld ""C:\Program Files\Autodesk\AutoCAD 2015\AecBase.dbx"" /p ""&lt;&lt;C3D_Imperial&gt;&gt;"" /product ""C3D""</t>
  </si>
  <si>
    <t>ACADCIVIL3D2015ACAD</t>
  </si>
  <si>
    <t>Autodesk AutoCAD Civil 3D 2015 (SP2) (AutoCAD)</t>
  </si>
  <si>
    <t>/P AutoCAD /Product ""C3D"" /Language ""en-US""</t>
  </si>
  <si>
    <t>ACADSTRMSAN2015</t>
  </si>
  <si>
    <t>Autodesk Storm and Sanitary Analysis 2015 (SP1)</t>
  </si>
  <si>
    <t>C:\Program Files (x86)\Autodesk\SSA 2015\StormSanitary.exe</t>
  </si>
  <si>
    <t>ACADSACONT2015</t>
  </si>
  <si>
    <t>Autodesk Subassembly Composer for Civil 3D 2015</t>
  </si>
  <si>
    <t>C:\Program Files (x86)\Autodesk\Subassembly Composer 2015\SubassemblyComposer.exe</t>
  </si>
  <si>
    <t>AUTOCADMAP3D2015</t>
  </si>
  <si>
    <t>Autodesk AutoCAD Map 3D 2015 (SP3)</t>
  </si>
  <si>
    <t>/product MAP /language ""en-US""</t>
  </si>
  <si>
    <t>AUTOCADUTLDSGN2015</t>
  </si>
  <si>
    <t>Autodesk AutoCAD Utility Design 2015 (EXT1)</t>
  </si>
  <si>
    <t>/product AUD /language ""en-US""</t>
  </si>
  <si>
    <t>ACADCIVIL3DSUBS2015</t>
  </si>
  <si>
    <t>Autodesk AutoCAD Civil 3D 2015 (SP2) with Subscription Add-ins</t>
  </si>
  <si>
    <t>ACADCIVIL2015OFF</t>
  </si>
  <si>
    <t>Autodesk AutoCAD Civil Suite 2015  - Offline</t>
  </si>
  <si>
    <t>ACADCIVIL3DSUBS2015OFF</t>
  </si>
  <si>
    <t>Autodesk AutoCAD Civil 3D 2015 (SP2) with Subscription Add-ins - Offline</t>
  </si>
  <si>
    <t>GPSPATHOFF5OFF</t>
  </si>
  <si>
    <t>GPS Pathfinder Office 5.60 - Offline</t>
  </si>
  <si>
    <t>ADSKRECAPRO</t>
  </si>
  <si>
    <t>Autodesk Recap Pro 2015</t>
  </si>
  <si>
    <t>C:\Program Files\Autodesk\Autodesk ReCap\recap.exe</t>
  </si>
  <si>
    <t>SYNCHRO8OFF</t>
  </si>
  <si>
    <t>Trafficware Synchro Suite 8.0 - Offline</t>
  </si>
  <si>
    <t>CHECKRAS2</t>
  </si>
  <si>
    <t>cHECk-RAS 2.0.1</t>
  </si>
  <si>
    <t>C:\Program Files (x86)\FEMA\cHECk-RAS\checkras.exe</t>
  </si>
  <si>
    <t>Assign with HEC-RAS</t>
  </si>
  <si>
    <t>SHOWCASE2015</t>
  </si>
  <si>
    <t>Autodesk Showcase 2015</t>
  </si>
  <si>
    <t>C:\Program Files\Autodesk\Showcase 2015\bin\Showcase.exe</t>
  </si>
  <si>
    <t>ADSK3DSMAX15_FORESTPRO</t>
  </si>
  <si>
    <t>Autodesk 3ds Max Design 2015 (SP3) with Forest Pro 4.2.5</t>
  </si>
  <si>
    <t>ADSK3DSMAX15_RAILCLONEPRO</t>
  </si>
  <si>
    <t>Autodesk 3ds Max Design 2015 (SP3) with RailClone Pro 2.3.4</t>
  </si>
  <si>
    <t>FOUNDATION3D_610</t>
  </si>
  <si>
    <t>Foundation3D 6.1.0 (V and V)</t>
  </si>
  <si>
    <t>MAT3D_610</t>
  </si>
  <si>
    <t>Mat3D 6.1.0 (V and V)</t>
  </si>
  <si>
    <t>INITDIALUX4</t>
  </si>
  <si>
    <t>Initialize DIALux 4.12.0.1 (Run first, once.)</t>
  </si>
  <si>
    <t>cmd /c  C:\Temp\DIALux4\Install.cmd</t>
  </si>
  <si>
    <t>DIALuxInstall.exe</t>
  </si>
  <si>
    <t>VBRIDGE26</t>
  </si>
  <si>
    <t>VBridge 2.6.0</t>
  </si>
  <si>
    <t>cmd /c cd ""C:\Program Files (x86)\Viathor\VBridge"" &amp; VBridge.exe</t>
  </si>
  <si>
    <t>C:\Program Files (x86)\Viathor\VBridge</t>
  </si>
  <si>
    <t>VBENT34</t>
  </si>
  <si>
    <t>VBent 3.4.0</t>
  </si>
  <si>
    <t>cmd /c cd ""C:\Program Files (x86)\Viathor\VBent"" &amp; VBent.exe</t>
  </si>
  <si>
    <t>C:\Program Files (x86)\Viathor\Vbent</t>
  </si>
  <si>
    <t>ADSKSTRUCTBRIDGEDES2014</t>
  </si>
  <si>
    <t>Autodesk Structural Bridge Design 2014</t>
  </si>
  <si>
    <t>C:\Program Files (x86)\Autodesk\Structural Bridge Design 2014\SBD.exe</t>
  </si>
  <si>
    <t>ESRIXRAY_ARCGIS1021</t>
  </si>
  <si>
    <t>ESRI X-Ray Addin for ArcCatalog 10.2.1</t>
  </si>
  <si>
    <t>VISUALHELP2</t>
  </si>
  <si>
    <t>Visual HELP 2.2.0.3 (prior authorization required)</t>
  </si>
  <si>
    <t>cmd /c echo Acknowledge the UAC prompt in the Start bar. &amp; cd \WHI\VHELP22 &amp; UnSat22.exe</t>
  </si>
  <si>
    <t>C:\WHI\VHELP22</t>
  </si>
  <si>
    <t>CLEARVIEWHWY</t>
  </si>
  <si>
    <t>SignCAD ClearviewHwy Fonts (prior authorization required)</t>
  </si>
  <si>
    <t>LRFDSIMON10</t>
  </si>
  <si>
    <t>LRFD Simon 10.1.1.6</t>
  </si>
  <si>
    <t>C:\Program Files (x86)\NSBA Steel Bridge Suite\LRFD Simon v10.1.1.6\LrfdSimonGui.exe</t>
  </si>
  <si>
    <t>NSBASPLICE1</t>
  </si>
  <si>
    <t>NSBA Splice 1.0.0.1</t>
  </si>
  <si>
    <t>C:\Program Files (x86)\NSBA Steel Bridge Suite\NSBA Bridge Splice\NSBASplice.exe</t>
  </si>
  <si>
    <t>LPILE2012</t>
  </si>
  <si>
    <t>LPILE 2012 6.32 (V and V)</t>
  </si>
  <si>
    <t>cmd /c echo Acknowledge the UAC prompt in the Start bar. &amp; ""C:\Program Files (x86)\Ensoft\Lpile2012\lpilep6.exe""</t>
  </si>
  <si>
    <t>C:\Program Files (x86)\Ensoft\Lpile2012\</t>
  </si>
  <si>
    <t>TESTACTIVATE</t>
  </si>
  <si>
    <t>.Test Activations</t>
  </si>
  <si>
    <t>ACAD2014OFF</t>
  </si>
  <si>
    <t>Autodesk AutoCAD 2014 (SP1) with Raster Design - Offline</t>
  </si>
  <si>
    <t>ACADREVITVIEW2014</t>
  </si>
  <si>
    <t>Autodesk Revit Viewer 2014 (UR3)</t>
  </si>
  <si>
    <t>/viewer</t>
  </si>
  <si>
    <t>ANSYS15</t>
  </si>
  <si>
    <t>ANSYS 15.0.7</t>
  </si>
  <si>
    <t>C:\Program Files\ANSYS Inc\v150\ansys\bin\winx64\launcher150.exe</t>
  </si>
  <si>
    <t>ANSYSPRODLAUNCH15</t>
  </si>
  <si>
    <t>ANSYS 15.0.7 - Product Launcher</t>
  </si>
  <si>
    <t>ANSYSWBU15</t>
  </si>
  <si>
    <t>ANSYS 15.0.7 - Workbench  </t>
  </si>
  <si>
    <t>C:\Program Files\ANSYS Inc\v150\Framework\bin\Win64\runwb2.exe</t>
  </si>
  <si>
    <t>ANSYS145</t>
  </si>
  <si>
    <t>ANSYS 14.5</t>
  </si>
  <si>
    <t>C:\Program Files\ANSYS Inc\v145\ansys\bin\winx64\launcher145.exe</t>
  </si>
  <si>
    <t>ANSYSPRODLAUNCH145</t>
  </si>
  <si>
    <t>ANSYS 14.5 - Product Launcher</t>
  </si>
  <si>
    <t>ANSYSWBU145</t>
  </si>
  <si>
    <t xml:space="preserve">ANSYS 14.5 - Workbench  </t>
  </si>
  <si>
    <t>C:\Program Files\ANSYS Inc\v145\Framework\bin\Win64\runwb2.exe</t>
  </si>
  <si>
    <t>CULVERTSOFTVA2</t>
  </si>
  <si>
    <t>CulvertSoftVA 2.00.03 - Virginia Edition</t>
  </si>
  <si>
    <t>C:\Program Files (x86)\Ensoftec\CulvertSoftVA 2.0\CulvertVA20.exe</t>
  </si>
  <si>
    <t>INLETSOFTVA2</t>
  </si>
  <si>
    <t>InletSoftVA 2.00.11 - Virginia Edition</t>
  </si>
  <si>
    <t>C:\Program Files (x86)\Ensoftec\InletSoftVA 2.0\InletSoftVA20.exe</t>
  </si>
  <si>
    <t>PIPESOFTVA2</t>
  </si>
  <si>
    <t>PipeSoftVA 2.00.12 - Virginia Edition</t>
  </si>
  <si>
    <t>C:\Program Files (x86)\Ensoftec\PipeSoftVA 2.0\PipesoftVA20.exe</t>
  </si>
  <si>
    <t>VISUM14</t>
  </si>
  <si>
    <t>VISUM 14.00-06</t>
  </si>
  <si>
    <t>cmd /c cd ""C:\Program Files\PTV Vision\PTV Visum 14\Exe"" &amp; VISUM140.exe</t>
  </si>
  <si>
    <t>C:\Program Files\PTV Vision\PTV Visum 14\Exe</t>
  </si>
  <si>
    <t>LEAPBRIDGEENTSS7</t>
  </si>
  <si>
    <t>LEAP Bridge Enterprise V8i_SS7 14.00.00.19</t>
  </si>
  <si>
    <t>CAESARII2014</t>
  </si>
  <si>
    <t>CAESAR II 2014 SP1 7.00.01.1600</t>
  </si>
  <si>
    <t>C:\Program Files (x86)\Intergraph CAS\CAESAR II 2014\c2.exe</t>
  </si>
  <si>
    <t>CSIBRIDGE2015</t>
  </si>
  <si>
    <t>CSiBridge 2015 17.1.1</t>
  </si>
  <si>
    <t>C:\Program Files (x86)\Computers and Structures\CSiBridge 2015\CSiBridge.exe</t>
  </si>
  <si>
    <t>TERRAGOPUB</t>
  </si>
  <si>
    <t>TerraGo Publisher for ArcGIS 6.5.1.12</t>
  </si>
  <si>
    <t xml:space="preserve">cmd /c </t>
  </si>
  <si>
    <t>PLAXISREG</t>
  </si>
  <si>
    <t>Clear PLAXIS Registry</t>
  </si>
  <si>
    <t>cmd /c reg delete HKCU\Software\Plaxis  /f &amp; echo The registry is cleared. Run PLAXIS now. &amp; pause</t>
  </si>
  <si>
    <t>TERRAGOPUBOFF</t>
  </si>
  <si>
    <t>TerraGo Publisher for ArcGIS 6.5.1.12 - Offline</t>
  </si>
  <si>
    <t>UNITYPRO4</t>
  </si>
  <si>
    <t>Unity Pro 4.6.0</t>
  </si>
  <si>
    <t>C:\Program Files (x86)\Unity\Editor\Unity.exe</t>
  </si>
  <si>
    <t>Individually Licensed - Chicago Media Team</t>
  </si>
  <si>
    <t>RAMCOMMANDER8_COMPLIB</t>
  </si>
  <si>
    <t>RAM Commander 8.4 - Component Library</t>
  </si>
  <si>
    <t>EDR11</t>
  </si>
  <si>
    <t>EDR 11.1 (NEC 2011)</t>
  </si>
  <si>
    <t>HEVACOMP_SS1</t>
  </si>
  <si>
    <t>Bentley Hevacomp Mechanical System Builder V8i SS1 (SP1)</t>
  </si>
  <si>
    <t>C:\Program Files (x86)\Bentley\Hevacomp V8i\Hevacomp\HevBanner.exe</t>
  </si>
  <si>
    <t>INITPHAPRO</t>
  </si>
  <si>
    <t>Initialize PHA-Pro 8.5.0.0 (Run first, once.)</t>
  </si>
  <si>
    <t>cmd /c  C:\Temp\PHAPRO\Install.cmd</t>
  </si>
  <si>
    <t>PHAPRO8.exe</t>
  </si>
  <si>
    <t>SAP2000V17</t>
  </si>
  <si>
    <t>SAP 2000 17.1.1</t>
  </si>
  <si>
    <t>C:\Program Files (x86)\Computers and Structures\SAP2000 17\SAP2000.exe</t>
  </si>
  <si>
    <t>USTNGEOPAKV8ISSX-FDOTSS3</t>
  </si>
  <si>
    <t>Bentley GEOPAK Suite V8i_SS2 with FDOT SS3 Workspace</t>
  </si>
  <si>
    <t>PWV8ISS4-GEOPAKSSX-FDOTSS3</t>
  </si>
  <si>
    <t>ProjectWise V8i_SS4 with GEOPAK V8i_SS2 FDOT SS3 Workspace</t>
  </si>
  <si>
    <t>PINNACLE1</t>
  </si>
  <si>
    <t>Pinnacle Series Business Edition 2014.3.0.176</t>
  </si>
  <si>
    <t>C:\Program Files (x86)\Pinnacle Series\Pinnacle.exe</t>
  </si>
  <si>
    <t>Requires access to website</t>
  </si>
  <si>
    <t>INFRAWORKS3602016</t>
  </si>
  <si>
    <t>Autodesk InfraWorks 360 2016.1</t>
  </si>
  <si>
    <t>C:\Program Files\Autodesk\InfraWorks 360\InfraWorks.exe</t>
  </si>
  <si>
    <t>Requires Individual Infraworks 360 license</t>
  </si>
  <si>
    <t>SPR10</t>
  </si>
  <si>
    <t>SmartPlant Review 2014 R1 10.01.00.0115 - no Modules</t>
  </si>
  <si>
    <t>SPR10_STD</t>
  </si>
  <si>
    <t>SmartPlant Review 2014 R1 10.01.00.0115 - with Std. Modules</t>
  </si>
  <si>
    <t>ENGASST2</t>
  </si>
  <si>
    <t>PennDOT - Engineering Assistant 2.5.0</t>
  </si>
  <si>
    <t>C:\Program Files (x86)\PENNDOT\Engineering Assistant v2.5.0.0\EngAsst.exe</t>
  </si>
  <si>
    <t>Site licensed - Managed by Validate User</t>
  </si>
  <si>
    <t>BAR7</t>
  </si>
  <si>
    <t>PennDOT - BAR7 7.14.0.1</t>
  </si>
  <si>
    <t>C:\Program Files (x86)\PennDOT\BAR7 v7.14.0.1\BAR7.exe</t>
  </si>
  <si>
    <t>STLRFD2</t>
  </si>
  <si>
    <t>PennDOT - STLRFD 2.3.0</t>
  </si>
  <si>
    <t>C:\Program Files (x86)\PennDOT\STLRFD v2.3.0.0\STLRFD.exe</t>
  </si>
  <si>
    <t>POWRAILTRACKV8I</t>
  </si>
  <si>
    <t>Bentley Power Rail Track V8i_SS2 08.11.07.685</t>
  </si>
  <si>
    <t>C:\Program Files (x86)\Bentley\PowerRailTrack V8i\PowerRailTrack\PowerRailTrack.exe</t>
  </si>
  <si>
    <t>PWV8ISS4-POWRAILTRACKV8I</t>
  </si>
  <si>
    <t>ProjectWise V8i_SS4 with Bentley Power Rail Track V8i_SS2</t>
  </si>
  <si>
    <t>NAVISEXPORT2015C3DOFF</t>
  </si>
  <si>
    <t>Autodesk Navisworks Exporters 2015 For Civil 3D 2011-2015 - Offline</t>
  </si>
  <si>
    <t>NAVISEXPORT2015REVITOFF</t>
  </si>
  <si>
    <t>Autodesk Navisworks Exporters 2015 For Revit 2011-2015 - Offline</t>
  </si>
  <si>
    <t>BRASSGIRDER7</t>
  </si>
  <si>
    <t>BRASS-GIRDER 7.3</t>
  </si>
  <si>
    <t>C:\BRASS\Girder\BrassGirder.exe</t>
  </si>
  <si>
    <t>REMALEARNAPPS</t>
  </si>
  <si>
    <t>Remove Autodesk Learning Apps</t>
  </si>
  <si>
    <t>cmd /c echo The Autodesk Learning applications and plug-ins have been removed. &amp; pause</t>
  </si>
  <si>
    <t>Deactivates Autodesk Learning apps and plug-ins</t>
  </si>
  <si>
    <t>SETUSERSNAME</t>
  </si>
  <si>
    <t>Set user's name as a variable</t>
  </si>
  <si>
    <t>cmd /c [EDEFilestore]\Apps\Utilities\SetUsersNameAsVar.cmd</t>
  </si>
  <si>
    <t>INSTALLPLAYER</t>
  </si>
  <si>
    <t>Install Jukebox Player 8.8.6</t>
  </si>
  <si>
    <t>cmd /c [EDEFilestore]\Apps\Utilities\InstallPlayer.cmd</t>
  </si>
  <si>
    <t>INITYORKWORKSCE2014</t>
  </si>
  <si>
    <t>Initialize YORKworks CE 2014 (Run first, once.)</t>
  </si>
  <si>
    <t>cmd /c  C:\Temp\YORKworksCE\YWINSTALL.exe</t>
  </si>
  <si>
    <t>YWINSTALL.exe</t>
  </si>
  <si>
    <t>YORKWORKSCE2014</t>
  </si>
  <si>
    <t>YORKworks CE 2014</t>
  </si>
  <si>
    <t>C:\Program Files (x86)\Johnson Controls\YORKworks\Common Files\ProjectExplorer.exe</t>
  </si>
  <si>
    <t>projman.exe</t>
  </si>
  <si>
    <t>ACADREVITVIEW2014OFF</t>
  </si>
  <si>
    <t>Autodesk Revit Viewer 2014 (UR3) - Offline</t>
  </si>
  <si>
    <t>ACADDWGVIEW2015OFF</t>
  </si>
  <si>
    <t>Autodesk DWG TrueView 2015 - Offline</t>
  </si>
  <si>
    <t>POWINROADSV8ISS4</t>
  </si>
  <si>
    <t>Bentley Power InRoads V8i_SS4 08.11.09.789</t>
  </si>
  <si>
    <t>C:\Program Files (x86)\Bentley\PowerInRoads V8i (SELECTSeries 4)\PowerInRoads\PowerInRoads.exe</t>
  </si>
  <si>
    <t>POWINROADSV8ISS4OFF</t>
  </si>
  <si>
    <t>Bentley Power InRoads V8i_SS4 08.11.09.789 - Offline</t>
  </si>
  <si>
    <t>PWV8ISS4-POWINROADSV8ISS4</t>
  </si>
  <si>
    <t>ProjectWise V8i_SS4 with Bentley Power InRoads V8i_SS4</t>
  </si>
  <si>
    <t>ProjectWise V8i_SS4 with  Bentley Power InRoads V8i_SS4</t>
  </si>
  <si>
    <t>CREATEACAD2013LNK</t>
  </si>
  <si>
    <t>Create AutoCAD 2013 Shortcuts</t>
  </si>
  <si>
    <t>cmd /c [EDEFilestore]\Apps\Utilities\CreateAcad2013Shortcuts.cmd</t>
  </si>
  <si>
    <t>ACAD2015OFF</t>
  </si>
  <si>
    <t>Autodesk AutoCAD 2015 (SP2) with Raster Design - Offline</t>
  </si>
  <si>
    <t>EAGLEPNTC3D2015ADDIN</t>
  </si>
  <si>
    <t>Eagle Point Civil 3D 2015 Add-ins</t>
  </si>
  <si>
    <t>3DVIEWER9</t>
  </si>
  <si>
    <t>Trafficware 3DViewer 9.0.902.153</t>
  </si>
  <si>
    <t>cmd /c cd \Program Files (x86)\Trafficware\Version9 &amp; 3DViewer9.exe</t>
  </si>
  <si>
    <t>C:\Program Files (x86)\Trafficware\Version9</t>
  </si>
  <si>
    <t>SIMTRAFFIC9</t>
  </si>
  <si>
    <t>Trafficware SimTraffic 9.0.902.153</t>
  </si>
  <si>
    <t>cmd /c cd \Program Files (x86)\Trafficware\Version9 &amp; SimTraffic9.exe</t>
  </si>
  <si>
    <t>TRIPGEN2014</t>
  </si>
  <si>
    <t>Trafficware TripGen 2014 9.0.902.153</t>
  </si>
  <si>
    <t>cmd /c cd \Program Files (x86)\Trafficware\Version9 &amp; TripGen9.exe</t>
  </si>
  <si>
    <t>SYNCHRO9</t>
  </si>
  <si>
    <t>Trafficware Synchro 9.0.902.153</t>
  </si>
  <si>
    <t>cmd /c cd \Program Files (x86)\Trafficware\Version9 &amp; Synchro9.exe</t>
  </si>
  <si>
    <t>WARRANTS9</t>
  </si>
  <si>
    <t>Trafficware Warrants 9.0.902.153</t>
  </si>
  <si>
    <t>cmd /c cd \Program Files (x86)\Trafficware\Version9 &amp; Warrants9.exe</t>
  </si>
  <si>
    <t>INITSYNCHRO9</t>
  </si>
  <si>
    <t>Initialize Synchro plus SimTraffic 9 (Run first, once.)</t>
  </si>
  <si>
    <t>cmd /c C:\Temp\Synchro\Synchro.exe</t>
  </si>
  <si>
    <t>ESRIARCMAP-ARCINFO103</t>
  </si>
  <si>
    <t>ESRI 10.3 ArcMap - ArcInfo</t>
  </si>
  <si>
    <t>C:\Program Files (x86)\ArcGIS\Desktop10.3\bin\ArcMap.exe</t>
  </si>
  <si>
    <t>ESRIARCMAP-ARCVIEW103</t>
  </si>
  <si>
    <t>ESRI 10.3 ArcMap - ArcView</t>
  </si>
  <si>
    <t>ESRIARCCATALOG-ARCINFO103</t>
  </si>
  <si>
    <t>ESRI 10.3 ArcCatalog - ArcInfo</t>
  </si>
  <si>
    <t>C:\Program Files (x86)\ArcGIS\Desktop10.3\bin\ArcCatalog.exe</t>
  </si>
  <si>
    <t>ESRIARCSCENE-ARCINFO103</t>
  </si>
  <si>
    <t>ESRI 10.3 ArcScene - ArcInfo</t>
  </si>
  <si>
    <t>C:\Program Files (x86)\ArcGIS\Desktop10.3\bin\ArcScene.exe</t>
  </si>
  <si>
    <t>ESRIARCGISTUTORIALS103</t>
  </si>
  <si>
    <t>ESRI 10.3 ArcGIS Desktop Tutorials</t>
  </si>
  <si>
    <t>C:\Windows\SysWOW64\hh.exe</t>
  </si>
  <si>
    <t>C:\Program Files (x86)\ArcGIS\Desktop10.3\Help\ArcInfoMain.chm""</t>
  </si>
  <si>
    <t>ESRIARCHYDRO-ARCINFO103</t>
  </si>
  <si>
    <t>ESRI 10.3 Arc Hydro Tools for ArcMap</t>
  </si>
  <si>
    <t>ESRIARCMAP-ARCCAT103OFF</t>
  </si>
  <si>
    <t>ESRI 10.3 ArcMap ArcInfo/ArcCatalog/ArcScene - Offline</t>
  </si>
  <si>
    <t>ESRIARCMAP103OFF</t>
  </si>
  <si>
    <t>ESRI 10.3 ArcMap ArcView- Offline</t>
  </si>
  <si>
    <t>FMEINTGRT_ARCGIS103</t>
  </si>
  <si>
    <t>FME Desktop 2014 Integration for ArcGIS 10.3</t>
  </si>
  <si>
    <t>ESRIARCGISDATAINTEROP103</t>
  </si>
  <si>
    <t>ESRI 10.3 Data Interoperability Extension</t>
  </si>
  <si>
    <t>PWV8ISS4-ACAD15</t>
  </si>
  <si>
    <t>ProjectWise V8i_SS4 with AutoCAD 2015 and Raster Design</t>
  </si>
  <si>
    <t>PWV8ISS4-CIVIL3D15</t>
  </si>
  <si>
    <t>ProjectWise V8i_SS4 with AutoCAD Civil 3D 2015</t>
  </si>
  <si>
    <t>PWV8ISS4-REVIT15</t>
  </si>
  <si>
    <t>ProjectWise V8i_SS4 with Revit 2015</t>
  </si>
  <si>
    <t>PWV8ISS4-REVIT15_SUBS</t>
  </si>
  <si>
    <t>ProjectWise V8i_SS4 with Revit 2015 with Add-ins</t>
  </si>
  <si>
    <t>PWV8ISS4-MAP15</t>
  </si>
  <si>
    <t>ProjectWise V8i_SS4 with AutoCAD Map 3D 2015</t>
  </si>
  <si>
    <t>SEWERCADV8ISS4</t>
  </si>
  <si>
    <t>Bentley SewerCAD V8i_SS4 08.11.04.54(2-3-2015)</t>
  </si>
  <si>
    <t>SEWERCADV8ISS4_MS</t>
  </si>
  <si>
    <t>Bentley SewerCAD V8i_SS4 with MicroStation V8i_SS3</t>
  </si>
  <si>
    <t>LEAPBRIDGESTEELSS1</t>
  </si>
  <si>
    <t>LEAP Bridge Steel V8i_SS1 01.00.01.01</t>
  </si>
  <si>
    <t>C:\Program Files (x86)\Bentley\LEAP Bridge Steel\LEAPBridgeSteel.exe</t>
  </si>
  <si>
    <t>PLAXIS2D2015_INPUT</t>
  </si>
  <si>
    <t>PLAXIS 2D 2015 - Input</t>
  </si>
  <si>
    <t>PLAXIS2D2015_OUTPUT</t>
  </si>
  <si>
    <t>PLAXIS 2D 2015 - Output</t>
  </si>
  <si>
    <t>ETAP1265</t>
  </si>
  <si>
    <t>ETAP 12.6.5</t>
  </si>
  <si>
    <t>C:\ETAP 1265\ETAPS.exe</t>
  </si>
  <si>
    <t>SEWERGEMSV8ISS4</t>
  </si>
  <si>
    <t>Bentley SewerGEMS V8i_SS4 08.11.04.54(2-3-2015)</t>
  </si>
  <si>
    <t>SEWERGEMSV8ISS4OFF</t>
  </si>
  <si>
    <t>Bentley SewerGEMS V8i_SS4 08.11.04.54(2-3-2015) - Offline</t>
  </si>
  <si>
    <t>ACADREVITVIEW2015</t>
  </si>
  <si>
    <t>Autodesk Revit Viewer 2015 (UR6)</t>
  </si>
  <si>
    <t>ACADRSA2015</t>
  </si>
  <si>
    <t>Autodesk Robot Structural Analysis Professional 2015 (SP3)</t>
  </si>
  <si>
    <t>C:\Program Files\Autodesk\Autodesk Robot Structural Analysis Professional 2015\System\Exe\robot.EXE</t>
  </si>
  <si>
    <t>PWV8ISS4-SEWERCADSS4</t>
  </si>
  <si>
    <t>ProjectWise V8i_SS4 with Bentley SewerCAD V8i_SS4</t>
  </si>
  <si>
    <t>INITSYNCHRO8</t>
  </si>
  <si>
    <t>Initialize Synchro plus SimTraffic 8 (Run first, once.)</t>
  </si>
  <si>
    <t>cmd /c echo Acknowledge the UAC prompt in the Start bar, then please be patient... &amp; C:\Temp\Synchro8\InstallSynchro8.exe</t>
  </si>
  <si>
    <t>ADINA9</t>
  </si>
  <si>
    <t>ADINA 9.0.7 32-bit</t>
  </si>
  <si>
    <t>C:\ADINA90\x32\aui.exe</t>
  </si>
  <si>
    <t>MDX652657</t>
  </si>
  <si>
    <t>MDX 6.5.2657 (V and V)</t>
  </si>
  <si>
    <t>TRACE700631</t>
  </si>
  <si>
    <t>TRACE 700 6.3.1.2</t>
  </si>
  <si>
    <t>PWV8ISS4-OF2013</t>
  </si>
  <si>
    <t>ProjectWise V8i_SS4 with Office 2013 Integration</t>
  </si>
  <si>
    <t>ProjectWise V8i_SS4 with Office 2013  Integration</t>
  </si>
  <si>
    <t>PGSUPER282</t>
  </si>
  <si>
    <t>TxDOT PGSuper 2.8.2.0</t>
  </si>
  <si>
    <t>MERLINDASHLRFD6</t>
  </si>
  <si>
    <t>Merlin Dash LRFD 6.1</t>
  </si>
  <si>
    <t>cmd /c cd ""\Program Files (x86)\MDashLrfdW"" &amp; MDashLrfdNW.exe</t>
  </si>
  <si>
    <t>C:\Program Files (x86)\MDashLrfdW\</t>
  </si>
  <si>
    <t>ACADINVENTVIEW2015</t>
  </si>
  <si>
    <t>Autodesk Inventor View 2015 (SP1)</t>
  </si>
  <si>
    <t>C:\Program Files\Autodesk\Inventor View 2015\Bin\InventorView.exe</t>
  </si>
  <si>
    <t>ACADVAULT2015</t>
  </si>
  <si>
    <t>Autodesk Vault Pro 2015 R2</t>
  </si>
  <si>
    <t>C:\Program Files\Autodesk\Vault Professional 2015 R2\Explorer\Connectivity.VaultPro.exe</t>
  </si>
  <si>
    <t>LARSA4D7_7_16</t>
  </si>
  <si>
    <t>LARSA 4D 7.07.16</t>
  </si>
  <si>
    <t>LARSASC7_7_16</t>
  </si>
  <si>
    <t>LARSA Section Composer 7.07.16</t>
  </si>
  <si>
    <t>PWV8ISS4-ACADARC15</t>
  </si>
  <si>
    <t>ProjectWise V8i_SS4 with AutoCAD Architecture 2015</t>
  </si>
  <si>
    <t>POWGEOV8ISS4</t>
  </si>
  <si>
    <t>Bentley Power GEOPAK V8i_SS4 08.11.09.789</t>
  </si>
  <si>
    <t>C:\Program Files (x86)\Bentley\PowerGEOPAK V8i (SELECTSeries 4)\PowerGEOPAK\PowerGEOPAK.exe</t>
  </si>
  <si>
    <t>PWV8ISS4-POWGEOV8ISS4</t>
  </si>
  <si>
    <t>ProjectWise V8i_SS4 with Bentley Power GEOPAK V8i_SS4</t>
  </si>
  <si>
    <t>ODEON13</t>
  </si>
  <si>
    <t>ODEON 13.01Industrial (Requires local key)</t>
  </si>
  <si>
    <t>C:\Program Files (x86)\Odeon13Industrial\Odeon.exe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</si>
</sst>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9"/>
  <sheetViews>
    <sheetView tabSelected="1" workbookViewId="0">
      <selection activeCell="P2" sqref="P2"/>
    </sheetView>
  </sheetViews>
  <sheetFormatPr defaultRowHeight="15" x14ac:dyDescent="0.25"/>
  <cols>
    <col min="1" max="1" width="6.42578125" bestFit="1" customWidth="1"/>
    <col min="2" max="2" width="40.7109375" bestFit="1" customWidth="1"/>
    <col min="3" max="4" width="67.28515625" bestFit="1" customWidth="1"/>
    <col min="5" max="5" width="75.7109375" customWidth="1"/>
    <col min="6" max="6" width="66.85546875" customWidth="1"/>
    <col min="7" max="7" width="56" customWidth="1"/>
    <col min="8" max="8" width="26.28515625" bestFit="1" customWidth="1"/>
    <col min="9" max="9" width="56.42578125" customWidth="1"/>
    <col min="10" max="10" width="20.140625" bestFit="1" customWidth="1"/>
    <col min="11" max="11" width="8.85546875" bestFit="1" customWidth="1"/>
    <col min="12" max="12" width="15.7109375" bestFit="1" customWidth="1"/>
    <col min="13" max="13" width="19.5703125" bestFit="1" customWidth="1"/>
    <col min="14" max="14" width="8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15</v>
      </c>
      <c r="E2" t="s">
        <v>16</v>
      </c>
      <c r="H2" t="s">
        <v>17</v>
      </c>
      <c r="I2" t="s">
        <v>17</v>
      </c>
      <c r="J2" t="s">
        <v>17</v>
      </c>
      <c r="K2">
        <v>2</v>
      </c>
      <c r="L2">
        <v>0</v>
      </c>
      <c r="M2">
        <v>1</v>
      </c>
      <c r="N2" t="s">
        <v>17</v>
      </c>
    </row>
    <row r="3" spans="1:14" x14ac:dyDescent="0.25">
      <c r="A3">
        <v>2</v>
      </c>
      <c r="B3" t="s">
        <v>18</v>
      </c>
      <c r="C3" t="s">
        <v>19</v>
      </c>
      <c r="D3" t="s">
        <v>19</v>
      </c>
      <c r="E3" t="s">
        <v>20</v>
      </c>
      <c r="F3" t="s">
        <v>20</v>
      </c>
      <c r="G3" t="s">
        <v>17</v>
      </c>
      <c r="H3" t="s">
        <v>17</v>
      </c>
      <c r="I3" t="s">
        <v>17</v>
      </c>
      <c r="K3">
        <v>0</v>
      </c>
      <c r="L3">
        <v>0</v>
      </c>
      <c r="M3">
        <v>1</v>
      </c>
      <c r="N3" t="s">
        <v>17</v>
      </c>
    </row>
    <row r="4" spans="1:14" x14ac:dyDescent="0.25">
      <c r="A4">
        <v>3</v>
      </c>
      <c r="B4" t="s">
        <v>21</v>
      </c>
      <c r="C4" t="s">
        <v>22</v>
      </c>
      <c r="D4" t="s">
        <v>22</v>
      </c>
      <c r="E4" t="s">
        <v>23</v>
      </c>
      <c r="F4" t="s">
        <v>20</v>
      </c>
      <c r="G4" t="s">
        <v>17</v>
      </c>
      <c r="H4" t="s">
        <v>17</v>
      </c>
      <c r="I4" t="s">
        <v>24</v>
      </c>
      <c r="J4" t="s">
        <v>17</v>
      </c>
      <c r="K4">
        <v>0</v>
      </c>
      <c r="L4">
        <v>1</v>
      </c>
      <c r="M4">
        <v>51</v>
      </c>
      <c r="N4" t="s">
        <v>25</v>
      </c>
    </row>
    <row r="5" spans="1:14" x14ac:dyDescent="0.25">
      <c r="A5">
        <v>4</v>
      </c>
      <c r="B5" t="s">
        <v>26</v>
      </c>
      <c r="C5" t="s">
        <v>27</v>
      </c>
      <c r="D5" t="s">
        <v>28</v>
      </c>
      <c r="E5" t="s">
        <v>29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>
        <v>0</v>
      </c>
      <c r="L5">
        <v>0</v>
      </c>
      <c r="M5" t="s">
        <v>17</v>
      </c>
      <c r="N5" t="s">
        <v>17</v>
      </c>
    </row>
    <row r="6" spans="1:14" x14ac:dyDescent="0.25">
      <c r="A6">
        <v>5</v>
      </c>
      <c r="B6" t="s">
        <v>30</v>
      </c>
      <c r="C6" t="s">
        <v>31</v>
      </c>
      <c r="D6" t="s">
        <v>31</v>
      </c>
      <c r="E6" t="s">
        <v>32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>
        <v>0</v>
      </c>
      <c r="L6">
        <v>0</v>
      </c>
      <c r="M6">
        <v>1</v>
      </c>
      <c r="N6" t="s">
        <v>33</v>
      </c>
    </row>
    <row r="7" spans="1:14" x14ac:dyDescent="0.25">
      <c r="A7">
        <v>7</v>
      </c>
      <c r="B7" t="s">
        <v>34</v>
      </c>
      <c r="C7" t="s">
        <v>35</v>
      </c>
      <c r="D7" t="s">
        <v>35</v>
      </c>
      <c r="E7" t="s">
        <v>32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>
        <v>0</v>
      </c>
      <c r="L7">
        <v>0</v>
      </c>
      <c r="M7">
        <v>1</v>
      </c>
      <c r="N7" t="s">
        <v>36</v>
      </c>
    </row>
    <row r="8" spans="1:14" x14ac:dyDescent="0.25">
      <c r="A8">
        <v>8</v>
      </c>
      <c r="B8" t="s">
        <v>37</v>
      </c>
      <c r="C8" t="s">
        <v>38</v>
      </c>
      <c r="D8" t="s">
        <v>38</v>
      </c>
      <c r="E8" t="s">
        <v>32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>
        <v>0</v>
      </c>
      <c r="L8">
        <v>0</v>
      </c>
      <c r="M8">
        <v>1</v>
      </c>
      <c r="N8" t="s">
        <v>36</v>
      </c>
    </row>
    <row r="9" spans="1:14" x14ac:dyDescent="0.25">
      <c r="A9">
        <v>9</v>
      </c>
      <c r="B9" t="s">
        <v>39</v>
      </c>
      <c r="C9" t="s">
        <v>40</v>
      </c>
      <c r="D9" t="s">
        <v>40</v>
      </c>
      <c r="E9" t="s">
        <v>32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>
        <v>0</v>
      </c>
      <c r="L9">
        <v>0</v>
      </c>
      <c r="M9">
        <v>1</v>
      </c>
      <c r="N9" t="s">
        <v>41</v>
      </c>
    </row>
    <row r="10" spans="1:14" x14ac:dyDescent="0.25">
      <c r="A10">
        <v>10</v>
      </c>
      <c r="B10" t="s">
        <v>42</v>
      </c>
      <c r="C10" t="s">
        <v>43</v>
      </c>
      <c r="D10" t="s">
        <v>43</v>
      </c>
      <c r="E10" t="s">
        <v>44</v>
      </c>
      <c r="F10" t="s">
        <v>44</v>
      </c>
      <c r="G10" t="s">
        <v>45</v>
      </c>
      <c r="H10" t="s">
        <v>17</v>
      </c>
      <c r="I10" t="s">
        <v>46</v>
      </c>
      <c r="J10" t="s">
        <v>17</v>
      </c>
      <c r="K10">
        <v>0</v>
      </c>
      <c r="L10">
        <v>1</v>
      </c>
      <c r="M10">
        <v>1</v>
      </c>
      <c r="N10" t="s">
        <v>47</v>
      </c>
    </row>
    <row r="11" spans="1:14" x14ac:dyDescent="0.25">
      <c r="A11">
        <v>11</v>
      </c>
      <c r="B11" t="s">
        <v>48</v>
      </c>
      <c r="C11" t="s">
        <v>49</v>
      </c>
      <c r="D11" t="s">
        <v>49</v>
      </c>
      <c r="E11" t="s">
        <v>44</v>
      </c>
      <c r="F11" t="s">
        <v>44</v>
      </c>
      <c r="G11" t="s">
        <v>50</v>
      </c>
      <c r="H11" t="s">
        <v>17</v>
      </c>
      <c r="I11" t="s">
        <v>51</v>
      </c>
      <c r="J11" t="s">
        <v>17</v>
      </c>
      <c r="K11">
        <v>0</v>
      </c>
      <c r="L11">
        <v>1</v>
      </c>
      <c r="M11">
        <v>1</v>
      </c>
      <c r="N11" t="s">
        <v>52</v>
      </c>
    </row>
    <row r="12" spans="1:14" x14ac:dyDescent="0.25">
      <c r="A12">
        <v>12</v>
      </c>
      <c r="B12" t="s">
        <v>53</v>
      </c>
      <c r="C12" t="s">
        <v>54</v>
      </c>
      <c r="D12" t="s">
        <v>54</v>
      </c>
      <c r="E12" t="s">
        <v>44</v>
      </c>
      <c r="F12" t="s">
        <v>44</v>
      </c>
      <c r="G12" t="s">
        <v>45</v>
      </c>
      <c r="H12" t="s">
        <v>17</v>
      </c>
      <c r="I12" t="s">
        <v>46</v>
      </c>
      <c r="J12" t="s">
        <v>17</v>
      </c>
      <c r="K12">
        <v>0</v>
      </c>
      <c r="L12">
        <v>1</v>
      </c>
      <c r="M12">
        <v>1</v>
      </c>
      <c r="N12" t="s">
        <v>55</v>
      </c>
    </row>
    <row r="13" spans="1:14" x14ac:dyDescent="0.25">
      <c r="A13">
        <v>13</v>
      </c>
      <c r="B13" t="s">
        <v>56</v>
      </c>
      <c r="C13" t="s">
        <v>57</v>
      </c>
      <c r="D13" t="s">
        <v>57</v>
      </c>
      <c r="E13" t="s">
        <v>32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>
        <v>0</v>
      </c>
      <c r="L13">
        <v>0</v>
      </c>
      <c r="M13">
        <v>1</v>
      </c>
      <c r="N13" t="s">
        <v>58</v>
      </c>
    </row>
    <row r="14" spans="1:14" x14ac:dyDescent="0.25">
      <c r="A14">
        <v>14</v>
      </c>
      <c r="B14" t="s">
        <v>59</v>
      </c>
      <c r="C14" t="s">
        <v>60</v>
      </c>
      <c r="D14" t="s">
        <v>60</v>
      </c>
      <c r="E14" t="s">
        <v>61</v>
      </c>
      <c r="F14" t="s">
        <v>61</v>
      </c>
      <c r="G14" t="s">
        <v>17</v>
      </c>
      <c r="H14" t="s">
        <v>17</v>
      </c>
      <c r="I14" t="s">
        <v>17</v>
      </c>
      <c r="J14" t="s">
        <v>17</v>
      </c>
      <c r="K14">
        <v>0</v>
      </c>
      <c r="L14">
        <v>0</v>
      </c>
      <c r="M14">
        <v>1</v>
      </c>
      <c r="N14" t="s">
        <v>17</v>
      </c>
    </row>
    <row r="15" spans="1:14" x14ac:dyDescent="0.25">
      <c r="A15">
        <v>15</v>
      </c>
      <c r="B15" t="s">
        <v>62</v>
      </c>
      <c r="C15" t="s">
        <v>63</v>
      </c>
      <c r="D15" t="s">
        <v>63</v>
      </c>
      <c r="E15" t="s">
        <v>61</v>
      </c>
      <c r="F15" t="s">
        <v>61</v>
      </c>
      <c r="G15" t="s">
        <v>64</v>
      </c>
      <c r="H15" t="s">
        <v>17</v>
      </c>
      <c r="I15" t="s">
        <v>17</v>
      </c>
      <c r="J15" t="s">
        <v>17</v>
      </c>
      <c r="K15">
        <v>0</v>
      </c>
      <c r="L15">
        <v>0</v>
      </c>
      <c r="M15">
        <v>1</v>
      </c>
      <c r="N15" t="s">
        <v>17</v>
      </c>
    </row>
    <row r="16" spans="1:14" x14ac:dyDescent="0.25">
      <c r="A16">
        <v>16</v>
      </c>
      <c r="B16" t="s">
        <v>65</v>
      </c>
      <c r="C16" t="s">
        <v>66</v>
      </c>
      <c r="D16" t="s">
        <v>66</v>
      </c>
      <c r="E16" t="s">
        <v>67</v>
      </c>
      <c r="F16" t="s">
        <v>67</v>
      </c>
      <c r="G16" t="s">
        <v>17</v>
      </c>
      <c r="H16" t="s">
        <v>17</v>
      </c>
      <c r="I16" t="s">
        <v>68</v>
      </c>
      <c r="J16" t="s">
        <v>17</v>
      </c>
      <c r="K16">
        <v>0</v>
      </c>
      <c r="L16">
        <v>1</v>
      </c>
      <c r="M16">
        <v>4</v>
      </c>
      <c r="N16" t="s">
        <v>17</v>
      </c>
    </row>
    <row r="17" spans="1:14" x14ac:dyDescent="0.25">
      <c r="A17">
        <v>17</v>
      </c>
      <c r="B17" t="s">
        <v>69</v>
      </c>
      <c r="C17" t="s">
        <v>70</v>
      </c>
      <c r="D17" t="s">
        <v>70</v>
      </c>
      <c r="E17" t="s">
        <v>71</v>
      </c>
      <c r="F17" t="s">
        <v>71</v>
      </c>
      <c r="G17" t="s">
        <v>72</v>
      </c>
      <c r="H17" t="s">
        <v>17</v>
      </c>
      <c r="I17" t="s">
        <v>73</v>
      </c>
      <c r="J17" t="s">
        <v>17</v>
      </c>
      <c r="K17">
        <v>0</v>
      </c>
      <c r="L17">
        <v>1</v>
      </c>
      <c r="M17">
        <v>4</v>
      </c>
      <c r="N17" t="s">
        <v>17</v>
      </c>
    </row>
    <row r="18" spans="1:14" x14ac:dyDescent="0.25">
      <c r="A18">
        <v>18</v>
      </c>
      <c r="B18" t="s">
        <v>74</v>
      </c>
      <c r="C18" t="s">
        <v>75</v>
      </c>
      <c r="D18" t="s">
        <v>75</v>
      </c>
      <c r="E18" t="s">
        <v>76</v>
      </c>
      <c r="H18" t="s">
        <v>17</v>
      </c>
      <c r="I18" t="s">
        <v>17</v>
      </c>
      <c r="J18" t="s">
        <v>17</v>
      </c>
      <c r="K18">
        <v>2</v>
      </c>
      <c r="L18">
        <v>0</v>
      </c>
      <c r="M18" t="s">
        <v>17</v>
      </c>
      <c r="N18" t="s">
        <v>77</v>
      </c>
    </row>
    <row r="19" spans="1:14" x14ac:dyDescent="0.25">
      <c r="A19">
        <v>19</v>
      </c>
      <c r="B19" t="s">
        <v>78</v>
      </c>
      <c r="C19" t="s">
        <v>79</v>
      </c>
      <c r="D19" t="s">
        <v>80</v>
      </c>
      <c r="E19" t="s">
        <v>81</v>
      </c>
      <c r="G19" t="s">
        <v>17</v>
      </c>
      <c r="H19" t="s">
        <v>17</v>
      </c>
      <c r="I19" t="s">
        <v>24</v>
      </c>
      <c r="J19" t="s">
        <v>17</v>
      </c>
      <c r="K19">
        <v>1</v>
      </c>
      <c r="L19">
        <v>0</v>
      </c>
      <c r="M19" t="s">
        <v>17</v>
      </c>
      <c r="N19" t="s">
        <v>17</v>
      </c>
    </row>
    <row r="20" spans="1:14" x14ac:dyDescent="0.25">
      <c r="A20">
        <v>20</v>
      </c>
      <c r="B20" t="s">
        <v>82</v>
      </c>
      <c r="C20" t="s">
        <v>83</v>
      </c>
      <c r="D20" t="s">
        <v>83</v>
      </c>
      <c r="E20" t="s">
        <v>84</v>
      </c>
      <c r="F20" t="s">
        <v>84</v>
      </c>
      <c r="G20" t="s">
        <v>17</v>
      </c>
      <c r="H20" t="s">
        <v>17</v>
      </c>
      <c r="I20" t="s">
        <v>24</v>
      </c>
      <c r="J20" t="s">
        <v>17</v>
      </c>
      <c r="K20">
        <v>0</v>
      </c>
      <c r="L20">
        <v>1</v>
      </c>
      <c r="M20">
        <v>4</v>
      </c>
      <c r="N20" t="s">
        <v>17</v>
      </c>
    </row>
    <row r="21" spans="1:14" x14ac:dyDescent="0.25">
      <c r="A21">
        <v>22</v>
      </c>
      <c r="B21" t="s">
        <v>85</v>
      </c>
      <c r="C21" t="s">
        <v>86</v>
      </c>
      <c r="D21" t="s">
        <v>22</v>
      </c>
      <c r="E21" t="s">
        <v>87</v>
      </c>
      <c r="F21" t="s">
        <v>87</v>
      </c>
      <c r="G21" t="s">
        <v>17</v>
      </c>
      <c r="H21" t="s">
        <v>17</v>
      </c>
      <c r="I21" t="s">
        <v>24</v>
      </c>
      <c r="J21" t="s">
        <v>17</v>
      </c>
      <c r="K21">
        <v>0</v>
      </c>
      <c r="L21">
        <v>1</v>
      </c>
      <c r="M21">
        <v>1</v>
      </c>
      <c r="N21" t="s">
        <v>17</v>
      </c>
    </row>
    <row r="22" spans="1:14" x14ac:dyDescent="0.25">
      <c r="A22">
        <v>23</v>
      </c>
      <c r="B22" t="s">
        <v>88</v>
      </c>
      <c r="C22" t="s">
        <v>89</v>
      </c>
      <c r="D22" t="s">
        <v>89</v>
      </c>
      <c r="E22" t="s">
        <v>90</v>
      </c>
      <c r="F22" t="s">
        <v>90</v>
      </c>
      <c r="G22" t="s">
        <v>17</v>
      </c>
      <c r="H22" t="s">
        <v>17</v>
      </c>
      <c r="I22" t="s">
        <v>24</v>
      </c>
      <c r="J22" t="s">
        <v>17</v>
      </c>
      <c r="K22">
        <v>0</v>
      </c>
      <c r="L22">
        <v>1</v>
      </c>
      <c r="M22">
        <v>4</v>
      </c>
      <c r="N22" t="s">
        <v>17</v>
      </c>
    </row>
    <row r="23" spans="1:14" x14ac:dyDescent="0.25">
      <c r="A23">
        <v>24</v>
      </c>
      <c r="B23" t="s">
        <v>91</v>
      </c>
      <c r="C23" t="s">
        <v>92</v>
      </c>
      <c r="D23" t="s">
        <v>92</v>
      </c>
      <c r="E23" t="s">
        <v>93</v>
      </c>
      <c r="F23" t="s">
        <v>93</v>
      </c>
      <c r="G23" t="s">
        <v>94</v>
      </c>
      <c r="H23" t="s">
        <v>17</v>
      </c>
      <c r="I23" t="s">
        <v>24</v>
      </c>
      <c r="J23" t="s">
        <v>95</v>
      </c>
      <c r="K23">
        <v>0</v>
      </c>
      <c r="L23">
        <v>1</v>
      </c>
      <c r="M23">
        <v>4</v>
      </c>
      <c r="N23" t="s">
        <v>17</v>
      </c>
    </row>
    <row r="24" spans="1:14" x14ac:dyDescent="0.25">
      <c r="A24">
        <v>25</v>
      </c>
      <c r="B24" t="s">
        <v>96</v>
      </c>
      <c r="C24" t="s">
        <v>97</v>
      </c>
      <c r="D24" t="s">
        <v>97</v>
      </c>
      <c r="E24" t="s">
        <v>98</v>
      </c>
      <c r="F24" t="s">
        <v>98</v>
      </c>
      <c r="G24" t="s">
        <v>17</v>
      </c>
      <c r="H24" t="s">
        <v>17</v>
      </c>
      <c r="I24" t="s">
        <v>24</v>
      </c>
      <c r="J24" t="s">
        <v>17</v>
      </c>
      <c r="K24">
        <v>0</v>
      </c>
      <c r="L24">
        <v>1</v>
      </c>
      <c r="M24">
        <v>4</v>
      </c>
      <c r="N24" t="s">
        <v>17</v>
      </c>
    </row>
    <row r="25" spans="1:14" x14ac:dyDescent="0.25">
      <c r="A25">
        <v>26</v>
      </c>
      <c r="B25" t="s">
        <v>99</v>
      </c>
      <c r="C25" t="s">
        <v>100</v>
      </c>
      <c r="D25" t="s">
        <v>100</v>
      </c>
      <c r="E25" t="s">
        <v>101</v>
      </c>
      <c r="F25" t="s">
        <v>101</v>
      </c>
      <c r="G25" t="s">
        <v>17</v>
      </c>
      <c r="H25" t="s">
        <v>17</v>
      </c>
      <c r="I25" t="s">
        <v>24</v>
      </c>
      <c r="J25" t="s">
        <v>17</v>
      </c>
      <c r="K25">
        <v>0</v>
      </c>
      <c r="L25">
        <v>1</v>
      </c>
      <c r="M25">
        <v>4</v>
      </c>
      <c r="N25" t="s">
        <v>17</v>
      </c>
    </row>
    <row r="26" spans="1:14" x14ac:dyDescent="0.25">
      <c r="A26">
        <v>27</v>
      </c>
      <c r="B26" t="s">
        <v>102</v>
      </c>
      <c r="C26" t="s">
        <v>103</v>
      </c>
      <c r="D26" t="s">
        <v>104</v>
      </c>
      <c r="E26" t="s">
        <v>105</v>
      </c>
      <c r="F26" t="s">
        <v>106</v>
      </c>
      <c r="G26" t="s">
        <v>107</v>
      </c>
      <c r="H26" t="s">
        <v>17</v>
      </c>
      <c r="I26" t="s">
        <v>24</v>
      </c>
      <c r="J26" t="s">
        <v>17</v>
      </c>
      <c r="K26">
        <v>2</v>
      </c>
      <c r="L26">
        <v>0</v>
      </c>
      <c r="M26">
        <v>1</v>
      </c>
      <c r="N26" t="s">
        <v>17</v>
      </c>
    </row>
    <row r="27" spans="1:14" x14ac:dyDescent="0.25">
      <c r="A27">
        <v>28</v>
      </c>
      <c r="B27" t="s">
        <v>108</v>
      </c>
      <c r="C27" t="s">
        <v>109</v>
      </c>
      <c r="D27" t="s">
        <v>110</v>
      </c>
      <c r="E27" t="s">
        <v>61</v>
      </c>
      <c r="F27" t="s">
        <v>61</v>
      </c>
      <c r="G27" t="s">
        <v>17</v>
      </c>
      <c r="H27" t="s">
        <v>17</v>
      </c>
      <c r="I27" t="s">
        <v>17</v>
      </c>
      <c r="J27" t="s">
        <v>17</v>
      </c>
      <c r="K27">
        <v>0</v>
      </c>
      <c r="L27">
        <v>1</v>
      </c>
      <c r="M27">
        <v>1</v>
      </c>
      <c r="N27" t="s">
        <v>17</v>
      </c>
    </row>
    <row r="28" spans="1:14" x14ac:dyDescent="0.25">
      <c r="A28">
        <v>29</v>
      </c>
      <c r="B28" t="s">
        <v>111</v>
      </c>
      <c r="C28" t="s">
        <v>112</v>
      </c>
      <c r="D28" t="s">
        <v>113</v>
      </c>
      <c r="E28" t="s">
        <v>61</v>
      </c>
      <c r="F28" t="s">
        <v>61</v>
      </c>
      <c r="G28" t="s">
        <v>17</v>
      </c>
      <c r="H28" t="s">
        <v>17</v>
      </c>
      <c r="I28" t="s">
        <v>17</v>
      </c>
      <c r="J28" t="s">
        <v>17</v>
      </c>
      <c r="K28">
        <v>0</v>
      </c>
      <c r="L28">
        <v>1</v>
      </c>
      <c r="M28">
        <v>1</v>
      </c>
      <c r="N28" t="s">
        <v>17</v>
      </c>
    </row>
    <row r="29" spans="1:14" x14ac:dyDescent="0.25">
      <c r="A29">
        <v>31</v>
      </c>
      <c r="B29" t="s">
        <v>114</v>
      </c>
      <c r="C29" t="s">
        <v>115</v>
      </c>
      <c r="D29" t="s">
        <v>115</v>
      </c>
      <c r="E29" t="s">
        <v>67</v>
      </c>
      <c r="F29" t="s">
        <v>67</v>
      </c>
      <c r="G29" t="s">
        <v>116</v>
      </c>
      <c r="H29" t="s">
        <v>17</v>
      </c>
      <c r="I29" t="s">
        <v>117</v>
      </c>
      <c r="J29" t="s">
        <v>95</v>
      </c>
      <c r="K29">
        <v>0</v>
      </c>
      <c r="L29">
        <v>1</v>
      </c>
      <c r="M29">
        <v>9</v>
      </c>
      <c r="N29" t="s">
        <v>17</v>
      </c>
    </row>
    <row r="30" spans="1:14" x14ac:dyDescent="0.25">
      <c r="A30">
        <v>32</v>
      </c>
      <c r="B30" t="s">
        <v>118</v>
      </c>
      <c r="C30" t="s">
        <v>119</v>
      </c>
      <c r="D30" t="s">
        <v>119</v>
      </c>
      <c r="E30" t="s">
        <v>67</v>
      </c>
      <c r="F30" t="s">
        <v>67</v>
      </c>
      <c r="G30" t="s">
        <v>120</v>
      </c>
      <c r="H30" t="s">
        <v>17</v>
      </c>
      <c r="I30" t="s">
        <v>121</v>
      </c>
      <c r="J30" t="s">
        <v>95</v>
      </c>
      <c r="K30">
        <v>0</v>
      </c>
      <c r="L30">
        <v>1</v>
      </c>
      <c r="M30">
        <v>9</v>
      </c>
      <c r="N30" t="s">
        <v>122</v>
      </c>
    </row>
    <row r="31" spans="1:14" x14ac:dyDescent="0.25">
      <c r="A31">
        <v>33</v>
      </c>
      <c r="B31" t="s">
        <v>123</v>
      </c>
      <c r="C31" t="s">
        <v>124</v>
      </c>
      <c r="D31" t="s">
        <v>125</v>
      </c>
      <c r="E31" t="s">
        <v>67</v>
      </c>
      <c r="F31" t="s">
        <v>67</v>
      </c>
      <c r="G31" t="s">
        <v>126</v>
      </c>
      <c r="I31" t="s">
        <v>127</v>
      </c>
      <c r="J31" t="s">
        <v>95</v>
      </c>
      <c r="K31">
        <v>0</v>
      </c>
      <c r="L31">
        <v>1</v>
      </c>
      <c r="M31">
        <v>9</v>
      </c>
      <c r="N31" t="s">
        <v>17</v>
      </c>
    </row>
    <row r="32" spans="1:14" x14ac:dyDescent="0.25">
      <c r="A32">
        <v>34</v>
      </c>
      <c r="B32" t="s">
        <v>128</v>
      </c>
      <c r="C32" t="s">
        <v>129</v>
      </c>
      <c r="D32" t="s">
        <v>130</v>
      </c>
      <c r="E32" t="s">
        <v>67</v>
      </c>
      <c r="F32" t="s">
        <v>67</v>
      </c>
      <c r="G32" t="s">
        <v>131</v>
      </c>
      <c r="I32" t="s">
        <v>132</v>
      </c>
      <c r="J32" t="s">
        <v>95</v>
      </c>
      <c r="K32">
        <v>0</v>
      </c>
      <c r="L32">
        <v>1</v>
      </c>
      <c r="M32">
        <v>9</v>
      </c>
      <c r="N32" t="s">
        <v>17</v>
      </c>
    </row>
    <row r="33" spans="1:14" x14ac:dyDescent="0.25">
      <c r="A33">
        <v>35</v>
      </c>
      <c r="B33" t="s">
        <v>133</v>
      </c>
      <c r="C33" t="s">
        <v>134</v>
      </c>
      <c r="D33" t="s">
        <v>134</v>
      </c>
      <c r="E33" t="s">
        <v>135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>
        <v>0</v>
      </c>
      <c r="L33">
        <v>0</v>
      </c>
      <c r="M33">
        <v>1</v>
      </c>
      <c r="N33" t="s">
        <v>136</v>
      </c>
    </row>
    <row r="34" spans="1:14" x14ac:dyDescent="0.25">
      <c r="A34">
        <v>36</v>
      </c>
      <c r="B34" t="s">
        <v>137</v>
      </c>
      <c r="C34" t="s">
        <v>138</v>
      </c>
      <c r="D34" t="s">
        <v>138</v>
      </c>
      <c r="E34" t="s">
        <v>139</v>
      </c>
      <c r="F34" t="s">
        <v>139</v>
      </c>
      <c r="G34" t="s">
        <v>17</v>
      </c>
      <c r="H34" t="s">
        <v>17</v>
      </c>
      <c r="I34" t="s">
        <v>24</v>
      </c>
      <c r="J34" t="s">
        <v>17</v>
      </c>
      <c r="K34">
        <v>0</v>
      </c>
      <c r="L34">
        <v>0</v>
      </c>
      <c r="M34">
        <v>3</v>
      </c>
      <c r="N34" t="s">
        <v>17</v>
      </c>
    </row>
    <row r="35" spans="1:14" x14ac:dyDescent="0.25">
      <c r="A35">
        <v>37</v>
      </c>
      <c r="B35" t="s">
        <v>140</v>
      </c>
      <c r="C35" t="s">
        <v>141</v>
      </c>
      <c r="D35" t="s">
        <v>141</v>
      </c>
      <c r="E35" t="s">
        <v>139</v>
      </c>
      <c r="F35" t="s">
        <v>139</v>
      </c>
      <c r="G35" t="s">
        <v>17</v>
      </c>
      <c r="H35" t="s">
        <v>17</v>
      </c>
      <c r="I35" t="s">
        <v>24</v>
      </c>
      <c r="J35" t="s">
        <v>17</v>
      </c>
      <c r="K35">
        <v>0</v>
      </c>
      <c r="L35">
        <v>0</v>
      </c>
      <c r="M35">
        <v>3</v>
      </c>
      <c r="N35" t="s">
        <v>17</v>
      </c>
    </row>
    <row r="36" spans="1:14" x14ac:dyDescent="0.25">
      <c r="A36">
        <v>38</v>
      </c>
      <c r="B36" t="s">
        <v>142</v>
      </c>
      <c r="C36" t="s">
        <v>143</v>
      </c>
      <c r="D36" t="s">
        <v>143</v>
      </c>
      <c r="E36" t="s">
        <v>144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>
        <v>1</v>
      </c>
      <c r="L36">
        <v>0</v>
      </c>
      <c r="M36" t="s">
        <v>17</v>
      </c>
      <c r="N36" t="s">
        <v>17</v>
      </c>
    </row>
    <row r="37" spans="1:14" x14ac:dyDescent="0.25">
      <c r="A37">
        <v>39</v>
      </c>
      <c r="B37" t="s">
        <v>145</v>
      </c>
      <c r="C37" t="s">
        <v>146</v>
      </c>
      <c r="D37" t="s">
        <v>146</v>
      </c>
      <c r="E37" t="s">
        <v>147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>
        <v>1</v>
      </c>
      <c r="L37">
        <v>0</v>
      </c>
      <c r="M37" t="s">
        <v>17</v>
      </c>
      <c r="N37" t="s">
        <v>17</v>
      </c>
    </row>
    <row r="38" spans="1:14" x14ac:dyDescent="0.25">
      <c r="A38">
        <v>40</v>
      </c>
      <c r="B38" t="s">
        <v>148</v>
      </c>
      <c r="C38" t="s">
        <v>149</v>
      </c>
      <c r="D38" t="s">
        <v>150</v>
      </c>
      <c r="E38" t="s">
        <v>151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>
        <v>1</v>
      </c>
      <c r="L38">
        <v>0</v>
      </c>
      <c r="M38" t="s">
        <v>17</v>
      </c>
      <c r="N38" t="s">
        <v>17</v>
      </c>
    </row>
    <row r="39" spans="1:14" x14ac:dyDescent="0.25">
      <c r="A39">
        <v>41</v>
      </c>
      <c r="B39" t="s">
        <v>152</v>
      </c>
      <c r="C39" t="s">
        <v>153</v>
      </c>
      <c r="D39" t="s">
        <v>153</v>
      </c>
      <c r="E39" t="s">
        <v>154</v>
      </c>
      <c r="F39" t="s">
        <v>154</v>
      </c>
      <c r="G39" t="s">
        <v>17</v>
      </c>
      <c r="H39" t="s">
        <v>17</v>
      </c>
      <c r="I39" t="s">
        <v>24</v>
      </c>
      <c r="J39" t="s">
        <v>17</v>
      </c>
      <c r="K39">
        <v>0</v>
      </c>
      <c r="L39">
        <v>1</v>
      </c>
      <c r="M39">
        <v>14</v>
      </c>
      <c r="N39" t="s">
        <v>17</v>
      </c>
    </row>
    <row r="40" spans="1:14" x14ac:dyDescent="0.25">
      <c r="A40">
        <v>42</v>
      </c>
      <c r="B40" t="s">
        <v>155</v>
      </c>
      <c r="C40" t="s">
        <v>156</v>
      </c>
      <c r="D40" t="s">
        <v>156</v>
      </c>
      <c r="E40" t="s">
        <v>157</v>
      </c>
      <c r="F40" t="s">
        <v>157</v>
      </c>
      <c r="G40" t="s">
        <v>17</v>
      </c>
      <c r="H40" t="s">
        <v>17</v>
      </c>
      <c r="I40" t="s">
        <v>24</v>
      </c>
      <c r="J40" t="s">
        <v>17</v>
      </c>
      <c r="K40">
        <v>0</v>
      </c>
      <c r="L40">
        <v>1</v>
      </c>
      <c r="M40">
        <v>5</v>
      </c>
      <c r="N40" t="s">
        <v>17</v>
      </c>
    </row>
    <row r="41" spans="1:14" x14ac:dyDescent="0.25">
      <c r="A41">
        <v>43</v>
      </c>
      <c r="B41" t="s">
        <v>158</v>
      </c>
      <c r="C41" t="s">
        <v>159</v>
      </c>
      <c r="D41" t="s">
        <v>159</v>
      </c>
      <c r="E41" t="s">
        <v>160</v>
      </c>
      <c r="F41" t="s">
        <v>160</v>
      </c>
      <c r="G41" t="s">
        <v>17</v>
      </c>
      <c r="H41" t="s">
        <v>17</v>
      </c>
      <c r="I41" t="s">
        <v>24</v>
      </c>
      <c r="J41" t="s">
        <v>17</v>
      </c>
      <c r="K41">
        <v>0</v>
      </c>
      <c r="L41">
        <v>1</v>
      </c>
      <c r="M41">
        <v>5</v>
      </c>
      <c r="N41" t="s">
        <v>17</v>
      </c>
    </row>
    <row r="42" spans="1:14" x14ac:dyDescent="0.25">
      <c r="A42">
        <v>44</v>
      </c>
      <c r="B42" t="s">
        <v>161</v>
      </c>
      <c r="C42" t="s">
        <v>162</v>
      </c>
      <c r="D42" t="s">
        <v>162</v>
      </c>
      <c r="E42" t="s">
        <v>163</v>
      </c>
      <c r="F42" t="s">
        <v>163</v>
      </c>
      <c r="G42" t="s">
        <v>17</v>
      </c>
      <c r="H42" t="s">
        <v>17</v>
      </c>
      <c r="I42" t="s">
        <v>24</v>
      </c>
      <c r="J42" t="s">
        <v>17</v>
      </c>
      <c r="K42">
        <v>0</v>
      </c>
      <c r="L42">
        <v>1</v>
      </c>
      <c r="M42">
        <v>5</v>
      </c>
      <c r="N42" t="s">
        <v>17</v>
      </c>
    </row>
    <row r="43" spans="1:14" x14ac:dyDescent="0.25">
      <c r="A43">
        <v>46</v>
      </c>
      <c r="B43" t="s">
        <v>164</v>
      </c>
      <c r="C43" t="s">
        <v>165</v>
      </c>
      <c r="D43" t="s">
        <v>165</v>
      </c>
      <c r="E43" t="s">
        <v>166</v>
      </c>
      <c r="F43" t="s">
        <v>166</v>
      </c>
      <c r="G43" t="s">
        <v>17</v>
      </c>
      <c r="H43" t="s">
        <v>17</v>
      </c>
      <c r="I43" t="s">
        <v>24</v>
      </c>
      <c r="J43" t="s">
        <v>17</v>
      </c>
      <c r="K43">
        <v>0</v>
      </c>
      <c r="L43">
        <v>1</v>
      </c>
      <c r="M43">
        <v>5</v>
      </c>
      <c r="N43" t="s">
        <v>17</v>
      </c>
    </row>
    <row r="44" spans="1:14" x14ac:dyDescent="0.25">
      <c r="A44">
        <v>47</v>
      </c>
      <c r="B44" t="s">
        <v>167</v>
      </c>
      <c r="C44" t="s">
        <v>168</v>
      </c>
      <c r="D44" t="s">
        <v>17</v>
      </c>
      <c r="E44" t="s">
        <v>135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>
        <v>0</v>
      </c>
      <c r="L44">
        <v>0</v>
      </c>
      <c r="M44" t="s">
        <v>17</v>
      </c>
    </row>
    <row r="45" spans="1:14" x14ac:dyDescent="0.25">
      <c r="A45">
        <v>48</v>
      </c>
      <c r="B45" t="s">
        <v>169</v>
      </c>
      <c r="C45" t="s">
        <v>170</v>
      </c>
      <c r="D45" t="s">
        <v>17</v>
      </c>
      <c r="E45" t="s">
        <v>135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>
        <v>0</v>
      </c>
      <c r="L45">
        <v>0</v>
      </c>
      <c r="M45" t="s">
        <v>17</v>
      </c>
    </row>
    <row r="46" spans="1:14" x14ac:dyDescent="0.25">
      <c r="A46">
        <v>49</v>
      </c>
      <c r="B46" t="s">
        <v>171</v>
      </c>
      <c r="C46" t="s">
        <v>172</v>
      </c>
      <c r="D46" t="s">
        <v>17</v>
      </c>
      <c r="E46" t="s">
        <v>135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>
        <v>0</v>
      </c>
      <c r="L46">
        <v>0</v>
      </c>
      <c r="M46" t="s">
        <v>17</v>
      </c>
    </row>
    <row r="47" spans="1:14" x14ac:dyDescent="0.25">
      <c r="A47">
        <v>50</v>
      </c>
      <c r="B47" t="s">
        <v>173</v>
      </c>
      <c r="C47" t="s">
        <v>174</v>
      </c>
      <c r="D47" t="s">
        <v>174</v>
      </c>
      <c r="E47" t="s">
        <v>175</v>
      </c>
      <c r="F47" t="s">
        <v>175</v>
      </c>
      <c r="G47" t="s">
        <v>17</v>
      </c>
      <c r="H47" t="s">
        <v>17</v>
      </c>
      <c r="I47" t="s">
        <v>24</v>
      </c>
      <c r="J47" t="s">
        <v>17</v>
      </c>
      <c r="K47">
        <v>0</v>
      </c>
      <c r="L47">
        <v>1</v>
      </c>
      <c r="M47">
        <v>15</v>
      </c>
      <c r="N47" t="s">
        <v>17</v>
      </c>
    </row>
    <row r="48" spans="1:14" x14ac:dyDescent="0.25">
      <c r="A48">
        <v>51</v>
      </c>
      <c r="B48" t="s">
        <v>176</v>
      </c>
      <c r="C48" t="s">
        <v>177</v>
      </c>
      <c r="D48" t="s">
        <v>177</v>
      </c>
      <c r="E48" t="s">
        <v>178</v>
      </c>
      <c r="F48" t="s">
        <v>178</v>
      </c>
      <c r="G48" t="s">
        <v>17</v>
      </c>
      <c r="H48" t="s">
        <v>17</v>
      </c>
      <c r="I48" t="s">
        <v>24</v>
      </c>
      <c r="J48" t="s">
        <v>17</v>
      </c>
      <c r="K48">
        <v>0</v>
      </c>
      <c r="L48">
        <v>1</v>
      </c>
      <c r="M48">
        <v>15</v>
      </c>
      <c r="N48" t="s">
        <v>17</v>
      </c>
    </row>
    <row r="49" spans="1:14" x14ac:dyDescent="0.25">
      <c r="A49">
        <v>52</v>
      </c>
      <c r="B49" t="s">
        <v>179</v>
      </c>
      <c r="C49" t="s">
        <v>180</v>
      </c>
      <c r="D49" t="s">
        <v>180</v>
      </c>
      <c r="E49" t="s">
        <v>181</v>
      </c>
      <c r="F49" t="s">
        <v>181</v>
      </c>
      <c r="G49" t="s">
        <v>17</v>
      </c>
      <c r="H49" t="s">
        <v>17</v>
      </c>
      <c r="I49" t="s">
        <v>24</v>
      </c>
      <c r="J49" t="s">
        <v>17</v>
      </c>
      <c r="K49">
        <v>0</v>
      </c>
      <c r="L49">
        <v>1</v>
      </c>
      <c r="M49">
        <v>15</v>
      </c>
      <c r="N49" t="s">
        <v>17</v>
      </c>
    </row>
    <row r="50" spans="1:14" x14ac:dyDescent="0.25">
      <c r="A50">
        <v>53</v>
      </c>
      <c r="B50" t="s">
        <v>182</v>
      </c>
      <c r="C50" t="s">
        <v>183</v>
      </c>
      <c r="D50" t="s">
        <v>183</v>
      </c>
      <c r="E50" t="s">
        <v>184</v>
      </c>
      <c r="F50" t="s">
        <v>184</v>
      </c>
      <c r="G50" t="s">
        <v>17</v>
      </c>
      <c r="H50" t="s">
        <v>17</v>
      </c>
      <c r="I50" t="s">
        <v>24</v>
      </c>
      <c r="J50" t="s">
        <v>17</v>
      </c>
      <c r="K50">
        <v>0</v>
      </c>
      <c r="L50">
        <v>1</v>
      </c>
      <c r="M50">
        <v>10</v>
      </c>
      <c r="N50" t="s">
        <v>17</v>
      </c>
    </row>
    <row r="51" spans="1:14" x14ac:dyDescent="0.25">
      <c r="A51">
        <v>54</v>
      </c>
      <c r="B51" t="s">
        <v>185</v>
      </c>
      <c r="C51" t="s">
        <v>186</v>
      </c>
      <c r="D51" t="s">
        <v>186</v>
      </c>
      <c r="E51" t="s">
        <v>187</v>
      </c>
      <c r="F51" t="s">
        <v>187</v>
      </c>
      <c r="G51" t="s">
        <v>17</v>
      </c>
      <c r="H51" t="s">
        <v>17</v>
      </c>
      <c r="I51" t="s">
        <v>188</v>
      </c>
      <c r="J51" t="s">
        <v>17</v>
      </c>
      <c r="K51">
        <v>0</v>
      </c>
      <c r="L51">
        <v>1</v>
      </c>
      <c r="M51">
        <v>12</v>
      </c>
      <c r="N51" t="s">
        <v>17</v>
      </c>
    </row>
    <row r="52" spans="1:14" x14ac:dyDescent="0.25">
      <c r="A52">
        <v>56</v>
      </c>
      <c r="B52" t="s">
        <v>189</v>
      </c>
      <c r="C52" t="s">
        <v>190</v>
      </c>
      <c r="D52" t="s">
        <v>190</v>
      </c>
      <c r="E52" t="s">
        <v>191</v>
      </c>
      <c r="F52" t="s">
        <v>191</v>
      </c>
      <c r="G52" t="s">
        <v>17</v>
      </c>
      <c r="H52" t="s">
        <v>17</v>
      </c>
      <c r="I52" t="s">
        <v>24</v>
      </c>
      <c r="J52" t="s">
        <v>17</v>
      </c>
      <c r="K52">
        <v>0</v>
      </c>
      <c r="L52">
        <v>0</v>
      </c>
      <c r="M52">
        <v>9</v>
      </c>
      <c r="N52" t="s">
        <v>192</v>
      </c>
    </row>
    <row r="53" spans="1:14" x14ac:dyDescent="0.25">
      <c r="A53">
        <v>58</v>
      </c>
      <c r="B53" t="s">
        <v>193</v>
      </c>
      <c r="C53" t="s">
        <v>194</v>
      </c>
      <c r="D53" t="s">
        <v>194</v>
      </c>
      <c r="E53" t="s">
        <v>195</v>
      </c>
      <c r="F53" t="s">
        <v>195</v>
      </c>
      <c r="G53" t="s">
        <v>17</v>
      </c>
      <c r="H53" t="s">
        <v>17</v>
      </c>
      <c r="I53" t="s">
        <v>24</v>
      </c>
      <c r="J53" t="s">
        <v>17</v>
      </c>
      <c r="K53">
        <v>0</v>
      </c>
      <c r="L53">
        <v>1</v>
      </c>
      <c r="M53">
        <v>9</v>
      </c>
      <c r="N53" t="s">
        <v>17</v>
      </c>
    </row>
    <row r="54" spans="1:14" x14ac:dyDescent="0.25">
      <c r="A54">
        <v>59</v>
      </c>
      <c r="B54" t="s">
        <v>196</v>
      </c>
      <c r="C54" t="s">
        <v>197</v>
      </c>
      <c r="D54" t="s">
        <v>197</v>
      </c>
      <c r="E54" t="s">
        <v>195</v>
      </c>
      <c r="F54" t="s">
        <v>195</v>
      </c>
      <c r="G54" t="s">
        <v>17</v>
      </c>
      <c r="H54" t="s">
        <v>17</v>
      </c>
      <c r="I54" t="s">
        <v>24</v>
      </c>
      <c r="J54" t="s">
        <v>17</v>
      </c>
      <c r="K54">
        <v>0</v>
      </c>
      <c r="L54">
        <v>1</v>
      </c>
      <c r="M54">
        <v>9</v>
      </c>
      <c r="N54" t="s">
        <v>17</v>
      </c>
    </row>
    <row r="55" spans="1:14" x14ac:dyDescent="0.25">
      <c r="A55">
        <v>60</v>
      </c>
      <c r="B55" t="s">
        <v>198</v>
      </c>
      <c r="C55" t="s">
        <v>199</v>
      </c>
      <c r="D55" t="s">
        <v>199</v>
      </c>
      <c r="E55" t="s">
        <v>200</v>
      </c>
      <c r="F55" t="s">
        <v>200</v>
      </c>
      <c r="G55" t="s">
        <v>17</v>
      </c>
      <c r="H55" t="s">
        <v>17</v>
      </c>
      <c r="I55" t="s">
        <v>201</v>
      </c>
      <c r="J55" t="s">
        <v>17</v>
      </c>
      <c r="K55">
        <v>0</v>
      </c>
      <c r="L55">
        <v>1</v>
      </c>
      <c r="M55">
        <v>4</v>
      </c>
      <c r="N55" t="s">
        <v>17</v>
      </c>
    </row>
    <row r="56" spans="1:14" x14ac:dyDescent="0.25">
      <c r="A56">
        <v>61</v>
      </c>
      <c r="B56" t="s">
        <v>202</v>
      </c>
      <c r="C56" t="s">
        <v>203</v>
      </c>
      <c r="D56" t="s">
        <v>203</v>
      </c>
      <c r="E56" t="s">
        <v>204</v>
      </c>
      <c r="F56" t="s">
        <v>204</v>
      </c>
      <c r="G56" t="s">
        <v>17</v>
      </c>
      <c r="H56" t="s">
        <v>17</v>
      </c>
      <c r="I56" t="s">
        <v>24</v>
      </c>
      <c r="J56" t="s">
        <v>205</v>
      </c>
      <c r="K56">
        <v>0</v>
      </c>
      <c r="L56">
        <v>0</v>
      </c>
      <c r="M56">
        <v>3</v>
      </c>
      <c r="N56" t="s">
        <v>206</v>
      </c>
    </row>
    <row r="57" spans="1:14" x14ac:dyDescent="0.25">
      <c r="A57">
        <v>62</v>
      </c>
      <c r="B57" t="s">
        <v>207</v>
      </c>
      <c r="C57" t="s">
        <v>208</v>
      </c>
      <c r="D57" t="s">
        <v>208</v>
      </c>
      <c r="E57" t="s">
        <v>209</v>
      </c>
      <c r="F57" t="s">
        <v>209</v>
      </c>
      <c r="G57" t="s">
        <v>17</v>
      </c>
      <c r="H57" t="s">
        <v>17</v>
      </c>
      <c r="I57" t="s">
        <v>24</v>
      </c>
      <c r="J57" t="s">
        <v>205</v>
      </c>
      <c r="K57">
        <v>0</v>
      </c>
      <c r="L57">
        <v>1</v>
      </c>
      <c r="M57">
        <v>3</v>
      </c>
      <c r="N57" t="s">
        <v>17</v>
      </c>
    </row>
    <row r="58" spans="1:14" x14ac:dyDescent="0.25">
      <c r="A58">
        <v>63</v>
      </c>
      <c r="B58" t="s">
        <v>210</v>
      </c>
      <c r="C58" t="s">
        <v>211</v>
      </c>
      <c r="D58" t="s">
        <v>211</v>
      </c>
      <c r="E58" t="s">
        <v>212</v>
      </c>
      <c r="F58" t="s">
        <v>213</v>
      </c>
      <c r="G58" t="s">
        <v>17</v>
      </c>
      <c r="H58" t="s">
        <v>17</v>
      </c>
      <c r="I58" t="s">
        <v>214</v>
      </c>
      <c r="J58">
        <v>8.11</v>
      </c>
      <c r="K58">
        <v>0</v>
      </c>
      <c r="L58">
        <v>1</v>
      </c>
      <c r="M58">
        <v>3</v>
      </c>
      <c r="N58" t="s">
        <v>17</v>
      </c>
    </row>
    <row r="59" spans="1:14" x14ac:dyDescent="0.25">
      <c r="A59">
        <v>64</v>
      </c>
      <c r="B59" t="s">
        <v>215</v>
      </c>
      <c r="C59" t="s">
        <v>216</v>
      </c>
      <c r="D59" t="s">
        <v>216</v>
      </c>
      <c r="E59" t="s">
        <v>212</v>
      </c>
      <c r="F59" t="s">
        <v>213</v>
      </c>
      <c r="G59" t="s">
        <v>17</v>
      </c>
      <c r="H59" t="s">
        <v>17</v>
      </c>
      <c r="I59" t="s">
        <v>214</v>
      </c>
      <c r="J59">
        <v>8.11</v>
      </c>
      <c r="K59">
        <v>0</v>
      </c>
      <c r="L59">
        <v>1</v>
      </c>
      <c r="M59">
        <v>3</v>
      </c>
      <c r="N59" t="s">
        <v>17</v>
      </c>
    </row>
    <row r="60" spans="1:14" x14ac:dyDescent="0.25">
      <c r="A60">
        <v>65</v>
      </c>
      <c r="B60" t="s">
        <v>217</v>
      </c>
      <c r="C60" t="s">
        <v>218</v>
      </c>
      <c r="D60" t="s">
        <v>218</v>
      </c>
      <c r="E60" t="s">
        <v>212</v>
      </c>
      <c r="F60" t="s">
        <v>213</v>
      </c>
      <c r="G60" t="s">
        <v>17</v>
      </c>
      <c r="H60" t="s">
        <v>17</v>
      </c>
      <c r="I60" t="s">
        <v>214</v>
      </c>
      <c r="J60">
        <v>8.11</v>
      </c>
      <c r="K60">
        <v>0</v>
      </c>
      <c r="L60">
        <v>1</v>
      </c>
      <c r="M60">
        <v>3</v>
      </c>
      <c r="N60" t="s">
        <v>17</v>
      </c>
    </row>
    <row r="61" spans="1:14" x14ac:dyDescent="0.25">
      <c r="A61">
        <v>67</v>
      </c>
      <c r="B61" t="s">
        <v>219</v>
      </c>
      <c r="C61" t="s">
        <v>220</v>
      </c>
      <c r="D61" t="s">
        <v>220</v>
      </c>
      <c r="E61" t="s">
        <v>212</v>
      </c>
      <c r="F61" t="s">
        <v>213</v>
      </c>
      <c r="G61" t="s">
        <v>17</v>
      </c>
      <c r="H61" t="s">
        <v>17</v>
      </c>
      <c r="I61" t="s">
        <v>214</v>
      </c>
      <c r="J61">
        <v>8.11</v>
      </c>
      <c r="K61">
        <v>0</v>
      </c>
      <c r="L61">
        <v>1</v>
      </c>
      <c r="M61">
        <v>3</v>
      </c>
      <c r="N61" t="s">
        <v>17</v>
      </c>
    </row>
    <row r="62" spans="1:14" x14ac:dyDescent="0.25">
      <c r="A62">
        <v>71</v>
      </c>
      <c r="B62" t="s">
        <v>221</v>
      </c>
      <c r="C62" t="s">
        <v>222</v>
      </c>
      <c r="D62" t="s">
        <v>222</v>
      </c>
      <c r="E62" t="s">
        <v>212</v>
      </c>
      <c r="F62" t="s">
        <v>213</v>
      </c>
      <c r="I62" t="s">
        <v>214</v>
      </c>
      <c r="J62">
        <v>8.11</v>
      </c>
      <c r="K62">
        <v>0</v>
      </c>
      <c r="L62">
        <v>1</v>
      </c>
      <c r="M62">
        <v>3</v>
      </c>
      <c r="N62" t="s">
        <v>17</v>
      </c>
    </row>
    <row r="63" spans="1:14" x14ac:dyDescent="0.25">
      <c r="A63">
        <v>72</v>
      </c>
      <c r="B63" t="s">
        <v>223</v>
      </c>
      <c r="C63" t="s">
        <v>224</v>
      </c>
      <c r="D63" t="s">
        <v>224</v>
      </c>
      <c r="E63" t="s">
        <v>212</v>
      </c>
      <c r="F63" t="s">
        <v>213</v>
      </c>
      <c r="I63" t="s">
        <v>214</v>
      </c>
      <c r="J63">
        <v>8.11</v>
      </c>
      <c r="K63">
        <v>0</v>
      </c>
      <c r="L63">
        <v>1</v>
      </c>
      <c r="M63">
        <v>3</v>
      </c>
      <c r="N63" t="s">
        <v>17</v>
      </c>
    </row>
    <row r="64" spans="1:14" x14ac:dyDescent="0.25">
      <c r="A64">
        <v>73</v>
      </c>
      <c r="B64" t="s">
        <v>225</v>
      </c>
      <c r="C64" t="s">
        <v>226</v>
      </c>
      <c r="D64" t="s">
        <v>226</v>
      </c>
      <c r="E64" t="s">
        <v>212</v>
      </c>
      <c r="F64" t="s">
        <v>213</v>
      </c>
      <c r="G64" t="s">
        <v>17</v>
      </c>
      <c r="H64" t="s">
        <v>17</v>
      </c>
      <c r="I64" t="s">
        <v>214</v>
      </c>
      <c r="J64">
        <v>8.11</v>
      </c>
      <c r="K64">
        <v>0</v>
      </c>
      <c r="L64">
        <v>1</v>
      </c>
      <c r="M64">
        <v>3</v>
      </c>
      <c r="N64" t="s">
        <v>17</v>
      </c>
    </row>
    <row r="65" spans="1:14" x14ac:dyDescent="0.25">
      <c r="A65">
        <v>74</v>
      </c>
      <c r="B65" t="s">
        <v>227</v>
      </c>
      <c r="C65" t="s">
        <v>228</v>
      </c>
      <c r="D65" t="s">
        <v>229</v>
      </c>
      <c r="E65" t="s">
        <v>212</v>
      </c>
      <c r="F65" t="s">
        <v>213</v>
      </c>
      <c r="G65" t="s">
        <v>17</v>
      </c>
      <c r="H65" t="s">
        <v>17</v>
      </c>
      <c r="I65" t="s">
        <v>214</v>
      </c>
      <c r="J65">
        <v>8.11</v>
      </c>
      <c r="K65">
        <v>0</v>
      </c>
      <c r="L65">
        <v>1</v>
      </c>
      <c r="M65">
        <v>3</v>
      </c>
      <c r="N65" t="s">
        <v>17</v>
      </c>
    </row>
    <row r="66" spans="1:14" x14ac:dyDescent="0.25">
      <c r="A66">
        <v>75</v>
      </c>
      <c r="B66" t="s">
        <v>230</v>
      </c>
      <c r="C66" t="s">
        <v>231</v>
      </c>
      <c r="D66" t="s">
        <v>231</v>
      </c>
      <c r="E66" t="s">
        <v>212</v>
      </c>
      <c r="F66" t="s">
        <v>213</v>
      </c>
      <c r="G66" t="s">
        <v>17</v>
      </c>
      <c r="H66" t="s">
        <v>17</v>
      </c>
      <c r="I66" t="s">
        <v>214</v>
      </c>
      <c r="J66">
        <v>8.11</v>
      </c>
      <c r="K66">
        <v>0</v>
      </c>
      <c r="L66">
        <v>1</v>
      </c>
      <c r="M66">
        <v>3</v>
      </c>
      <c r="N66" t="s">
        <v>17</v>
      </c>
    </row>
    <row r="67" spans="1:14" x14ac:dyDescent="0.25">
      <c r="A67">
        <v>76</v>
      </c>
      <c r="B67" t="s">
        <v>232</v>
      </c>
      <c r="C67" t="s">
        <v>233</v>
      </c>
      <c r="D67" t="s">
        <v>233</v>
      </c>
      <c r="E67" t="s">
        <v>212</v>
      </c>
      <c r="F67" t="s">
        <v>213</v>
      </c>
      <c r="G67" t="s">
        <v>17</v>
      </c>
      <c r="H67" t="s">
        <v>17</v>
      </c>
      <c r="I67" t="s">
        <v>214</v>
      </c>
      <c r="J67">
        <v>8.11</v>
      </c>
      <c r="K67">
        <v>0</v>
      </c>
      <c r="L67">
        <v>1</v>
      </c>
      <c r="M67">
        <v>3</v>
      </c>
      <c r="N67" t="s">
        <v>17</v>
      </c>
    </row>
    <row r="68" spans="1:14" x14ac:dyDescent="0.25">
      <c r="A68">
        <v>77</v>
      </c>
      <c r="B68" t="s">
        <v>234</v>
      </c>
      <c r="C68" t="s">
        <v>235</v>
      </c>
      <c r="D68" t="s">
        <v>235</v>
      </c>
      <c r="E68" t="s">
        <v>209</v>
      </c>
      <c r="F68" t="s">
        <v>209</v>
      </c>
      <c r="G68" t="s">
        <v>17</v>
      </c>
      <c r="H68" t="s">
        <v>17</v>
      </c>
      <c r="I68" t="s">
        <v>24</v>
      </c>
      <c r="J68" t="s">
        <v>205</v>
      </c>
      <c r="K68">
        <v>0</v>
      </c>
      <c r="L68">
        <v>1</v>
      </c>
      <c r="M68">
        <v>3</v>
      </c>
      <c r="N68" t="s">
        <v>17</v>
      </c>
    </row>
    <row r="69" spans="1:14" x14ac:dyDescent="0.25">
      <c r="A69">
        <v>78</v>
      </c>
      <c r="B69" t="s">
        <v>236</v>
      </c>
      <c r="C69" t="s">
        <v>237</v>
      </c>
      <c r="D69" t="s">
        <v>237</v>
      </c>
      <c r="E69" t="s">
        <v>238</v>
      </c>
      <c r="F69" t="s">
        <v>238</v>
      </c>
      <c r="G69" t="s">
        <v>17</v>
      </c>
      <c r="H69" t="s">
        <v>239</v>
      </c>
      <c r="I69" t="s">
        <v>24</v>
      </c>
      <c r="J69" t="s">
        <v>205</v>
      </c>
      <c r="K69">
        <v>0</v>
      </c>
      <c r="L69">
        <v>1</v>
      </c>
      <c r="M69">
        <v>3</v>
      </c>
      <c r="N69" t="s">
        <v>17</v>
      </c>
    </row>
    <row r="70" spans="1:14" x14ac:dyDescent="0.25">
      <c r="A70">
        <v>79</v>
      </c>
      <c r="B70" t="s">
        <v>240</v>
      </c>
      <c r="C70" t="s">
        <v>241</v>
      </c>
      <c r="D70" t="s">
        <v>241</v>
      </c>
      <c r="E70" t="s">
        <v>212</v>
      </c>
      <c r="F70" t="s">
        <v>213</v>
      </c>
      <c r="G70" t="s">
        <v>17</v>
      </c>
      <c r="H70" t="s">
        <v>17</v>
      </c>
      <c r="I70" t="s">
        <v>214</v>
      </c>
      <c r="J70">
        <v>8.11</v>
      </c>
      <c r="K70">
        <v>0</v>
      </c>
      <c r="L70">
        <v>1</v>
      </c>
      <c r="M70">
        <v>3</v>
      </c>
      <c r="N70" t="s">
        <v>17</v>
      </c>
    </row>
    <row r="71" spans="1:14" x14ac:dyDescent="0.25">
      <c r="A71">
        <v>80</v>
      </c>
      <c r="B71" t="s">
        <v>242</v>
      </c>
      <c r="C71" t="s">
        <v>243</v>
      </c>
      <c r="D71" t="s">
        <v>243</v>
      </c>
      <c r="E71" t="s">
        <v>212</v>
      </c>
      <c r="F71" t="s">
        <v>213</v>
      </c>
      <c r="G71" t="s">
        <v>17</v>
      </c>
      <c r="H71" t="s">
        <v>17</v>
      </c>
      <c r="I71" t="s">
        <v>214</v>
      </c>
      <c r="J71">
        <v>8.11</v>
      </c>
      <c r="K71">
        <v>0</v>
      </c>
      <c r="L71">
        <v>1</v>
      </c>
      <c r="M71">
        <v>3</v>
      </c>
      <c r="N71" t="s">
        <v>17</v>
      </c>
    </row>
    <row r="72" spans="1:14" x14ac:dyDescent="0.25">
      <c r="A72">
        <v>81</v>
      </c>
      <c r="B72" t="s">
        <v>244</v>
      </c>
      <c r="C72" t="s">
        <v>245</v>
      </c>
      <c r="D72" t="s">
        <v>245</v>
      </c>
      <c r="E72" t="s">
        <v>246</v>
      </c>
      <c r="F72" t="s">
        <v>247</v>
      </c>
      <c r="G72" t="s">
        <v>17</v>
      </c>
      <c r="H72" t="s">
        <v>17</v>
      </c>
      <c r="I72" t="s">
        <v>17</v>
      </c>
      <c r="J72" t="s">
        <v>17</v>
      </c>
      <c r="K72">
        <v>2</v>
      </c>
      <c r="L72">
        <v>0</v>
      </c>
      <c r="M72" t="s">
        <v>17</v>
      </c>
      <c r="N72" t="s">
        <v>248</v>
      </c>
    </row>
    <row r="73" spans="1:14" x14ac:dyDescent="0.25">
      <c r="A73">
        <v>82</v>
      </c>
      <c r="B73" t="s">
        <v>249</v>
      </c>
      <c r="C73" t="s">
        <v>250</v>
      </c>
      <c r="D73" t="s">
        <v>250</v>
      </c>
      <c r="E73" t="s">
        <v>139</v>
      </c>
      <c r="F73" t="s">
        <v>139</v>
      </c>
      <c r="G73" t="s">
        <v>17</v>
      </c>
      <c r="H73" t="s">
        <v>17</v>
      </c>
      <c r="I73" t="s">
        <v>24</v>
      </c>
      <c r="J73" t="s">
        <v>17</v>
      </c>
      <c r="K73">
        <v>0</v>
      </c>
      <c r="L73">
        <v>0</v>
      </c>
      <c r="M73">
        <v>1</v>
      </c>
      <c r="N73" t="s">
        <v>251</v>
      </c>
    </row>
    <row r="74" spans="1:14" x14ac:dyDescent="0.25">
      <c r="A74">
        <v>83</v>
      </c>
      <c r="B74" t="s">
        <v>252</v>
      </c>
      <c r="C74" t="s">
        <v>253</v>
      </c>
      <c r="D74" t="s">
        <v>254</v>
      </c>
      <c r="E74" t="s">
        <v>255</v>
      </c>
      <c r="F74" t="s">
        <v>256</v>
      </c>
      <c r="G74" t="s">
        <v>17</v>
      </c>
      <c r="H74" t="s">
        <v>257</v>
      </c>
      <c r="I74" t="s">
        <v>258</v>
      </c>
      <c r="K74">
        <v>0</v>
      </c>
      <c r="L74">
        <v>1</v>
      </c>
      <c r="M74">
        <v>8</v>
      </c>
      <c r="N74" t="s">
        <v>17</v>
      </c>
    </row>
    <row r="75" spans="1:14" x14ac:dyDescent="0.25">
      <c r="A75">
        <v>84</v>
      </c>
      <c r="B75" t="s">
        <v>259</v>
      </c>
      <c r="C75" t="s">
        <v>260</v>
      </c>
      <c r="D75" t="s">
        <v>254</v>
      </c>
      <c r="E75" t="s">
        <v>255</v>
      </c>
      <c r="F75" t="s">
        <v>256</v>
      </c>
      <c r="G75" t="s">
        <v>17</v>
      </c>
      <c r="H75" t="s">
        <v>257</v>
      </c>
      <c r="I75" t="s">
        <v>258</v>
      </c>
      <c r="K75">
        <v>0</v>
      </c>
      <c r="L75">
        <v>1</v>
      </c>
      <c r="M75">
        <v>8</v>
      </c>
      <c r="N75" t="s">
        <v>17</v>
      </c>
    </row>
    <row r="76" spans="1:14" x14ac:dyDescent="0.25">
      <c r="A76">
        <v>85</v>
      </c>
      <c r="B76" t="s">
        <v>261</v>
      </c>
      <c r="C76" t="s">
        <v>262</v>
      </c>
      <c r="D76" t="s">
        <v>254</v>
      </c>
      <c r="E76" t="s">
        <v>255</v>
      </c>
      <c r="F76" t="s">
        <v>256</v>
      </c>
      <c r="G76" t="s">
        <v>17</v>
      </c>
      <c r="H76" t="s">
        <v>257</v>
      </c>
      <c r="I76" t="s">
        <v>258</v>
      </c>
      <c r="K76">
        <v>0</v>
      </c>
      <c r="L76">
        <v>1</v>
      </c>
      <c r="M76">
        <v>8</v>
      </c>
      <c r="N76" t="s">
        <v>17</v>
      </c>
    </row>
    <row r="77" spans="1:14" x14ac:dyDescent="0.25">
      <c r="A77">
        <v>86</v>
      </c>
      <c r="B77" t="s">
        <v>263</v>
      </c>
      <c r="C77" t="s">
        <v>264</v>
      </c>
      <c r="D77" t="s">
        <v>254</v>
      </c>
      <c r="E77" t="s">
        <v>255</v>
      </c>
      <c r="F77" t="s">
        <v>256</v>
      </c>
      <c r="G77" t="s">
        <v>17</v>
      </c>
      <c r="H77" t="s">
        <v>257</v>
      </c>
      <c r="I77" t="s">
        <v>258</v>
      </c>
      <c r="K77">
        <v>0</v>
      </c>
      <c r="L77">
        <v>1</v>
      </c>
      <c r="M77">
        <v>8</v>
      </c>
      <c r="N77" t="s">
        <v>17</v>
      </c>
    </row>
    <row r="78" spans="1:14" x14ac:dyDescent="0.25">
      <c r="A78">
        <v>87</v>
      </c>
      <c r="B78" t="s">
        <v>265</v>
      </c>
      <c r="C78" t="s">
        <v>266</v>
      </c>
      <c r="D78" t="s">
        <v>254</v>
      </c>
      <c r="E78" t="s">
        <v>255</v>
      </c>
      <c r="F78" t="s">
        <v>256</v>
      </c>
      <c r="G78" t="s">
        <v>17</v>
      </c>
      <c r="H78" t="s">
        <v>257</v>
      </c>
      <c r="I78" t="s">
        <v>267</v>
      </c>
      <c r="J78" t="s">
        <v>17</v>
      </c>
      <c r="K78">
        <v>0</v>
      </c>
      <c r="L78">
        <v>1</v>
      </c>
      <c r="M78">
        <v>8</v>
      </c>
      <c r="N78" t="s">
        <v>17</v>
      </c>
    </row>
    <row r="79" spans="1:14" x14ac:dyDescent="0.25">
      <c r="A79">
        <v>88</v>
      </c>
      <c r="B79" t="s">
        <v>268</v>
      </c>
      <c r="C79" t="s">
        <v>269</v>
      </c>
      <c r="D79" t="s">
        <v>254</v>
      </c>
      <c r="E79" t="s">
        <v>255</v>
      </c>
      <c r="F79" t="s">
        <v>256</v>
      </c>
      <c r="G79" t="s">
        <v>17</v>
      </c>
      <c r="H79" t="s">
        <v>257</v>
      </c>
      <c r="I79" t="s">
        <v>267</v>
      </c>
      <c r="J79" t="s">
        <v>17</v>
      </c>
      <c r="K79">
        <v>0</v>
      </c>
      <c r="L79">
        <v>1</v>
      </c>
      <c r="M79">
        <v>8</v>
      </c>
      <c r="N79" t="s">
        <v>17</v>
      </c>
    </row>
    <row r="80" spans="1:14" x14ac:dyDescent="0.25">
      <c r="A80">
        <v>93</v>
      </c>
      <c r="B80" t="s">
        <v>270</v>
      </c>
      <c r="C80" t="s">
        <v>271</v>
      </c>
      <c r="D80" t="s">
        <v>271</v>
      </c>
      <c r="E80" t="s">
        <v>272</v>
      </c>
      <c r="F80" t="s">
        <v>272</v>
      </c>
      <c r="G80" t="s">
        <v>17</v>
      </c>
      <c r="H80" t="s">
        <v>17</v>
      </c>
      <c r="I80" t="s">
        <v>24</v>
      </c>
      <c r="J80" t="s">
        <v>17</v>
      </c>
      <c r="K80">
        <v>0</v>
      </c>
      <c r="L80">
        <v>1</v>
      </c>
      <c r="M80">
        <v>3</v>
      </c>
      <c r="N80" t="s">
        <v>17</v>
      </c>
    </row>
    <row r="81" spans="1:14" x14ac:dyDescent="0.25">
      <c r="A81">
        <v>94</v>
      </c>
      <c r="B81" t="s">
        <v>273</v>
      </c>
      <c r="C81" t="s">
        <v>274</v>
      </c>
      <c r="D81" t="s">
        <v>274</v>
      </c>
      <c r="E81" t="s">
        <v>32</v>
      </c>
      <c r="F81" t="s">
        <v>32</v>
      </c>
      <c r="G81" t="s">
        <v>17</v>
      </c>
      <c r="H81" t="s">
        <v>17</v>
      </c>
      <c r="I81" t="s">
        <v>24</v>
      </c>
      <c r="J81" t="s">
        <v>17</v>
      </c>
      <c r="K81">
        <v>0</v>
      </c>
      <c r="L81">
        <v>0</v>
      </c>
      <c r="M81">
        <v>3</v>
      </c>
      <c r="N81" t="s">
        <v>275</v>
      </c>
    </row>
    <row r="82" spans="1:14" x14ac:dyDescent="0.25">
      <c r="A82">
        <v>95</v>
      </c>
      <c r="B82" t="s">
        <v>276</v>
      </c>
      <c r="C82" t="s">
        <v>277</v>
      </c>
      <c r="D82" t="s">
        <v>277</v>
      </c>
      <c r="E82" t="s">
        <v>278</v>
      </c>
      <c r="F82" t="s">
        <v>278</v>
      </c>
      <c r="G82" t="s">
        <v>17</v>
      </c>
      <c r="H82" t="s">
        <v>17</v>
      </c>
      <c r="I82" t="s">
        <v>24</v>
      </c>
      <c r="J82" t="s">
        <v>17</v>
      </c>
      <c r="K82">
        <v>0</v>
      </c>
      <c r="L82">
        <v>1</v>
      </c>
      <c r="M82">
        <v>3</v>
      </c>
      <c r="N82" t="s">
        <v>279</v>
      </c>
    </row>
    <row r="83" spans="1:14" x14ac:dyDescent="0.25">
      <c r="A83">
        <v>96</v>
      </c>
      <c r="B83" t="s">
        <v>280</v>
      </c>
      <c r="C83" t="s">
        <v>281</v>
      </c>
      <c r="D83" t="s">
        <v>281</v>
      </c>
      <c r="E83" t="s">
        <v>282</v>
      </c>
      <c r="F83" t="s">
        <v>282</v>
      </c>
      <c r="G83" t="s">
        <v>17</v>
      </c>
      <c r="H83" t="s">
        <v>17</v>
      </c>
      <c r="I83" t="s">
        <v>24</v>
      </c>
      <c r="J83" t="s">
        <v>17</v>
      </c>
      <c r="K83">
        <v>0</v>
      </c>
      <c r="L83">
        <v>1</v>
      </c>
      <c r="M83">
        <v>4</v>
      </c>
      <c r="N83" t="s">
        <v>17</v>
      </c>
    </row>
    <row r="84" spans="1:14" x14ac:dyDescent="0.25">
      <c r="A84">
        <v>97</v>
      </c>
      <c r="B84" t="s">
        <v>283</v>
      </c>
      <c r="C84" t="s">
        <v>284</v>
      </c>
      <c r="D84" t="s">
        <v>284</v>
      </c>
      <c r="E84" t="s">
        <v>285</v>
      </c>
      <c r="F84" t="s">
        <v>285</v>
      </c>
      <c r="G84" t="s">
        <v>17</v>
      </c>
      <c r="H84" t="s">
        <v>17</v>
      </c>
      <c r="I84" t="s">
        <v>24</v>
      </c>
      <c r="J84" t="s">
        <v>17</v>
      </c>
      <c r="K84">
        <v>0</v>
      </c>
      <c r="L84">
        <v>1</v>
      </c>
      <c r="M84">
        <v>4</v>
      </c>
      <c r="N84" t="s">
        <v>17</v>
      </c>
    </row>
    <row r="85" spans="1:14" x14ac:dyDescent="0.25">
      <c r="A85">
        <v>98</v>
      </c>
      <c r="B85" t="s">
        <v>286</v>
      </c>
      <c r="C85" t="s">
        <v>287</v>
      </c>
      <c r="D85" t="s">
        <v>287</v>
      </c>
      <c r="E85" t="s">
        <v>288</v>
      </c>
      <c r="F85" t="s">
        <v>288</v>
      </c>
      <c r="G85" t="s">
        <v>17</v>
      </c>
      <c r="H85" t="s">
        <v>17</v>
      </c>
      <c r="I85" t="s">
        <v>214</v>
      </c>
      <c r="J85" t="s">
        <v>17</v>
      </c>
      <c r="K85">
        <v>0</v>
      </c>
      <c r="L85">
        <v>1</v>
      </c>
      <c r="M85">
        <v>4</v>
      </c>
    </row>
    <row r="86" spans="1:14" x14ac:dyDescent="0.25">
      <c r="A86">
        <v>99</v>
      </c>
      <c r="B86" t="s">
        <v>289</v>
      </c>
      <c r="C86" t="s">
        <v>290</v>
      </c>
      <c r="D86" t="s">
        <v>290</v>
      </c>
      <c r="E86" t="s">
        <v>291</v>
      </c>
      <c r="F86" t="s">
        <v>291</v>
      </c>
      <c r="G86" t="s">
        <v>17</v>
      </c>
      <c r="H86" t="s">
        <v>17</v>
      </c>
      <c r="I86" t="s">
        <v>24</v>
      </c>
      <c r="J86" t="s">
        <v>17</v>
      </c>
      <c r="K86">
        <v>0</v>
      </c>
      <c r="L86">
        <v>1</v>
      </c>
      <c r="M86">
        <v>13</v>
      </c>
      <c r="N86" t="s">
        <v>17</v>
      </c>
    </row>
    <row r="87" spans="1:14" x14ac:dyDescent="0.25">
      <c r="A87">
        <v>100</v>
      </c>
      <c r="B87" t="s">
        <v>292</v>
      </c>
      <c r="C87" t="s">
        <v>293</v>
      </c>
      <c r="D87" t="s">
        <v>293</v>
      </c>
      <c r="E87" t="s">
        <v>209</v>
      </c>
      <c r="F87" t="s">
        <v>209</v>
      </c>
      <c r="G87" t="e">
        <f>-wudescartes</f>
        <v>#NAME?</v>
      </c>
      <c r="H87" t="s">
        <v>17</v>
      </c>
      <c r="I87" t="s">
        <v>24</v>
      </c>
      <c r="J87" t="s">
        <v>17</v>
      </c>
      <c r="K87">
        <v>0</v>
      </c>
      <c r="L87">
        <v>1</v>
      </c>
      <c r="M87">
        <v>3</v>
      </c>
      <c r="N87" t="s">
        <v>294</v>
      </c>
    </row>
    <row r="88" spans="1:14" x14ac:dyDescent="0.25">
      <c r="A88">
        <v>101</v>
      </c>
      <c r="B88" t="s">
        <v>295</v>
      </c>
      <c r="C88" t="s">
        <v>296</v>
      </c>
      <c r="D88" t="s">
        <v>296</v>
      </c>
      <c r="E88" t="s">
        <v>212</v>
      </c>
      <c r="F88" t="s">
        <v>213</v>
      </c>
      <c r="G88" t="s">
        <v>17</v>
      </c>
      <c r="H88" t="s">
        <v>17</v>
      </c>
      <c r="I88" t="s">
        <v>214</v>
      </c>
      <c r="J88">
        <v>8.11</v>
      </c>
      <c r="K88">
        <v>0</v>
      </c>
      <c r="L88">
        <v>1</v>
      </c>
      <c r="M88">
        <v>3</v>
      </c>
      <c r="N88" t="s">
        <v>17</v>
      </c>
    </row>
    <row r="89" spans="1:14" x14ac:dyDescent="0.25">
      <c r="A89">
        <v>102</v>
      </c>
      <c r="B89" t="s">
        <v>297</v>
      </c>
      <c r="C89" t="s">
        <v>298</v>
      </c>
      <c r="D89" t="s">
        <v>298</v>
      </c>
      <c r="E89" t="s">
        <v>299</v>
      </c>
      <c r="F89" t="s">
        <v>299</v>
      </c>
      <c r="G89" t="s">
        <v>17</v>
      </c>
      <c r="H89" t="s">
        <v>17</v>
      </c>
      <c r="I89" t="s">
        <v>24</v>
      </c>
      <c r="J89" t="s">
        <v>205</v>
      </c>
      <c r="K89">
        <v>0</v>
      </c>
      <c r="L89">
        <v>1</v>
      </c>
      <c r="M89">
        <v>3</v>
      </c>
      <c r="N89" t="s">
        <v>300</v>
      </c>
    </row>
    <row r="90" spans="1:14" x14ac:dyDescent="0.25">
      <c r="A90">
        <v>103</v>
      </c>
      <c r="B90" t="s">
        <v>301</v>
      </c>
      <c r="C90" t="s">
        <v>302</v>
      </c>
      <c r="D90" t="s">
        <v>302</v>
      </c>
      <c r="E90" t="s">
        <v>303</v>
      </c>
      <c r="F90" t="s">
        <v>303</v>
      </c>
      <c r="G90" t="s">
        <v>304</v>
      </c>
      <c r="H90" t="s">
        <v>17</v>
      </c>
      <c r="I90" t="s">
        <v>24</v>
      </c>
      <c r="J90" t="s">
        <v>17</v>
      </c>
      <c r="K90">
        <v>0</v>
      </c>
      <c r="L90">
        <v>1</v>
      </c>
      <c r="M90">
        <v>4</v>
      </c>
      <c r="N90" t="s">
        <v>305</v>
      </c>
    </row>
    <row r="91" spans="1:14" x14ac:dyDescent="0.25">
      <c r="A91">
        <v>104</v>
      </c>
      <c r="B91" t="s">
        <v>306</v>
      </c>
      <c r="C91" t="s">
        <v>307</v>
      </c>
      <c r="D91" t="s">
        <v>307</v>
      </c>
      <c r="E91" t="s">
        <v>308</v>
      </c>
      <c r="F91" t="s">
        <v>308</v>
      </c>
      <c r="G91" t="s">
        <v>17</v>
      </c>
      <c r="H91" t="s">
        <v>17</v>
      </c>
      <c r="I91" t="s">
        <v>24</v>
      </c>
      <c r="J91" t="s">
        <v>17</v>
      </c>
      <c r="K91">
        <v>0</v>
      </c>
      <c r="L91">
        <v>1</v>
      </c>
      <c r="M91">
        <v>16</v>
      </c>
      <c r="N91" t="s">
        <v>17</v>
      </c>
    </row>
    <row r="92" spans="1:14" x14ac:dyDescent="0.25">
      <c r="A92">
        <v>105</v>
      </c>
      <c r="B92" t="s">
        <v>309</v>
      </c>
      <c r="C92" t="s">
        <v>310</v>
      </c>
      <c r="D92" t="s">
        <v>310</v>
      </c>
      <c r="E92" t="s">
        <v>311</v>
      </c>
      <c r="F92" t="s">
        <v>311</v>
      </c>
      <c r="G92" t="s">
        <v>17</v>
      </c>
      <c r="H92" t="s">
        <v>17</v>
      </c>
      <c r="I92" t="s">
        <v>24</v>
      </c>
      <c r="J92" t="s">
        <v>17</v>
      </c>
      <c r="K92">
        <v>0</v>
      </c>
      <c r="L92">
        <v>1</v>
      </c>
      <c r="M92">
        <v>17</v>
      </c>
      <c r="N92" t="s">
        <v>17</v>
      </c>
    </row>
    <row r="93" spans="1:14" x14ac:dyDescent="0.25">
      <c r="A93">
        <v>106</v>
      </c>
      <c r="B93" t="s">
        <v>312</v>
      </c>
      <c r="C93" t="s">
        <v>313</v>
      </c>
      <c r="D93" t="s">
        <v>313</v>
      </c>
      <c r="E93" t="s">
        <v>314</v>
      </c>
      <c r="F93" t="s">
        <v>314</v>
      </c>
      <c r="G93" t="s">
        <v>17</v>
      </c>
      <c r="H93" t="s">
        <v>17</v>
      </c>
      <c r="I93" t="s">
        <v>24</v>
      </c>
      <c r="J93" t="s">
        <v>17</v>
      </c>
      <c r="K93">
        <v>0</v>
      </c>
      <c r="L93">
        <v>1</v>
      </c>
      <c r="M93">
        <v>18</v>
      </c>
      <c r="N93" t="s">
        <v>17</v>
      </c>
    </row>
    <row r="94" spans="1:14" x14ac:dyDescent="0.25">
      <c r="A94">
        <v>107</v>
      </c>
      <c r="B94" t="s">
        <v>315</v>
      </c>
      <c r="C94" t="s">
        <v>316</v>
      </c>
      <c r="D94" t="s">
        <v>316</v>
      </c>
      <c r="E94" t="s">
        <v>317</v>
      </c>
      <c r="F94" t="s">
        <v>317</v>
      </c>
      <c r="G94" t="s">
        <v>17</v>
      </c>
      <c r="H94" t="s">
        <v>17</v>
      </c>
      <c r="I94" t="s">
        <v>24</v>
      </c>
      <c r="J94" t="s">
        <v>17</v>
      </c>
      <c r="K94">
        <v>0</v>
      </c>
      <c r="L94">
        <v>1</v>
      </c>
      <c r="M94">
        <v>18</v>
      </c>
      <c r="N94" t="s">
        <v>17</v>
      </c>
    </row>
    <row r="95" spans="1:14" x14ac:dyDescent="0.25">
      <c r="A95">
        <v>108</v>
      </c>
      <c r="B95" t="s">
        <v>318</v>
      </c>
      <c r="C95" t="s">
        <v>319</v>
      </c>
      <c r="D95" t="s">
        <v>319</v>
      </c>
      <c r="E95" t="s">
        <v>320</v>
      </c>
      <c r="F95" t="s">
        <v>320</v>
      </c>
      <c r="G95" t="s">
        <v>17</v>
      </c>
      <c r="H95" t="s">
        <v>17</v>
      </c>
      <c r="I95" t="s">
        <v>24</v>
      </c>
      <c r="J95" t="s">
        <v>17</v>
      </c>
      <c r="K95">
        <v>0</v>
      </c>
      <c r="L95">
        <v>1</v>
      </c>
      <c r="M95">
        <v>18</v>
      </c>
      <c r="N95" t="s">
        <v>17</v>
      </c>
    </row>
    <row r="96" spans="1:14" x14ac:dyDescent="0.25">
      <c r="A96">
        <v>109</v>
      </c>
      <c r="B96" t="s">
        <v>321</v>
      </c>
      <c r="C96" t="s">
        <v>322</v>
      </c>
      <c r="D96" t="s">
        <v>322</v>
      </c>
      <c r="E96" t="s">
        <v>323</v>
      </c>
      <c r="F96" t="s">
        <v>323</v>
      </c>
      <c r="G96" t="s">
        <v>17</v>
      </c>
      <c r="H96" t="s">
        <v>17</v>
      </c>
      <c r="I96" t="s">
        <v>24</v>
      </c>
      <c r="J96" t="s">
        <v>17</v>
      </c>
      <c r="K96">
        <v>0</v>
      </c>
      <c r="L96">
        <v>1</v>
      </c>
      <c r="M96">
        <v>19</v>
      </c>
      <c r="N96" t="s">
        <v>17</v>
      </c>
    </row>
    <row r="97" spans="1:14" x14ac:dyDescent="0.25">
      <c r="A97">
        <v>110</v>
      </c>
      <c r="B97" t="s">
        <v>324</v>
      </c>
      <c r="C97" t="s">
        <v>325</v>
      </c>
      <c r="D97" t="s">
        <v>325</v>
      </c>
      <c r="E97" t="s">
        <v>326</v>
      </c>
      <c r="F97" t="s">
        <v>326</v>
      </c>
      <c r="G97" t="s">
        <v>17</v>
      </c>
      <c r="H97" t="s">
        <v>17</v>
      </c>
      <c r="I97" t="s">
        <v>17</v>
      </c>
      <c r="J97" t="s">
        <v>17</v>
      </c>
      <c r="K97">
        <v>0</v>
      </c>
      <c r="L97">
        <v>1</v>
      </c>
      <c r="M97">
        <v>11</v>
      </c>
      <c r="N97" t="s">
        <v>17</v>
      </c>
    </row>
    <row r="98" spans="1:14" x14ac:dyDescent="0.25">
      <c r="A98">
        <v>111</v>
      </c>
      <c r="B98" t="s">
        <v>327</v>
      </c>
      <c r="C98" t="s">
        <v>328</v>
      </c>
      <c r="D98" t="s">
        <v>328</v>
      </c>
      <c r="E98" t="s">
        <v>329</v>
      </c>
      <c r="F98" t="s">
        <v>329</v>
      </c>
      <c r="G98" t="s">
        <v>17</v>
      </c>
      <c r="H98" t="s">
        <v>17</v>
      </c>
      <c r="I98" t="s">
        <v>24</v>
      </c>
      <c r="J98" t="s">
        <v>17</v>
      </c>
      <c r="K98">
        <v>0</v>
      </c>
      <c r="L98">
        <v>1</v>
      </c>
      <c r="M98">
        <v>21</v>
      </c>
      <c r="N98" t="s">
        <v>17</v>
      </c>
    </row>
    <row r="99" spans="1:14" x14ac:dyDescent="0.25">
      <c r="A99">
        <v>112</v>
      </c>
      <c r="B99" t="s">
        <v>330</v>
      </c>
      <c r="C99" t="s">
        <v>331</v>
      </c>
      <c r="D99" t="s">
        <v>331</v>
      </c>
      <c r="E99" t="s">
        <v>209</v>
      </c>
      <c r="F99" t="s">
        <v>209</v>
      </c>
      <c r="G99" t="s">
        <v>17</v>
      </c>
      <c r="H99" t="s">
        <v>17</v>
      </c>
      <c r="I99" t="s">
        <v>24</v>
      </c>
      <c r="J99" t="s">
        <v>17</v>
      </c>
      <c r="K99">
        <v>0</v>
      </c>
      <c r="L99">
        <v>1</v>
      </c>
      <c r="M99">
        <v>3</v>
      </c>
      <c r="N99" t="s">
        <v>294</v>
      </c>
    </row>
    <row r="100" spans="1:14" x14ac:dyDescent="0.25">
      <c r="A100">
        <v>113</v>
      </c>
      <c r="B100" t="s">
        <v>332</v>
      </c>
      <c r="C100" t="s">
        <v>333</v>
      </c>
      <c r="D100" t="s">
        <v>333</v>
      </c>
      <c r="E100" t="s">
        <v>334</v>
      </c>
      <c r="F100" t="s">
        <v>334</v>
      </c>
      <c r="G100" t="s">
        <v>335</v>
      </c>
      <c r="I100" t="s">
        <v>24</v>
      </c>
      <c r="K100">
        <v>0</v>
      </c>
      <c r="L100">
        <v>1</v>
      </c>
      <c r="M100">
        <v>4</v>
      </c>
    </row>
    <row r="101" spans="1:14" x14ac:dyDescent="0.25">
      <c r="A101">
        <v>115</v>
      </c>
      <c r="B101" t="s">
        <v>336</v>
      </c>
      <c r="C101" t="s">
        <v>337</v>
      </c>
      <c r="D101" t="s">
        <v>337</v>
      </c>
      <c r="E101" t="s">
        <v>338</v>
      </c>
      <c r="F101" t="s">
        <v>338</v>
      </c>
      <c r="G101" t="s">
        <v>17</v>
      </c>
      <c r="H101" t="s">
        <v>17</v>
      </c>
      <c r="I101" t="s">
        <v>24</v>
      </c>
      <c r="J101" t="s">
        <v>17</v>
      </c>
      <c r="K101">
        <v>0</v>
      </c>
      <c r="L101">
        <v>1</v>
      </c>
      <c r="M101">
        <v>3</v>
      </c>
      <c r="N101" t="s">
        <v>17</v>
      </c>
    </row>
    <row r="102" spans="1:14" x14ac:dyDescent="0.25">
      <c r="A102">
        <v>116</v>
      </c>
      <c r="B102" t="s">
        <v>339</v>
      </c>
      <c r="C102" t="s">
        <v>340</v>
      </c>
      <c r="D102" t="s">
        <v>340</v>
      </c>
      <c r="E102" t="s">
        <v>341</v>
      </c>
      <c r="F102" t="s">
        <v>341</v>
      </c>
      <c r="G102" t="s">
        <v>17</v>
      </c>
      <c r="H102" t="s">
        <v>17</v>
      </c>
      <c r="I102" t="s">
        <v>24</v>
      </c>
      <c r="J102" t="s">
        <v>17</v>
      </c>
      <c r="K102">
        <v>0</v>
      </c>
      <c r="L102">
        <v>1</v>
      </c>
      <c r="M102">
        <v>3</v>
      </c>
      <c r="N102" t="s">
        <v>17</v>
      </c>
    </row>
    <row r="103" spans="1:14" x14ac:dyDescent="0.25">
      <c r="A103">
        <v>117</v>
      </c>
      <c r="B103" t="s">
        <v>342</v>
      </c>
      <c r="C103" t="s">
        <v>343</v>
      </c>
      <c r="D103" t="s">
        <v>343</v>
      </c>
      <c r="E103" t="s">
        <v>341</v>
      </c>
      <c r="F103" t="s">
        <v>341</v>
      </c>
      <c r="G103" t="s">
        <v>17</v>
      </c>
      <c r="H103" t="s">
        <v>17</v>
      </c>
      <c r="I103" t="s">
        <v>214</v>
      </c>
      <c r="J103">
        <v>8.11</v>
      </c>
      <c r="K103">
        <v>0</v>
      </c>
      <c r="L103">
        <v>1</v>
      </c>
      <c r="M103">
        <v>3</v>
      </c>
      <c r="N103" t="s">
        <v>17</v>
      </c>
    </row>
    <row r="104" spans="1:14" x14ac:dyDescent="0.25">
      <c r="A104">
        <v>118</v>
      </c>
      <c r="B104" t="s">
        <v>344</v>
      </c>
      <c r="C104" t="s">
        <v>345</v>
      </c>
      <c r="D104" t="s">
        <v>345</v>
      </c>
      <c r="E104" t="s">
        <v>346</v>
      </c>
      <c r="F104" t="s">
        <v>346</v>
      </c>
      <c r="G104" t="s">
        <v>17</v>
      </c>
      <c r="H104" t="s">
        <v>17</v>
      </c>
      <c r="I104" t="s">
        <v>24</v>
      </c>
      <c r="J104" t="s">
        <v>17</v>
      </c>
      <c r="K104">
        <v>0</v>
      </c>
      <c r="L104">
        <v>1</v>
      </c>
      <c r="M104">
        <v>3</v>
      </c>
      <c r="N104" t="s">
        <v>17</v>
      </c>
    </row>
    <row r="105" spans="1:14" x14ac:dyDescent="0.25">
      <c r="A105">
        <v>119</v>
      </c>
      <c r="B105" t="s">
        <v>347</v>
      </c>
      <c r="C105" t="s">
        <v>348</v>
      </c>
      <c r="D105" t="s">
        <v>348</v>
      </c>
      <c r="E105" t="s">
        <v>346</v>
      </c>
      <c r="F105" t="s">
        <v>346</v>
      </c>
      <c r="G105" t="s">
        <v>17</v>
      </c>
      <c r="H105" t="s">
        <v>17</v>
      </c>
      <c r="I105" t="s">
        <v>214</v>
      </c>
      <c r="J105">
        <v>8.11</v>
      </c>
      <c r="K105">
        <v>0</v>
      </c>
      <c r="L105">
        <v>1</v>
      </c>
      <c r="M105">
        <v>3</v>
      </c>
      <c r="N105" t="s">
        <v>17</v>
      </c>
    </row>
    <row r="106" spans="1:14" x14ac:dyDescent="0.25">
      <c r="A106">
        <v>120</v>
      </c>
      <c r="B106" t="s">
        <v>349</v>
      </c>
      <c r="C106" t="s">
        <v>350</v>
      </c>
      <c r="D106" t="s">
        <v>350</v>
      </c>
      <c r="E106" t="s">
        <v>32</v>
      </c>
      <c r="F106" t="s">
        <v>32</v>
      </c>
      <c r="G106" t="s">
        <v>17</v>
      </c>
      <c r="H106" t="s">
        <v>17</v>
      </c>
      <c r="I106" t="s">
        <v>24</v>
      </c>
      <c r="J106" t="s">
        <v>17</v>
      </c>
      <c r="K106">
        <v>0</v>
      </c>
      <c r="L106">
        <v>0</v>
      </c>
      <c r="M106">
        <v>3</v>
      </c>
      <c r="N106" t="s">
        <v>275</v>
      </c>
    </row>
    <row r="107" spans="1:14" x14ac:dyDescent="0.25">
      <c r="A107">
        <v>121</v>
      </c>
      <c r="B107" t="s">
        <v>351</v>
      </c>
      <c r="C107" t="s">
        <v>352</v>
      </c>
      <c r="D107" t="s">
        <v>352</v>
      </c>
      <c r="E107" t="s">
        <v>353</v>
      </c>
      <c r="F107" t="s">
        <v>353</v>
      </c>
      <c r="G107" t="s">
        <v>17</v>
      </c>
      <c r="H107" t="s">
        <v>17</v>
      </c>
      <c r="I107" t="s">
        <v>24</v>
      </c>
      <c r="J107" t="s">
        <v>17</v>
      </c>
      <c r="K107">
        <v>0</v>
      </c>
      <c r="L107">
        <v>1</v>
      </c>
      <c r="M107">
        <v>3</v>
      </c>
      <c r="N107" t="s">
        <v>17</v>
      </c>
    </row>
    <row r="108" spans="1:14" x14ac:dyDescent="0.25">
      <c r="A108">
        <v>122</v>
      </c>
      <c r="B108" t="s">
        <v>354</v>
      </c>
      <c r="C108" t="s">
        <v>355</v>
      </c>
      <c r="D108" t="s">
        <v>355</v>
      </c>
      <c r="E108" t="s">
        <v>356</v>
      </c>
      <c r="F108" t="s">
        <v>356</v>
      </c>
      <c r="G108" t="s">
        <v>17</v>
      </c>
      <c r="H108" t="s">
        <v>17</v>
      </c>
      <c r="I108" t="s">
        <v>24</v>
      </c>
      <c r="J108" t="s">
        <v>17</v>
      </c>
      <c r="K108">
        <v>0</v>
      </c>
      <c r="L108">
        <v>1</v>
      </c>
      <c r="M108">
        <v>3</v>
      </c>
      <c r="N108" t="s">
        <v>17</v>
      </c>
    </row>
    <row r="109" spans="1:14" x14ac:dyDescent="0.25">
      <c r="A109">
        <v>123</v>
      </c>
      <c r="B109" t="s">
        <v>357</v>
      </c>
      <c r="C109" t="s">
        <v>358</v>
      </c>
      <c r="D109" t="s">
        <v>358</v>
      </c>
      <c r="E109" t="s">
        <v>356</v>
      </c>
      <c r="F109" t="s">
        <v>356</v>
      </c>
      <c r="G109" t="s">
        <v>17</v>
      </c>
      <c r="H109" t="s">
        <v>17</v>
      </c>
      <c r="I109" t="s">
        <v>214</v>
      </c>
      <c r="J109">
        <v>8.11</v>
      </c>
      <c r="K109">
        <v>0</v>
      </c>
      <c r="L109">
        <v>1</v>
      </c>
      <c r="M109">
        <v>3</v>
      </c>
      <c r="N109" t="s">
        <v>17</v>
      </c>
    </row>
    <row r="110" spans="1:14" x14ac:dyDescent="0.25">
      <c r="A110">
        <v>124</v>
      </c>
      <c r="B110" t="s">
        <v>359</v>
      </c>
      <c r="C110" t="s">
        <v>360</v>
      </c>
      <c r="D110" t="s">
        <v>360</v>
      </c>
      <c r="E110" t="s">
        <v>361</v>
      </c>
      <c r="F110" t="s">
        <v>361</v>
      </c>
      <c r="G110" t="s">
        <v>17</v>
      </c>
      <c r="H110" t="s">
        <v>17</v>
      </c>
      <c r="I110" t="s">
        <v>24</v>
      </c>
      <c r="J110" t="s">
        <v>17</v>
      </c>
      <c r="K110">
        <v>0</v>
      </c>
      <c r="L110">
        <v>1</v>
      </c>
      <c r="M110">
        <v>3</v>
      </c>
      <c r="N110" t="s">
        <v>17</v>
      </c>
    </row>
    <row r="111" spans="1:14" x14ac:dyDescent="0.25">
      <c r="A111">
        <v>125</v>
      </c>
      <c r="B111" t="s">
        <v>362</v>
      </c>
      <c r="C111" t="s">
        <v>363</v>
      </c>
      <c r="D111" t="s">
        <v>363</v>
      </c>
      <c r="E111" t="s">
        <v>364</v>
      </c>
      <c r="F111" t="s">
        <v>365</v>
      </c>
      <c r="G111" t="s">
        <v>17</v>
      </c>
      <c r="H111" t="s">
        <v>17</v>
      </c>
      <c r="I111" t="s">
        <v>17</v>
      </c>
      <c r="J111" t="s">
        <v>17</v>
      </c>
      <c r="K111">
        <v>2</v>
      </c>
      <c r="L111">
        <v>0</v>
      </c>
      <c r="M111" t="s">
        <v>17</v>
      </c>
      <c r="N111" t="s">
        <v>17</v>
      </c>
    </row>
    <row r="112" spans="1:14" x14ac:dyDescent="0.25">
      <c r="A112">
        <v>126</v>
      </c>
      <c r="B112" t="s">
        <v>366</v>
      </c>
      <c r="C112" t="s">
        <v>367</v>
      </c>
      <c r="D112" t="s">
        <v>367</v>
      </c>
      <c r="E112" t="s">
        <v>368</v>
      </c>
      <c r="F112" t="s">
        <v>368</v>
      </c>
      <c r="G112" t="s">
        <v>17</v>
      </c>
      <c r="H112" t="s">
        <v>17</v>
      </c>
      <c r="I112" t="s">
        <v>24</v>
      </c>
      <c r="J112" t="s">
        <v>17</v>
      </c>
      <c r="K112">
        <v>0</v>
      </c>
      <c r="L112">
        <v>1</v>
      </c>
      <c r="M112">
        <v>22</v>
      </c>
      <c r="N112" t="s">
        <v>369</v>
      </c>
    </row>
    <row r="113" spans="1:14" x14ac:dyDescent="0.25">
      <c r="A113">
        <v>127</v>
      </c>
      <c r="B113" t="s">
        <v>370</v>
      </c>
      <c r="C113" t="s">
        <v>371</v>
      </c>
      <c r="D113" t="s">
        <v>371</v>
      </c>
      <c r="E113" t="s">
        <v>372</v>
      </c>
      <c r="F113" t="s">
        <v>372</v>
      </c>
      <c r="G113" t="s">
        <v>17</v>
      </c>
      <c r="H113" t="s">
        <v>17</v>
      </c>
      <c r="I113" t="s">
        <v>24</v>
      </c>
      <c r="J113" t="s">
        <v>17</v>
      </c>
      <c r="K113">
        <v>0</v>
      </c>
      <c r="L113">
        <v>1</v>
      </c>
      <c r="M113">
        <v>23</v>
      </c>
      <c r="N113" t="s">
        <v>17</v>
      </c>
    </row>
    <row r="114" spans="1:14" x14ac:dyDescent="0.25">
      <c r="A114">
        <v>129</v>
      </c>
      <c r="B114" t="s">
        <v>373</v>
      </c>
      <c r="C114" t="s">
        <v>374</v>
      </c>
      <c r="D114" t="s">
        <v>374</v>
      </c>
      <c r="E114" t="s">
        <v>375</v>
      </c>
      <c r="F114" t="s">
        <v>375</v>
      </c>
      <c r="G114" t="s">
        <v>17</v>
      </c>
      <c r="H114" t="s">
        <v>17</v>
      </c>
      <c r="I114" t="s">
        <v>24</v>
      </c>
      <c r="J114" t="s">
        <v>17</v>
      </c>
      <c r="K114">
        <v>0</v>
      </c>
      <c r="L114">
        <v>1</v>
      </c>
      <c r="M114">
        <v>3</v>
      </c>
      <c r="N114" t="s">
        <v>17</v>
      </c>
    </row>
    <row r="115" spans="1:14" x14ac:dyDescent="0.25">
      <c r="A115">
        <v>130</v>
      </c>
      <c r="B115" t="s">
        <v>376</v>
      </c>
      <c r="C115" t="s">
        <v>377</v>
      </c>
      <c r="D115" t="s">
        <v>377</v>
      </c>
      <c r="E115" t="s">
        <v>378</v>
      </c>
      <c r="F115" t="s">
        <v>378</v>
      </c>
      <c r="G115" t="s">
        <v>17</v>
      </c>
      <c r="H115" t="s">
        <v>17</v>
      </c>
      <c r="I115" t="s">
        <v>24</v>
      </c>
      <c r="J115" t="s">
        <v>17</v>
      </c>
      <c r="K115">
        <v>0</v>
      </c>
      <c r="L115">
        <v>1</v>
      </c>
      <c r="M115">
        <v>25</v>
      </c>
      <c r="N115" t="s">
        <v>379</v>
      </c>
    </row>
    <row r="116" spans="1:14" x14ac:dyDescent="0.25">
      <c r="A116">
        <v>131</v>
      </c>
      <c r="B116" t="s">
        <v>380</v>
      </c>
      <c r="C116" t="s">
        <v>381</v>
      </c>
      <c r="D116" t="s">
        <v>381</v>
      </c>
      <c r="E116" t="s">
        <v>378</v>
      </c>
      <c r="F116" t="s">
        <v>378</v>
      </c>
      <c r="G116" t="s">
        <v>17</v>
      </c>
      <c r="H116" t="s">
        <v>17</v>
      </c>
      <c r="I116" t="s">
        <v>24</v>
      </c>
      <c r="J116" t="s">
        <v>17</v>
      </c>
      <c r="K116">
        <v>0</v>
      </c>
      <c r="L116">
        <v>1</v>
      </c>
      <c r="M116">
        <v>25</v>
      </c>
      <c r="N116" t="s">
        <v>379</v>
      </c>
    </row>
    <row r="117" spans="1:14" x14ac:dyDescent="0.25">
      <c r="A117">
        <v>132</v>
      </c>
      <c r="B117" t="s">
        <v>382</v>
      </c>
      <c r="C117" t="s">
        <v>383</v>
      </c>
      <c r="D117" t="s">
        <v>383</v>
      </c>
      <c r="E117" t="s">
        <v>384</v>
      </c>
      <c r="F117" t="s">
        <v>384</v>
      </c>
      <c r="G117" t="s">
        <v>17</v>
      </c>
      <c r="H117" t="s">
        <v>17</v>
      </c>
      <c r="I117" t="s">
        <v>24</v>
      </c>
      <c r="J117" t="s">
        <v>17</v>
      </c>
      <c r="K117">
        <v>0</v>
      </c>
      <c r="L117">
        <v>1</v>
      </c>
      <c r="M117">
        <v>3</v>
      </c>
      <c r="N117" t="s">
        <v>385</v>
      </c>
    </row>
    <row r="118" spans="1:14" x14ac:dyDescent="0.25">
      <c r="A118">
        <v>133</v>
      </c>
      <c r="B118" t="s">
        <v>386</v>
      </c>
      <c r="C118" t="s">
        <v>387</v>
      </c>
      <c r="D118" t="s">
        <v>387</v>
      </c>
      <c r="E118" t="s">
        <v>212</v>
      </c>
      <c r="F118" t="s">
        <v>213</v>
      </c>
      <c r="G118" t="s">
        <v>17</v>
      </c>
      <c r="H118" t="s">
        <v>17</v>
      </c>
      <c r="I118" t="s">
        <v>214</v>
      </c>
      <c r="J118">
        <v>8.11</v>
      </c>
      <c r="K118">
        <v>0</v>
      </c>
      <c r="L118">
        <v>1</v>
      </c>
      <c r="M118">
        <v>3</v>
      </c>
      <c r="N118" t="s">
        <v>17</v>
      </c>
    </row>
    <row r="119" spans="1:14" x14ac:dyDescent="0.25">
      <c r="A119">
        <v>134</v>
      </c>
      <c r="B119" t="s">
        <v>388</v>
      </c>
      <c r="C119" t="s">
        <v>389</v>
      </c>
      <c r="D119" t="s">
        <v>389</v>
      </c>
      <c r="E119" t="s">
        <v>390</v>
      </c>
      <c r="F119" t="s">
        <v>390</v>
      </c>
      <c r="G119" t="s">
        <v>391</v>
      </c>
      <c r="H119" t="s">
        <v>17</v>
      </c>
      <c r="I119" t="s">
        <v>24</v>
      </c>
      <c r="J119" t="s">
        <v>17</v>
      </c>
      <c r="K119">
        <v>0</v>
      </c>
      <c r="L119">
        <v>1</v>
      </c>
      <c r="M119">
        <v>4</v>
      </c>
      <c r="N119" t="s">
        <v>17</v>
      </c>
    </row>
    <row r="120" spans="1:14" x14ac:dyDescent="0.25">
      <c r="A120">
        <v>135</v>
      </c>
      <c r="B120" t="s">
        <v>392</v>
      </c>
      <c r="C120" t="s">
        <v>393</v>
      </c>
      <c r="D120" t="s">
        <v>393</v>
      </c>
      <c r="E120" t="s">
        <v>394</v>
      </c>
      <c r="F120" t="s">
        <v>394</v>
      </c>
      <c r="G120" t="s">
        <v>17</v>
      </c>
      <c r="H120" t="s">
        <v>17</v>
      </c>
      <c r="I120" t="s">
        <v>24</v>
      </c>
      <c r="J120" t="s">
        <v>17</v>
      </c>
      <c r="K120">
        <v>0</v>
      </c>
      <c r="L120">
        <v>1</v>
      </c>
      <c r="M120">
        <v>26</v>
      </c>
      <c r="N120" t="s">
        <v>17</v>
      </c>
    </row>
    <row r="121" spans="1:14" x14ac:dyDescent="0.25">
      <c r="A121">
        <v>136</v>
      </c>
      <c r="B121" t="s">
        <v>395</v>
      </c>
      <c r="C121" t="s">
        <v>396</v>
      </c>
      <c r="D121" t="s">
        <v>396</v>
      </c>
      <c r="E121" t="s">
        <v>397</v>
      </c>
      <c r="F121" t="s">
        <v>397</v>
      </c>
      <c r="G121" t="s">
        <v>17</v>
      </c>
      <c r="H121" t="s">
        <v>17</v>
      </c>
      <c r="I121" t="s">
        <v>24</v>
      </c>
      <c r="J121" t="s">
        <v>17</v>
      </c>
      <c r="K121">
        <v>0</v>
      </c>
      <c r="L121">
        <v>1</v>
      </c>
      <c r="M121">
        <v>26</v>
      </c>
      <c r="N121" t="s">
        <v>17</v>
      </c>
    </row>
    <row r="122" spans="1:14" x14ac:dyDescent="0.25">
      <c r="A122">
        <v>137</v>
      </c>
      <c r="B122" t="s">
        <v>398</v>
      </c>
      <c r="C122" t="s">
        <v>399</v>
      </c>
      <c r="D122" t="s">
        <v>400</v>
      </c>
      <c r="E122" t="s">
        <v>401</v>
      </c>
      <c r="F122" t="s">
        <v>401</v>
      </c>
      <c r="G122" t="s">
        <v>17</v>
      </c>
      <c r="H122" t="s">
        <v>17</v>
      </c>
      <c r="I122" t="s">
        <v>24</v>
      </c>
      <c r="J122" t="s">
        <v>17</v>
      </c>
      <c r="K122">
        <v>0</v>
      </c>
      <c r="L122">
        <v>1</v>
      </c>
      <c r="M122">
        <v>26</v>
      </c>
      <c r="N122" t="s">
        <v>17</v>
      </c>
    </row>
    <row r="123" spans="1:14" x14ac:dyDescent="0.25">
      <c r="A123">
        <v>138</v>
      </c>
      <c r="B123" t="s">
        <v>402</v>
      </c>
      <c r="C123" t="s">
        <v>403</v>
      </c>
      <c r="D123" t="s">
        <v>403</v>
      </c>
      <c r="E123" t="s">
        <v>404</v>
      </c>
      <c r="F123" t="s">
        <v>404</v>
      </c>
      <c r="G123" t="s">
        <v>17</v>
      </c>
      <c r="H123" t="s">
        <v>17</v>
      </c>
      <c r="I123" t="s">
        <v>24</v>
      </c>
      <c r="J123" t="s">
        <v>17</v>
      </c>
      <c r="K123">
        <v>0</v>
      </c>
      <c r="L123">
        <v>1</v>
      </c>
      <c r="M123">
        <v>26</v>
      </c>
      <c r="N123" t="s">
        <v>17</v>
      </c>
    </row>
    <row r="124" spans="1:14" x14ac:dyDescent="0.25">
      <c r="A124">
        <v>139</v>
      </c>
      <c r="B124" t="s">
        <v>405</v>
      </c>
      <c r="C124" t="s">
        <v>406</v>
      </c>
      <c r="D124" t="s">
        <v>406</v>
      </c>
      <c r="E124" t="s">
        <v>407</v>
      </c>
      <c r="F124" t="s">
        <v>407</v>
      </c>
      <c r="G124" t="s">
        <v>17</v>
      </c>
      <c r="H124" t="s">
        <v>17</v>
      </c>
      <c r="I124" t="s">
        <v>24</v>
      </c>
      <c r="J124" t="s">
        <v>17</v>
      </c>
      <c r="K124">
        <v>0</v>
      </c>
      <c r="L124">
        <v>1</v>
      </c>
      <c r="M124">
        <v>26</v>
      </c>
      <c r="N124" t="s">
        <v>17</v>
      </c>
    </row>
    <row r="125" spans="1:14" x14ac:dyDescent="0.25">
      <c r="A125">
        <v>140</v>
      </c>
      <c r="B125" t="s">
        <v>408</v>
      </c>
      <c r="C125" t="s">
        <v>409</v>
      </c>
      <c r="D125" t="s">
        <v>409</v>
      </c>
      <c r="E125" t="s">
        <v>410</v>
      </c>
      <c r="F125" t="s">
        <v>411</v>
      </c>
      <c r="G125" t="s">
        <v>17</v>
      </c>
      <c r="H125" t="s">
        <v>17</v>
      </c>
      <c r="I125" t="s">
        <v>24</v>
      </c>
      <c r="J125" t="s">
        <v>17</v>
      </c>
      <c r="K125">
        <v>0</v>
      </c>
      <c r="L125">
        <v>1</v>
      </c>
      <c r="M125">
        <v>26</v>
      </c>
      <c r="N125" t="s">
        <v>17</v>
      </c>
    </row>
    <row r="126" spans="1:14" x14ac:dyDescent="0.25">
      <c r="A126">
        <v>141</v>
      </c>
      <c r="B126" t="s">
        <v>412</v>
      </c>
      <c r="C126" t="s">
        <v>413</v>
      </c>
      <c r="D126" t="s">
        <v>413</v>
      </c>
      <c r="E126" t="s">
        <v>139</v>
      </c>
      <c r="F126" t="s">
        <v>139</v>
      </c>
      <c r="G126" t="s">
        <v>17</v>
      </c>
      <c r="H126" t="s">
        <v>17</v>
      </c>
      <c r="I126" t="s">
        <v>24</v>
      </c>
      <c r="J126" t="s">
        <v>17</v>
      </c>
      <c r="K126">
        <v>0</v>
      </c>
      <c r="L126">
        <v>0</v>
      </c>
      <c r="M126">
        <v>4</v>
      </c>
      <c r="N126" t="s">
        <v>17</v>
      </c>
    </row>
    <row r="127" spans="1:14" x14ac:dyDescent="0.25">
      <c r="A127">
        <v>142</v>
      </c>
      <c r="B127" t="s">
        <v>414</v>
      </c>
      <c r="C127" t="s">
        <v>415</v>
      </c>
      <c r="D127" t="s">
        <v>415</v>
      </c>
      <c r="E127" t="s">
        <v>416</v>
      </c>
      <c r="F127" t="s">
        <v>416</v>
      </c>
      <c r="G127" t="s">
        <v>17</v>
      </c>
      <c r="H127" t="s">
        <v>17</v>
      </c>
      <c r="I127" t="s">
        <v>24</v>
      </c>
      <c r="J127" t="s">
        <v>17</v>
      </c>
      <c r="K127">
        <v>0</v>
      </c>
      <c r="L127">
        <v>1</v>
      </c>
      <c r="M127">
        <v>27</v>
      </c>
      <c r="N127" t="s">
        <v>17</v>
      </c>
    </row>
    <row r="128" spans="1:14" x14ac:dyDescent="0.25">
      <c r="A128">
        <v>143</v>
      </c>
      <c r="B128" t="s">
        <v>417</v>
      </c>
      <c r="C128" t="s">
        <v>418</v>
      </c>
      <c r="D128" t="s">
        <v>418</v>
      </c>
      <c r="E128" t="s">
        <v>419</v>
      </c>
      <c r="F128" t="s">
        <v>419</v>
      </c>
      <c r="G128" t="s">
        <v>17</v>
      </c>
      <c r="H128" t="s">
        <v>17</v>
      </c>
      <c r="I128" t="s">
        <v>24</v>
      </c>
      <c r="J128" t="s">
        <v>17</v>
      </c>
      <c r="K128">
        <v>0</v>
      </c>
      <c r="L128">
        <v>1</v>
      </c>
      <c r="M128">
        <v>27</v>
      </c>
      <c r="N128" t="s">
        <v>17</v>
      </c>
    </row>
    <row r="129" spans="1:14" x14ac:dyDescent="0.25">
      <c r="A129">
        <v>144</v>
      </c>
      <c r="B129" t="s">
        <v>420</v>
      </c>
      <c r="C129" t="s">
        <v>421</v>
      </c>
      <c r="D129" t="s">
        <v>421</v>
      </c>
      <c r="E129" t="s">
        <v>67</v>
      </c>
      <c r="F129" t="s">
        <v>67</v>
      </c>
      <c r="G129" t="s">
        <v>17</v>
      </c>
      <c r="H129" t="s">
        <v>17</v>
      </c>
      <c r="I129" t="s">
        <v>68</v>
      </c>
      <c r="J129" t="s">
        <v>17</v>
      </c>
      <c r="K129">
        <v>0</v>
      </c>
      <c r="L129">
        <v>1</v>
      </c>
      <c r="M129">
        <v>4</v>
      </c>
      <c r="N129" t="s">
        <v>17</v>
      </c>
    </row>
    <row r="130" spans="1:14" x14ac:dyDescent="0.25">
      <c r="A130">
        <v>145</v>
      </c>
      <c r="B130" t="s">
        <v>422</v>
      </c>
      <c r="C130" t="s">
        <v>423</v>
      </c>
      <c r="D130" t="s">
        <v>423</v>
      </c>
      <c r="E130" t="s">
        <v>184</v>
      </c>
      <c r="F130" t="s">
        <v>184</v>
      </c>
      <c r="G130" t="s">
        <v>17</v>
      </c>
      <c r="H130" t="s">
        <v>17</v>
      </c>
      <c r="I130" t="s">
        <v>24</v>
      </c>
      <c r="J130" t="s">
        <v>17</v>
      </c>
      <c r="K130">
        <v>0</v>
      </c>
      <c r="L130">
        <v>1</v>
      </c>
      <c r="M130">
        <v>10</v>
      </c>
      <c r="N130" t="s">
        <v>17</v>
      </c>
    </row>
    <row r="131" spans="1:14" x14ac:dyDescent="0.25">
      <c r="A131">
        <v>146</v>
      </c>
      <c r="B131" t="s">
        <v>424</v>
      </c>
      <c r="C131" t="s">
        <v>425</v>
      </c>
      <c r="D131" t="s">
        <v>425</v>
      </c>
      <c r="E131" t="s">
        <v>209</v>
      </c>
      <c r="F131" t="s">
        <v>426</v>
      </c>
      <c r="G131" t="e">
        <f>-WS_USTN_USER='C':\FDOT2010\workspace\users\ -wuFDOT2010 -wsLoad_GEOPAK_SS2=1</f>
        <v>#NAME?</v>
      </c>
      <c r="H131" t="s">
        <v>17</v>
      </c>
      <c r="I131" t="s">
        <v>24</v>
      </c>
      <c r="J131" t="s">
        <v>17</v>
      </c>
      <c r="K131">
        <v>0</v>
      </c>
      <c r="L131">
        <v>1</v>
      </c>
      <c r="M131">
        <v>3</v>
      </c>
      <c r="N131" t="s">
        <v>17</v>
      </c>
    </row>
    <row r="132" spans="1:14" x14ac:dyDescent="0.25">
      <c r="A132">
        <v>147</v>
      </c>
      <c r="B132" t="s">
        <v>427</v>
      </c>
      <c r="C132" t="s">
        <v>428</v>
      </c>
      <c r="D132" t="s">
        <v>428</v>
      </c>
      <c r="E132" t="s">
        <v>212</v>
      </c>
      <c r="F132" t="s">
        <v>213</v>
      </c>
      <c r="G132" t="s">
        <v>17</v>
      </c>
      <c r="H132" t="s">
        <v>17</v>
      </c>
      <c r="I132" t="s">
        <v>214</v>
      </c>
      <c r="J132">
        <v>8.11</v>
      </c>
      <c r="K132">
        <v>0</v>
      </c>
      <c r="L132">
        <v>1</v>
      </c>
      <c r="M132">
        <v>3</v>
      </c>
      <c r="N132" t="s">
        <v>17</v>
      </c>
    </row>
    <row r="133" spans="1:14" x14ac:dyDescent="0.25">
      <c r="A133">
        <v>148</v>
      </c>
      <c r="B133" t="s">
        <v>429</v>
      </c>
      <c r="C133" t="s">
        <v>430</v>
      </c>
      <c r="D133" t="s">
        <v>430</v>
      </c>
      <c r="E133" t="s">
        <v>431</v>
      </c>
      <c r="F133" t="s">
        <v>432</v>
      </c>
      <c r="G133" t="s">
        <v>17</v>
      </c>
      <c r="H133" t="s">
        <v>17</v>
      </c>
      <c r="I133" t="s">
        <v>24</v>
      </c>
      <c r="J133">
        <v>8.1999999999999993</v>
      </c>
      <c r="K133">
        <v>0</v>
      </c>
      <c r="L133">
        <v>0</v>
      </c>
      <c r="M133">
        <v>28</v>
      </c>
      <c r="N133" t="s">
        <v>433</v>
      </c>
    </row>
    <row r="134" spans="1:14" x14ac:dyDescent="0.25">
      <c r="A134">
        <v>149</v>
      </c>
      <c r="B134" t="s">
        <v>434</v>
      </c>
      <c r="C134" t="s">
        <v>435</v>
      </c>
      <c r="D134" t="s">
        <v>435</v>
      </c>
      <c r="E134" t="s">
        <v>436</v>
      </c>
      <c r="F134" t="s">
        <v>436</v>
      </c>
      <c r="G134" t="s">
        <v>17</v>
      </c>
      <c r="H134" t="s">
        <v>437</v>
      </c>
      <c r="I134" t="s">
        <v>24</v>
      </c>
      <c r="J134" t="s">
        <v>17</v>
      </c>
      <c r="K134">
        <v>0</v>
      </c>
      <c r="L134">
        <v>1</v>
      </c>
      <c r="M134">
        <v>29</v>
      </c>
      <c r="N134" t="s">
        <v>438</v>
      </c>
    </row>
    <row r="135" spans="1:14" x14ac:dyDescent="0.25">
      <c r="A135">
        <v>150</v>
      </c>
      <c r="B135" t="s">
        <v>439</v>
      </c>
      <c r="C135" t="s">
        <v>440</v>
      </c>
      <c r="D135" t="s">
        <v>440</v>
      </c>
      <c r="E135" t="s">
        <v>441</v>
      </c>
      <c r="F135" t="s">
        <v>441</v>
      </c>
      <c r="G135" t="s">
        <v>17</v>
      </c>
      <c r="H135" t="s">
        <v>17</v>
      </c>
      <c r="I135" t="s">
        <v>24</v>
      </c>
      <c r="J135" t="s">
        <v>17</v>
      </c>
      <c r="K135">
        <v>0</v>
      </c>
      <c r="L135">
        <v>1</v>
      </c>
      <c r="M135">
        <v>30</v>
      </c>
      <c r="N135" t="s">
        <v>442</v>
      </c>
    </row>
    <row r="136" spans="1:14" x14ac:dyDescent="0.25">
      <c r="A136">
        <v>151</v>
      </c>
      <c r="B136" t="s">
        <v>443</v>
      </c>
      <c r="C136" t="s">
        <v>444</v>
      </c>
      <c r="D136" t="s">
        <v>444</v>
      </c>
      <c r="E136" t="s">
        <v>445</v>
      </c>
      <c r="F136" t="s">
        <v>445</v>
      </c>
      <c r="G136" t="s">
        <v>17</v>
      </c>
      <c r="H136" t="s">
        <v>17</v>
      </c>
      <c r="I136" t="s">
        <v>24</v>
      </c>
      <c r="J136" t="s">
        <v>17</v>
      </c>
      <c r="K136">
        <v>0</v>
      </c>
      <c r="L136">
        <v>1</v>
      </c>
      <c r="M136">
        <v>31</v>
      </c>
      <c r="N136" t="s">
        <v>446</v>
      </c>
    </row>
    <row r="137" spans="1:14" x14ac:dyDescent="0.25">
      <c r="A137">
        <v>152</v>
      </c>
      <c r="B137" t="s">
        <v>447</v>
      </c>
      <c r="C137" t="s">
        <v>448</v>
      </c>
      <c r="D137" t="s">
        <v>254</v>
      </c>
      <c r="E137" t="s">
        <v>255</v>
      </c>
      <c r="F137" t="s">
        <v>256</v>
      </c>
      <c r="G137" t="s">
        <v>17</v>
      </c>
      <c r="H137" t="s">
        <v>257</v>
      </c>
      <c r="I137" t="s">
        <v>258</v>
      </c>
      <c r="K137">
        <v>0</v>
      </c>
      <c r="L137">
        <v>1</v>
      </c>
      <c r="M137">
        <v>8</v>
      </c>
      <c r="N137" t="s">
        <v>17</v>
      </c>
    </row>
    <row r="138" spans="1:14" x14ac:dyDescent="0.25">
      <c r="A138">
        <v>153</v>
      </c>
      <c r="B138" t="s">
        <v>449</v>
      </c>
      <c r="C138" t="s">
        <v>450</v>
      </c>
      <c r="D138" t="s">
        <v>254</v>
      </c>
      <c r="E138" t="s">
        <v>255</v>
      </c>
      <c r="F138" t="s">
        <v>256</v>
      </c>
      <c r="G138" t="s">
        <v>17</v>
      </c>
      <c r="H138" t="s">
        <v>257</v>
      </c>
      <c r="I138" t="s">
        <v>258</v>
      </c>
      <c r="J138" t="s">
        <v>17</v>
      </c>
      <c r="K138">
        <v>0</v>
      </c>
      <c r="L138">
        <v>1</v>
      </c>
      <c r="M138">
        <v>8</v>
      </c>
      <c r="N138" t="s">
        <v>17</v>
      </c>
    </row>
    <row r="139" spans="1:14" x14ac:dyDescent="0.25">
      <c r="A139">
        <v>154</v>
      </c>
      <c r="B139" t="s">
        <v>451</v>
      </c>
      <c r="C139" t="s">
        <v>452</v>
      </c>
      <c r="D139" t="s">
        <v>254</v>
      </c>
      <c r="E139" t="s">
        <v>255</v>
      </c>
      <c r="F139" t="s">
        <v>256</v>
      </c>
      <c r="G139" t="s">
        <v>17</v>
      </c>
      <c r="H139" t="s">
        <v>257</v>
      </c>
      <c r="I139" t="s">
        <v>258</v>
      </c>
      <c r="K139">
        <v>0</v>
      </c>
      <c r="L139">
        <v>1</v>
      </c>
      <c r="M139">
        <v>8</v>
      </c>
      <c r="N139" t="s">
        <v>453</v>
      </c>
    </row>
    <row r="140" spans="1:14" x14ac:dyDescent="0.25">
      <c r="A140">
        <v>155</v>
      </c>
      <c r="B140" t="s">
        <v>454</v>
      </c>
      <c r="C140" t="s">
        <v>455</v>
      </c>
      <c r="D140" t="s">
        <v>254</v>
      </c>
      <c r="E140" t="s">
        <v>255</v>
      </c>
      <c r="F140" t="s">
        <v>256</v>
      </c>
      <c r="G140" t="s">
        <v>17</v>
      </c>
      <c r="H140" t="s">
        <v>257</v>
      </c>
      <c r="I140" t="s">
        <v>258</v>
      </c>
      <c r="K140">
        <v>0</v>
      </c>
      <c r="L140">
        <v>1</v>
      </c>
      <c r="M140">
        <v>8</v>
      </c>
      <c r="N140" t="s">
        <v>17</v>
      </c>
    </row>
    <row r="141" spans="1:14" x14ac:dyDescent="0.25">
      <c r="A141">
        <v>156</v>
      </c>
      <c r="B141" t="s">
        <v>456</v>
      </c>
      <c r="C141" t="s">
        <v>457</v>
      </c>
      <c r="D141" t="s">
        <v>254</v>
      </c>
      <c r="E141" t="s">
        <v>255</v>
      </c>
      <c r="F141" t="s">
        <v>256</v>
      </c>
      <c r="G141" t="s">
        <v>17</v>
      </c>
      <c r="H141" t="s">
        <v>257</v>
      </c>
      <c r="I141" t="s">
        <v>258</v>
      </c>
      <c r="K141">
        <v>0</v>
      </c>
      <c r="L141">
        <v>1</v>
      </c>
      <c r="M141">
        <v>8</v>
      </c>
      <c r="N141" t="s">
        <v>17</v>
      </c>
    </row>
    <row r="142" spans="1:14" x14ac:dyDescent="0.25">
      <c r="A142">
        <v>157</v>
      </c>
      <c r="B142" t="s">
        <v>458</v>
      </c>
      <c r="C142" t="s">
        <v>459</v>
      </c>
      <c r="D142" t="s">
        <v>459</v>
      </c>
      <c r="E142" t="s">
        <v>460</v>
      </c>
      <c r="F142" t="s">
        <v>460</v>
      </c>
      <c r="G142" t="s">
        <v>17</v>
      </c>
      <c r="H142" t="s">
        <v>17</v>
      </c>
      <c r="I142" t="s">
        <v>24</v>
      </c>
      <c r="J142" t="s">
        <v>17</v>
      </c>
      <c r="K142">
        <v>0</v>
      </c>
      <c r="L142">
        <v>1</v>
      </c>
      <c r="M142">
        <v>4</v>
      </c>
      <c r="N142" t="s">
        <v>17</v>
      </c>
    </row>
    <row r="143" spans="1:14" x14ac:dyDescent="0.25">
      <c r="A143">
        <v>158</v>
      </c>
      <c r="B143" t="s">
        <v>461</v>
      </c>
      <c r="C143" t="s">
        <v>462</v>
      </c>
      <c r="D143" t="s">
        <v>462</v>
      </c>
      <c r="E143" t="s">
        <v>463</v>
      </c>
      <c r="F143" t="s">
        <v>463</v>
      </c>
      <c r="G143" t="s">
        <v>17</v>
      </c>
      <c r="H143" t="s">
        <v>17</v>
      </c>
      <c r="I143" t="s">
        <v>24</v>
      </c>
      <c r="J143" t="s">
        <v>17</v>
      </c>
      <c r="K143">
        <v>0</v>
      </c>
      <c r="L143">
        <v>1</v>
      </c>
      <c r="M143">
        <v>4</v>
      </c>
      <c r="N143" t="s">
        <v>17</v>
      </c>
    </row>
    <row r="144" spans="1:14" x14ac:dyDescent="0.25">
      <c r="A144">
        <v>159</v>
      </c>
      <c r="B144" t="s">
        <v>464</v>
      </c>
      <c r="C144" t="s">
        <v>465</v>
      </c>
      <c r="D144" t="s">
        <v>465</v>
      </c>
      <c r="E144" t="s">
        <v>466</v>
      </c>
      <c r="F144" t="s">
        <v>466</v>
      </c>
      <c r="G144" t="s">
        <v>17</v>
      </c>
      <c r="H144" t="s">
        <v>17</v>
      </c>
      <c r="I144" t="s">
        <v>24</v>
      </c>
      <c r="J144" t="s">
        <v>17</v>
      </c>
      <c r="K144">
        <v>0</v>
      </c>
      <c r="L144">
        <v>1</v>
      </c>
      <c r="M144">
        <v>4</v>
      </c>
      <c r="N144" t="s">
        <v>17</v>
      </c>
    </row>
    <row r="145" spans="1:14" x14ac:dyDescent="0.25">
      <c r="A145">
        <v>160</v>
      </c>
      <c r="B145" t="s">
        <v>467</v>
      </c>
      <c r="C145" t="s">
        <v>468</v>
      </c>
      <c r="D145" t="s">
        <v>468</v>
      </c>
      <c r="E145" t="s">
        <v>139</v>
      </c>
      <c r="F145" t="s">
        <v>139</v>
      </c>
      <c r="G145" t="s">
        <v>17</v>
      </c>
      <c r="H145" t="s">
        <v>17</v>
      </c>
      <c r="I145" t="s">
        <v>24</v>
      </c>
      <c r="J145" t="s">
        <v>17</v>
      </c>
      <c r="K145">
        <v>0</v>
      </c>
      <c r="L145">
        <v>0</v>
      </c>
      <c r="M145">
        <v>4</v>
      </c>
      <c r="N145" t="s">
        <v>17</v>
      </c>
    </row>
    <row r="146" spans="1:14" x14ac:dyDescent="0.25">
      <c r="A146">
        <v>161</v>
      </c>
      <c r="B146" t="s">
        <v>469</v>
      </c>
      <c r="C146" t="s">
        <v>470</v>
      </c>
      <c r="D146" t="s">
        <v>470</v>
      </c>
      <c r="E146" t="s">
        <v>471</v>
      </c>
      <c r="F146" t="s">
        <v>471</v>
      </c>
      <c r="G146" t="s">
        <v>17</v>
      </c>
      <c r="H146" t="s">
        <v>17</v>
      </c>
      <c r="I146" t="s">
        <v>24</v>
      </c>
      <c r="J146" t="s">
        <v>17</v>
      </c>
      <c r="K146">
        <v>0</v>
      </c>
      <c r="L146">
        <v>0</v>
      </c>
      <c r="M146">
        <v>4</v>
      </c>
      <c r="N146" t="s">
        <v>17</v>
      </c>
    </row>
    <row r="147" spans="1:14" x14ac:dyDescent="0.25">
      <c r="A147">
        <v>162</v>
      </c>
      <c r="B147" t="s">
        <v>472</v>
      </c>
      <c r="C147" t="s">
        <v>473</v>
      </c>
      <c r="D147" t="s">
        <v>473</v>
      </c>
      <c r="E147" t="s">
        <v>474</v>
      </c>
      <c r="F147" t="s">
        <v>474</v>
      </c>
      <c r="G147" t="s">
        <v>475</v>
      </c>
      <c r="H147" t="s">
        <v>17</v>
      </c>
      <c r="I147" t="s">
        <v>476</v>
      </c>
      <c r="J147" t="s">
        <v>17</v>
      </c>
      <c r="K147">
        <v>0</v>
      </c>
      <c r="L147">
        <v>1</v>
      </c>
      <c r="M147">
        <v>32</v>
      </c>
      <c r="N147" t="s">
        <v>17</v>
      </c>
    </row>
    <row r="148" spans="1:14" x14ac:dyDescent="0.25">
      <c r="A148">
        <v>163</v>
      </c>
      <c r="B148" t="s">
        <v>477</v>
      </c>
      <c r="C148" t="s">
        <v>478</v>
      </c>
      <c r="D148" t="s">
        <v>478</v>
      </c>
      <c r="E148" t="s">
        <v>479</v>
      </c>
      <c r="F148" t="s">
        <v>479</v>
      </c>
      <c r="G148" t="s">
        <v>480</v>
      </c>
      <c r="H148" t="s">
        <v>17</v>
      </c>
      <c r="I148" t="s">
        <v>481</v>
      </c>
      <c r="J148" t="s">
        <v>17</v>
      </c>
      <c r="K148">
        <v>0</v>
      </c>
      <c r="L148">
        <v>1</v>
      </c>
      <c r="M148">
        <v>4</v>
      </c>
      <c r="N148" t="s">
        <v>17</v>
      </c>
    </row>
    <row r="149" spans="1:14" x14ac:dyDescent="0.25">
      <c r="A149">
        <v>164</v>
      </c>
      <c r="B149" t="s">
        <v>482</v>
      </c>
      <c r="C149" t="s">
        <v>483</v>
      </c>
      <c r="D149" t="s">
        <v>483</v>
      </c>
      <c r="E149" t="s">
        <v>484</v>
      </c>
      <c r="F149" t="s">
        <v>484</v>
      </c>
      <c r="G149" t="s">
        <v>17</v>
      </c>
      <c r="H149" t="s">
        <v>17</v>
      </c>
      <c r="I149" t="s">
        <v>24</v>
      </c>
      <c r="J149" t="s">
        <v>17</v>
      </c>
      <c r="K149">
        <v>0</v>
      </c>
      <c r="L149">
        <v>0</v>
      </c>
      <c r="M149">
        <v>3</v>
      </c>
      <c r="N149" t="s">
        <v>485</v>
      </c>
    </row>
    <row r="150" spans="1:14" x14ac:dyDescent="0.25">
      <c r="A150">
        <v>165</v>
      </c>
      <c r="B150" t="s">
        <v>486</v>
      </c>
      <c r="C150" t="s">
        <v>487</v>
      </c>
      <c r="D150" t="s">
        <v>487</v>
      </c>
      <c r="E150" t="s">
        <v>488</v>
      </c>
      <c r="F150" t="s">
        <v>488</v>
      </c>
      <c r="G150" t="s">
        <v>17</v>
      </c>
      <c r="H150" t="s">
        <v>17</v>
      </c>
      <c r="I150" t="s">
        <v>24</v>
      </c>
      <c r="J150" t="s">
        <v>17</v>
      </c>
      <c r="K150">
        <v>0</v>
      </c>
      <c r="L150">
        <v>1</v>
      </c>
      <c r="M150">
        <v>3</v>
      </c>
      <c r="N150" t="s">
        <v>17</v>
      </c>
    </row>
    <row r="151" spans="1:14" x14ac:dyDescent="0.25">
      <c r="A151">
        <v>166</v>
      </c>
      <c r="B151" t="s">
        <v>489</v>
      </c>
      <c r="C151" t="s">
        <v>490</v>
      </c>
      <c r="D151" t="s">
        <v>490</v>
      </c>
      <c r="E151" t="s">
        <v>491</v>
      </c>
      <c r="F151" t="s">
        <v>491</v>
      </c>
      <c r="G151" t="s">
        <v>17</v>
      </c>
      <c r="H151" t="s">
        <v>17</v>
      </c>
      <c r="I151" t="s">
        <v>24</v>
      </c>
      <c r="J151">
        <v>6</v>
      </c>
      <c r="K151">
        <v>0</v>
      </c>
      <c r="L151">
        <v>0</v>
      </c>
      <c r="M151">
        <v>28</v>
      </c>
      <c r="N151" t="s">
        <v>433</v>
      </c>
    </row>
    <row r="152" spans="1:14" x14ac:dyDescent="0.25">
      <c r="A152">
        <v>167</v>
      </c>
      <c r="B152" t="s">
        <v>492</v>
      </c>
      <c r="C152" t="s">
        <v>493</v>
      </c>
      <c r="D152" t="s">
        <v>493</v>
      </c>
      <c r="E152" t="s">
        <v>394</v>
      </c>
      <c r="F152" t="s">
        <v>394</v>
      </c>
      <c r="G152" t="s">
        <v>17</v>
      </c>
      <c r="H152" t="s">
        <v>17</v>
      </c>
      <c r="I152" t="s">
        <v>24</v>
      </c>
      <c r="J152" t="s">
        <v>17</v>
      </c>
      <c r="K152">
        <v>0</v>
      </c>
      <c r="L152">
        <v>1</v>
      </c>
      <c r="M152">
        <v>26</v>
      </c>
      <c r="N152" t="s">
        <v>17</v>
      </c>
    </row>
    <row r="153" spans="1:14" x14ac:dyDescent="0.25">
      <c r="A153">
        <v>168</v>
      </c>
      <c r="B153" t="s">
        <v>494</v>
      </c>
      <c r="C153" t="s">
        <v>495</v>
      </c>
      <c r="D153" t="s">
        <v>495</v>
      </c>
      <c r="E153" t="s">
        <v>496</v>
      </c>
      <c r="F153" t="s">
        <v>496</v>
      </c>
      <c r="G153" t="s">
        <v>17</v>
      </c>
      <c r="H153" t="s">
        <v>17</v>
      </c>
      <c r="I153" t="s">
        <v>497</v>
      </c>
      <c r="J153" t="s">
        <v>17</v>
      </c>
      <c r="K153">
        <v>0</v>
      </c>
      <c r="L153">
        <v>1</v>
      </c>
      <c r="M153">
        <v>33</v>
      </c>
      <c r="N153" t="s">
        <v>17</v>
      </c>
    </row>
    <row r="154" spans="1:14" x14ac:dyDescent="0.25">
      <c r="A154">
        <v>169</v>
      </c>
      <c r="B154" t="s">
        <v>498</v>
      </c>
      <c r="C154" t="s">
        <v>499</v>
      </c>
      <c r="D154" t="s">
        <v>499</v>
      </c>
      <c r="E154" t="s">
        <v>500</v>
      </c>
      <c r="F154" t="s">
        <v>500</v>
      </c>
      <c r="G154" t="s">
        <v>17</v>
      </c>
      <c r="H154" t="s">
        <v>17</v>
      </c>
      <c r="I154" t="s">
        <v>501</v>
      </c>
      <c r="J154" t="s">
        <v>17</v>
      </c>
      <c r="K154">
        <v>0</v>
      </c>
      <c r="L154">
        <v>1</v>
      </c>
      <c r="M154">
        <v>33</v>
      </c>
      <c r="N154" t="s">
        <v>17</v>
      </c>
    </row>
    <row r="155" spans="1:14" x14ac:dyDescent="0.25">
      <c r="A155">
        <v>170</v>
      </c>
      <c r="B155" t="s">
        <v>502</v>
      </c>
      <c r="C155" t="s">
        <v>503</v>
      </c>
      <c r="D155" t="s">
        <v>503</v>
      </c>
      <c r="E155" t="s">
        <v>504</v>
      </c>
      <c r="F155" t="s">
        <v>504</v>
      </c>
      <c r="G155" t="s">
        <v>17</v>
      </c>
      <c r="H155" t="s">
        <v>17</v>
      </c>
      <c r="I155" t="s">
        <v>505</v>
      </c>
      <c r="J155" t="s">
        <v>17</v>
      </c>
      <c r="K155">
        <v>0</v>
      </c>
      <c r="L155">
        <v>1</v>
      </c>
      <c r="M155">
        <v>33</v>
      </c>
      <c r="N155" t="s">
        <v>17</v>
      </c>
    </row>
    <row r="156" spans="1:14" x14ac:dyDescent="0.25">
      <c r="A156">
        <v>171</v>
      </c>
      <c r="B156" t="s">
        <v>506</v>
      </c>
      <c r="C156" t="s">
        <v>507</v>
      </c>
      <c r="D156" t="s">
        <v>507</v>
      </c>
      <c r="E156" t="s">
        <v>508</v>
      </c>
      <c r="F156" t="s">
        <v>508</v>
      </c>
      <c r="G156" t="s">
        <v>17</v>
      </c>
      <c r="H156" t="s">
        <v>17</v>
      </c>
      <c r="I156" t="s">
        <v>24</v>
      </c>
      <c r="J156" t="s">
        <v>17</v>
      </c>
      <c r="K156">
        <v>0</v>
      </c>
      <c r="L156">
        <v>1</v>
      </c>
      <c r="M156">
        <v>34</v>
      </c>
      <c r="N156" t="s">
        <v>17</v>
      </c>
    </row>
    <row r="157" spans="1:14" x14ac:dyDescent="0.25">
      <c r="A157">
        <v>172</v>
      </c>
      <c r="B157" t="s">
        <v>509</v>
      </c>
      <c r="C157" t="s">
        <v>510</v>
      </c>
      <c r="D157" t="s">
        <v>510</v>
      </c>
      <c r="E157" t="s">
        <v>511</v>
      </c>
      <c r="F157" t="s">
        <v>511</v>
      </c>
      <c r="G157" t="s">
        <v>17</v>
      </c>
      <c r="H157" t="s">
        <v>17</v>
      </c>
      <c r="I157" t="s">
        <v>481</v>
      </c>
      <c r="J157" t="s">
        <v>17</v>
      </c>
      <c r="K157">
        <v>0</v>
      </c>
      <c r="L157">
        <v>1</v>
      </c>
      <c r="M157">
        <v>4</v>
      </c>
      <c r="N157" t="s">
        <v>17</v>
      </c>
    </row>
    <row r="158" spans="1:14" x14ac:dyDescent="0.25">
      <c r="A158">
        <v>173</v>
      </c>
      <c r="B158" t="s">
        <v>512</v>
      </c>
      <c r="C158" t="s">
        <v>513</v>
      </c>
      <c r="D158" t="s">
        <v>513</v>
      </c>
      <c r="E158" t="s">
        <v>514</v>
      </c>
      <c r="F158" t="s">
        <v>514</v>
      </c>
      <c r="G158" t="s">
        <v>17</v>
      </c>
      <c r="H158" t="s">
        <v>17</v>
      </c>
      <c r="I158" t="s">
        <v>24</v>
      </c>
      <c r="J158">
        <v>440</v>
      </c>
      <c r="K158">
        <v>0</v>
      </c>
      <c r="L158">
        <v>1</v>
      </c>
      <c r="M158">
        <v>35</v>
      </c>
      <c r="N158" t="s">
        <v>515</v>
      </c>
    </row>
    <row r="159" spans="1:14" x14ac:dyDescent="0.25">
      <c r="A159">
        <v>174</v>
      </c>
      <c r="B159" t="s">
        <v>516</v>
      </c>
      <c r="C159" t="s">
        <v>517</v>
      </c>
      <c r="D159" t="s">
        <v>517</v>
      </c>
      <c r="E159" t="s">
        <v>518</v>
      </c>
      <c r="F159" t="s">
        <v>518</v>
      </c>
      <c r="G159" t="s">
        <v>17</v>
      </c>
      <c r="H159" t="s">
        <v>17</v>
      </c>
      <c r="I159" t="s">
        <v>24</v>
      </c>
      <c r="J159" t="s">
        <v>17</v>
      </c>
      <c r="K159">
        <v>0</v>
      </c>
      <c r="L159">
        <v>1</v>
      </c>
      <c r="M159">
        <v>36</v>
      </c>
      <c r="N159" t="s">
        <v>519</v>
      </c>
    </row>
    <row r="160" spans="1:14" x14ac:dyDescent="0.25">
      <c r="A160">
        <v>175</v>
      </c>
      <c r="B160" t="s">
        <v>520</v>
      </c>
      <c r="C160" t="s">
        <v>521</v>
      </c>
      <c r="D160" t="s">
        <v>521</v>
      </c>
      <c r="E160" t="s">
        <v>522</v>
      </c>
      <c r="F160" t="s">
        <v>522</v>
      </c>
      <c r="G160" t="s">
        <v>17</v>
      </c>
      <c r="H160" t="s">
        <v>17</v>
      </c>
      <c r="I160" t="s">
        <v>24</v>
      </c>
      <c r="J160" t="s">
        <v>17</v>
      </c>
      <c r="K160">
        <v>0</v>
      </c>
      <c r="L160">
        <v>1</v>
      </c>
      <c r="M160">
        <v>3</v>
      </c>
      <c r="N160" t="s">
        <v>17</v>
      </c>
    </row>
    <row r="161" spans="1:14" x14ac:dyDescent="0.25">
      <c r="A161">
        <v>176</v>
      </c>
      <c r="B161" t="s">
        <v>523</v>
      </c>
      <c r="C161" t="s">
        <v>524</v>
      </c>
      <c r="D161" t="s">
        <v>524</v>
      </c>
      <c r="E161" t="s">
        <v>525</v>
      </c>
      <c r="F161" t="s">
        <v>525</v>
      </c>
      <c r="G161" t="s">
        <v>17</v>
      </c>
      <c r="H161" t="s">
        <v>17</v>
      </c>
      <c r="I161" t="s">
        <v>24</v>
      </c>
      <c r="J161" t="s">
        <v>17</v>
      </c>
      <c r="K161">
        <v>0</v>
      </c>
      <c r="L161">
        <v>1</v>
      </c>
      <c r="M161">
        <v>3</v>
      </c>
      <c r="N161" t="s">
        <v>17</v>
      </c>
    </row>
    <row r="162" spans="1:14" x14ac:dyDescent="0.25">
      <c r="A162">
        <v>177</v>
      </c>
      <c r="B162" t="s">
        <v>526</v>
      </c>
      <c r="C162" t="s">
        <v>527</v>
      </c>
      <c r="D162" t="s">
        <v>254</v>
      </c>
      <c r="E162" t="s">
        <v>255</v>
      </c>
      <c r="F162" t="s">
        <v>256</v>
      </c>
      <c r="G162" t="s">
        <v>17</v>
      </c>
      <c r="H162" t="s">
        <v>257</v>
      </c>
      <c r="I162" t="s">
        <v>258</v>
      </c>
      <c r="J162" t="s">
        <v>17</v>
      </c>
      <c r="K162">
        <v>0</v>
      </c>
      <c r="L162">
        <v>1</v>
      </c>
      <c r="M162">
        <v>8</v>
      </c>
      <c r="N162" t="s">
        <v>17</v>
      </c>
    </row>
    <row r="163" spans="1:14" x14ac:dyDescent="0.25">
      <c r="A163">
        <v>178</v>
      </c>
      <c r="B163" t="s">
        <v>528</v>
      </c>
      <c r="C163" t="s">
        <v>529</v>
      </c>
      <c r="D163" t="s">
        <v>530</v>
      </c>
      <c r="E163" t="s">
        <v>255</v>
      </c>
      <c r="F163" t="s">
        <v>256</v>
      </c>
      <c r="G163" t="s">
        <v>17</v>
      </c>
      <c r="H163" t="s">
        <v>257</v>
      </c>
      <c r="I163" t="s">
        <v>258</v>
      </c>
      <c r="J163" t="s">
        <v>17</v>
      </c>
      <c r="K163">
        <v>0</v>
      </c>
      <c r="L163">
        <v>1</v>
      </c>
      <c r="M163">
        <v>8</v>
      </c>
      <c r="N163" t="s">
        <v>17</v>
      </c>
    </row>
    <row r="164" spans="1:14" x14ac:dyDescent="0.25">
      <c r="A164">
        <v>179</v>
      </c>
      <c r="B164" t="s">
        <v>531</v>
      </c>
      <c r="C164" t="s">
        <v>532</v>
      </c>
      <c r="D164" t="s">
        <v>532</v>
      </c>
      <c r="E164" t="s">
        <v>533</v>
      </c>
      <c r="F164" t="s">
        <v>533</v>
      </c>
      <c r="G164" t="s">
        <v>17</v>
      </c>
      <c r="H164" t="s">
        <v>17</v>
      </c>
      <c r="I164" t="s">
        <v>24</v>
      </c>
      <c r="J164" t="s">
        <v>17</v>
      </c>
      <c r="K164">
        <v>0</v>
      </c>
      <c r="L164">
        <v>1</v>
      </c>
      <c r="M164" t="s">
        <v>17</v>
      </c>
      <c r="N164" t="s">
        <v>534</v>
      </c>
    </row>
    <row r="165" spans="1:14" x14ac:dyDescent="0.25">
      <c r="A165">
        <v>180</v>
      </c>
      <c r="B165" t="s">
        <v>535</v>
      </c>
      <c r="C165" t="s">
        <v>536</v>
      </c>
      <c r="D165" t="s">
        <v>537</v>
      </c>
      <c r="E165" t="s">
        <v>538</v>
      </c>
      <c r="F165" t="s">
        <v>538</v>
      </c>
      <c r="G165" t="s">
        <v>17</v>
      </c>
      <c r="H165" t="s">
        <v>17</v>
      </c>
      <c r="I165" t="s">
        <v>24</v>
      </c>
      <c r="J165" t="s">
        <v>17</v>
      </c>
      <c r="K165">
        <v>0</v>
      </c>
      <c r="L165">
        <v>1</v>
      </c>
      <c r="M165">
        <v>18</v>
      </c>
      <c r="N165" t="s">
        <v>17</v>
      </c>
    </row>
    <row r="166" spans="1:14" x14ac:dyDescent="0.25">
      <c r="A166">
        <v>181</v>
      </c>
      <c r="B166" t="s">
        <v>539</v>
      </c>
      <c r="C166" t="s">
        <v>540</v>
      </c>
      <c r="D166" t="s">
        <v>540</v>
      </c>
      <c r="E166" t="s">
        <v>541</v>
      </c>
      <c r="F166" t="s">
        <v>541</v>
      </c>
      <c r="G166" t="s">
        <v>17</v>
      </c>
      <c r="H166" t="s">
        <v>17</v>
      </c>
      <c r="I166" t="s">
        <v>24</v>
      </c>
      <c r="J166" t="s">
        <v>17</v>
      </c>
      <c r="K166">
        <v>0</v>
      </c>
      <c r="L166">
        <v>1</v>
      </c>
      <c r="M166">
        <v>3</v>
      </c>
      <c r="N166" t="s">
        <v>17</v>
      </c>
    </row>
    <row r="167" spans="1:14" x14ac:dyDescent="0.25">
      <c r="A167">
        <v>182</v>
      </c>
      <c r="B167" t="s">
        <v>542</v>
      </c>
      <c r="C167" t="s">
        <v>543</v>
      </c>
      <c r="D167" t="s">
        <v>543</v>
      </c>
      <c r="E167" t="s">
        <v>544</v>
      </c>
      <c r="F167" t="s">
        <v>544</v>
      </c>
      <c r="G167" t="s">
        <v>17</v>
      </c>
      <c r="H167" t="s">
        <v>17</v>
      </c>
      <c r="I167" t="s">
        <v>24</v>
      </c>
      <c r="J167" t="s">
        <v>17</v>
      </c>
      <c r="K167">
        <v>0</v>
      </c>
      <c r="L167">
        <v>1</v>
      </c>
      <c r="M167">
        <v>38</v>
      </c>
      <c r="N167" t="s">
        <v>17</v>
      </c>
    </row>
    <row r="168" spans="1:14" x14ac:dyDescent="0.25">
      <c r="A168">
        <v>184</v>
      </c>
      <c r="B168" t="s">
        <v>545</v>
      </c>
      <c r="C168" t="s">
        <v>546</v>
      </c>
      <c r="D168" t="s">
        <v>546</v>
      </c>
      <c r="E168" t="s">
        <v>547</v>
      </c>
      <c r="F168" t="s">
        <v>548</v>
      </c>
      <c r="G168" t="s">
        <v>17</v>
      </c>
      <c r="H168" t="s">
        <v>549</v>
      </c>
      <c r="I168" t="s">
        <v>24</v>
      </c>
      <c r="J168" t="s">
        <v>17</v>
      </c>
      <c r="K168">
        <v>0</v>
      </c>
      <c r="L168">
        <v>1</v>
      </c>
      <c r="M168">
        <v>1</v>
      </c>
      <c r="N168" t="s">
        <v>550</v>
      </c>
    </row>
    <row r="169" spans="1:14" x14ac:dyDescent="0.25">
      <c r="A169">
        <v>186</v>
      </c>
      <c r="B169" t="s">
        <v>551</v>
      </c>
      <c r="C169" t="s">
        <v>552</v>
      </c>
      <c r="D169" t="s">
        <v>552</v>
      </c>
      <c r="E169" t="s">
        <v>541</v>
      </c>
      <c r="F169" t="s">
        <v>541</v>
      </c>
      <c r="G169" t="s">
        <v>17</v>
      </c>
      <c r="H169" t="s">
        <v>17</v>
      </c>
      <c r="I169" t="s">
        <v>214</v>
      </c>
      <c r="J169">
        <v>8.11</v>
      </c>
      <c r="K169">
        <v>0</v>
      </c>
      <c r="L169">
        <v>1</v>
      </c>
      <c r="M169">
        <v>3</v>
      </c>
      <c r="N169" t="s">
        <v>17</v>
      </c>
    </row>
    <row r="170" spans="1:14" x14ac:dyDescent="0.25">
      <c r="A170">
        <v>187</v>
      </c>
      <c r="B170" t="s">
        <v>553</v>
      </c>
      <c r="C170" t="s">
        <v>554</v>
      </c>
      <c r="D170" t="s">
        <v>555</v>
      </c>
      <c r="E170" t="s">
        <v>556</v>
      </c>
      <c r="F170" t="s">
        <v>556</v>
      </c>
      <c r="G170" t="s">
        <v>17</v>
      </c>
      <c r="H170" t="s">
        <v>17</v>
      </c>
      <c r="I170" t="s">
        <v>24</v>
      </c>
      <c r="J170" t="s">
        <v>17</v>
      </c>
      <c r="K170">
        <v>0</v>
      </c>
      <c r="L170">
        <v>1</v>
      </c>
      <c r="M170">
        <v>26</v>
      </c>
      <c r="N170" t="s">
        <v>17</v>
      </c>
    </row>
    <row r="171" spans="1:14" x14ac:dyDescent="0.25">
      <c r="A171">
        <v>188</v>
      </c>
      <c r="B171" t="s">
        <v>557</v>
      </c>
      <c r="C171" t="s">
        <v>558</v>
      </c>
      <c r="D171" t="s">
        <v>558</v>
      </c>
      <c r="E171" t="s">
        <v>559</v>
      </c>
      <c r="F171" t="s">
        <v>559</v>
      </c>
      <c r="G171" t="s">
        <v>17</v>
      </c>
      <c r="H171" t="s">
        <v>17</v>
      </c>
      <c r="I171" t="s">
        <v>24</v>
      </c>
      <c r="J171" t="s">
        <v>17</v>
      </c>
      <c r="K171">
        <v>0</v>
      </c>
      <c r="L171">
        <v>1</v>
      </c>
      <c r="M171">
        <v>26</v>
      </c>
      <c r="N171" t="s">
        <v>17</v>
      </c>
    </row>
    <row r="172" spans="1:14" x14ac:dyDescent="0.25">
      <c r="A172">
        <v>189</v>
      </c>
      <c r="B172" t="s">
        <v>560</v>
      </c>
      <c r="C172" t="s">
        <v>561</v>
      </c>
      <c r="D172" t="s">
        <v>561</v>
      </c>
      <c r="E172" t="s">
        <v>562</v>
      </c>
      <c r="F172" t="s">
        <v>562</v>
      </c>
      <c r="G172" t="s">
        <v>17</v>
      </c>
      <c r="H172" t="s">
        <v>17</v>
      </c>
      <c r="I172" t="s">
        <v>24</v>
      </c>
      <c r="J172" t="s">
        <v>17</v>
      </c>
      <c r="K172">
        <v>0</v>
      </c>
      <c r="L172">
        <v>1</v>
      </c>
      <c r="M172">
        <v>26</v>
      </c>
      <c r="N172" t="s">
        <v>17</v>
      </c>
    </row>
    <row r="173" spans="1:14" x14ac:dyDescent="0.25">
      <c r="A173">
        <v>190</v>
      </c>
      <c r="B173" t="s">
        <v>563</v>
      </c>
      <c r="C173" t="s">
        <v>564</v>
      </c>
      <c r="D173" t="s">
        <v>564</v>
      </c>
      <c r="E173" t="s">
        <v>565</v>
      </c>
      <c r="F173" t="s">
        <v>565</v>
      </c>
      <c r="G173" t="s">
        <v>17</v>
      </c>
      <c r="H173" t="s">
        <v>17</v>
      </c>
      <c r="I173" t="s">
        <v>24</v>
      </c>
      <c r="J173" t="s">
        <v>17</v>
      </c>
      <c r="K173">
        <v>0</v>
      </c>
      <c r="L173">
        <v>1</v>
      </c>
      <c r="M173">
        <v>26</v>
      </c>
      <c r="N173" t="s">
        <v>17</v>
      </c>
    </row>
    <row r="174" spans="1:14" x14ac:dyDescent="0.25">
      <c r="A174">
        <v>192</v>
      </c>
      <c r="B174" t="s">
        <v>566</v>
      </c>
      <c r="C174" t="s">
        <v>567</v>
      </c>
      <c r="D174" t="s">
        <v>567</v>
      </c>
      <c r="E174" t="s">
        <v>568</v>
      </c>
      <c r="F174" t="s">
        <v>568</v>
      </c>
      <c r="G174" t="s">
        <v>17</v>
      </c>
      <c r="H174" t="s">
        <v>17</v>
      </c>
      <c r="I174" t="s">
        <v>24</v>
      </c>
      <c r="J174" t="s">
        <v>17</v>
      </c>
      <c r="K174">
        <v>0</v>
      </c>
      <c r="L174">
        <v>1</v>
      </c>
      <c r="M174">
        <v>39</v>
      </c>
      <c r="N174" t="s">
        <v>17</v>
      </c>
    </row>
    <row r="175" spans="1:14" x14ac:dyDescent="0.25">
      <c r="A175">
        <v>193</v>
      </c>
      <c r="B175" t="s">
        <v>569</v>
      </c>
      <c r="C175" t="s">
        <v>570</v>
      </c>
      <c r="D175" t="s">
        <v>570</v>
      </c>
      <c r="E175" t="s">
        <v>394</v>
      </c>
      <c r="F175" t="s">
        <v>394</v>
      </c>
      <c r="G175" t="s">
        <v>17</v>
      </c>
      <c r="H175" t="s">
        <v>17</v>
      </c>
      <c r="I175" t="s">
        <v>24</v>
      </c>
      <c r="J175" t="s">
        <v>17</v>
      </c>
      <c r="K175">
        <v>0</v>
      </c>
      <c r="L175">
        <v>1</v>
      </c>
      <c r="M175">
        <v>26</v>
      </c>
      <c r="N175" t="s">
        <v>17</v>
      </c>
    </row>
    <row r="176" spans="1:14" x14ac:dyDescent="0.25">
      <c r="A176">
        <v>196</v>
      </c>
      <c r="B176" t="s">
        <v>571</v>
      </c>
      <c r="C176" t="s">
        <v>572</v>
      </c>
      <c r="D176" t="s">
        <v>572</v>
      </c>
      <c r="E176" t="s">
        <v>209</v>
      </c>
      <c r="F176" t="s">
        <v>209</v>
      </c>
      <c r="G176" t="s">
        <v>17</v>
      </c>
      <c r="H176" t="s">
        <v>17</v>
      </c>
      <c r="I176" t="s">
        <v>24</v>
      </c>
      <c r="J176" t="s">
        <v>205</v>
      </c>
      <c r="K176">
        <v>0</v>
      </c>
      <c r="L176">
        <v>1</v>
      </c>
      <c r="M176">
        <v>3</v>
      </c>
      <c r="N176" t="s">
        <v>17</v>
      </c>
    </row>
    <row r="177" spans="1:14" x14ac:dyDescent="0.25">
      <c r="A177">
        <v>198</v>
      </c>
      <c r="B177" t="s">
        <v>573</v>
      </c>
      <c r="C177" t="s">
        <v>574</v>
      </c>
      <c r="D177" t="s">
        <v>574</v>
      </c>
      <c r="E177" t="s">
        <v>575</v>
      </c>
      <c r="F177" t="s">
        <v>575</v>
      </c>
      <c r="G177" t="s">
        <v>17</v>
      </c>
      <c r="H177" t="s">
        <v>17</v>
      </c>
      <c r="I177" t="s">
        <v>24</v>
      </c>
      <c r="J177" t="s">
        <v>17</v>
      </c>
      <c r="K177">
        <v>0</v>
      </c>
      <c r="L177">
        <v>1</v>
      </c>
      <c r="M177">
        <v>40</v>
      </c>
      <c r="N177" t="s">
        <v>17</v>
      </c>
    </row>
    <row r="178" spans="1:14" x14ac:dyDescent="0.25">
      <c r="A178">
        <v>199</v>
      </c>
      <c r="B178" t="s">
        <v>576</v>
      </c>
      <c r="C178" t="s">
        <v>577</v>
      </c>
      <c r="D178" t="s">
        <v>577</v>
      </c>
      <c r="E178" t="s">
        <v>578</v>
      </c>
      <c r="F178" t="s">
        <v>578</v>
      </c>
      <c r="G178" t="s">
        <v>17</v>
      </c>
      <c r="H178" t="s">
        <v>17</v>
      </c>
      <c r="I178" t="s">
        <v>24</v>
      </c>
      <c r="J178" t="s">
        <v>17</v>
      </c>
      <c r="K178">
        <v>0</v>
      </c>
      <c r="L178">
        <v>1</v>
      </c>
      <c r="M178">
        <v>41</v>
      </c>
      <c r="N178" t="s">
        <v>579</v>
      </c>
    </row>
    <row r="179" spans="1:14" x14ac:dyDescent="0.25">
      <c r="A179">
        <v>200</v>
      </c>
      <c r="B179" t="s">
        <v>580</v>
      </c>
      <c r="C179" t="s">
        <v>581</v>
      </c>
      <c r="D179" t="s">
        <v>581</v>
      </c>
      <c r="E179" t="s">
        <v>582</v>
      </c>
      <c r="F179" t="s">
        <v>583</v>
      </c>
      <c r="G179" t="s">
        <v>17</v>
      </c>
      <c r="H179" t="s">
        <v>17</v>
      </c>
      <c r="I179" t="s">
        <v>584</v>
      </c>
      <c r="J179" t="s">
        <v>17</v>
      </c>
      <c r="K179">
        <v>0</v>
      </c>
      <c r="L179">
        <v>1</v>
      </c>
      <c r="M179">
        <v>42</v>
      </c>
      <c r="N179" t="s">
        <v>17</v>
      </c>
    </row>
    <row r="180" spans="1:14" x14ac:dyDescent="0.25">
      <c r="A180">
        <v>201</v>
      </c>
      <c r="B180" t="s">
        <v>585</v>
      </c>
      <c r="C180" t="s">
        <v>586</v>
      </c>
      <c r="D180" t="s">
        <v>586</v>
      </c>
      <c r="E180" t="s">
        <v>587</v>
      </c>
      <c r="F180" t="s">
        <v>587</v>
      </c>
      <c r="G180" t="s">
        <v>17</v>
      </c>
      <c r="H180" t="s">
        <v>17</v>
      </c>
      <c r="I180" t="s">
        <v>24</v>
      </c>
      <c r="J180" t="s">
        <v>17</v>
      </c>
      <c r="K180">
        <v>0</v>
      </c>
      <c r="L180">
        <v>1</v>
      </c>
      <c r="M180">
        <v>39</v>
      </c>
      <c r="N180" t="s">
        <v>17</v>
      </c>
    </row>
    <row r="181" spans="1:14" x14ac:dyDescent="0.25">
      <c r="A181">
        <v>203</v>
      </c>
      <c r="B181" t="s">
        <v>588</v>
      </c>
      <c r="C181" t="s">
        <v>589</v>
      </c>
      <c r="D181" t="s">
        <v>589</v>
      </c>
      <c r="E181" t="s">
        <v>590</v>
      </c>
      <c r="F181" t="s">
        <v>590</v>
      </c>
      <c r="G181" t="s">
        <v>17</v>
      </c>
      <c r="H181" t="s">
        <v>17</v>
      </c>
      <c r="I181" t="s">
        <v>24</v>
      </c>
      <c r="J181" t="s">
        <v>17</v>
      </c>
      <c r="K181">
        <v>0</v>
      </c>
      <c r="L181">
        <v>1</v>
      </c>
      <c r="M181">
        <v>44</v>
      </c>
      <c r="N181" t="s">
        <v>17</v>
      </c>
    </row>
    <row r="182" spans="1:14" x14ac:dyDescent="0.25">
      <c r="A182">
        <v>204</v>
      </c>
      <c r="B182" t="s">
        <v>591</v>
      </c>
      <c r="C182" t="s">
        <v>592</v>
      </c>
      <c r="D182" t="s">
        <v>592</v>
      </c>
      <c r="E182" t="s">
        <v>593</v>
      </c>
      <c r="F182" t="s">
        <v>593</v>
      </c>
      <c r="G182" t="s">
        <v>17</v>
      </c>
      <c r="H182" t="s">
        <v>17</v>
      </c>
      <c r="I182" t="s">
        <v>24</v>
      </c>
      <c r="J182" t="s">
        <v>17</v>
      </c>
      <c r="K182">
        <v>0</v>
      </c>
      <c r="L182">
        <v>1</v>
      </c>
      <c r="M182">
        <v>43</v>
      </c>
      <c r="N182" t="s">
        <v>17</v>
      </c>
    </row>
    <row r="183" spans="1:14" x14ac:dyDescent="0.25">
      <c r="A183">
        <v>205</v>
      </c>
      <c r="B183" t="s">
        <v>594</v>
      </c>
      <c r="C183" t="s">
        <v>595</v>
      </c>
      <c r="D183" t="s">
        <v>595</v>
      </c>
      <c r="E183" t="s">
        <v>596</v>
      </c>
      <c r="F183" t="s">
        <v>596</v>
      </c>
      <c r="G183" t="s">
        <v>17</v>
      </c>
      <c r="H183" t="s">
        <v>17</v>
      </c>
      <c r="I183" t="s">
        <v>24</v>
      </c>
      <c r="J183" t="s">
        <v>17</v>
      </c>
      <c r="K183">
        <v>0</v>
      </c>
      <c r="L183">
        <v>1</v>
      </c>
      <c r="M183">
        <v>9</v>
      </c>
      <c r="N183" t="s">
        <v>17</v>
      </c>
    </row>
    <row r="184" spans="1:14" x14ac:dyDescent="0.25">
      <c r="A184">
        <v>206</v>
      </c>
      <c r="B184" t="s">
        <v>597</v>
      </c>
      <c r="C184" t="s">
        <v>598</v>
      </c>
      <c r="D184" t="s">
        <v>598</v>
      </c>
      <c r="E184" t="s">
        <v>599</v>
      </c>
      <c r="F184" t="s">
        <v>599</v>
      </c>
      <c r="G184" t="s">
        <v>17</v>
      </c>
      <c r="H184" t="s">
        <v>17</v>
      </c>
      <c r="I184" t="s">
        <v>24</v>
      </c>
      <c r="J184" t="s">
        <v>17</v>
      </c>
      <c r="K184">
        <v>0</v>
      </c>
      <c r="L184">
        <v>1</v>
      </c>
      <c r="M184">
        <v>45</v>
      </c>
      <c r="N184" t="s">
        <v>600</v>
      </c>
    </row>
    <row r="185" spans="1:14" x14ac:dyDescent="0.25">
      <c r="A185">
        <v>207</v>
      </c>
      <c r="B185" t="s">
        <v>601</v>
      </c>
      <c r="C185" t="s">
        <v>602</v>
      </c>
      <c r="D185" t="s">
        <v>602</v>
      </c>
      <c r="E185" t="s">
        <v>603</v>
      </c>
      <c r="F185" t="s">
        <v>603</v>
      </c>
      <c r="G185" t="s">
        <v>17</v>
      </c>
      <c r="H185" t="s">
        <v>17</v>
      </c>
      <c r="I185" t="s">
        <v>24</v>
      </c>
      <c r="J185" t="s">
        <v>17</v>
      </c>
      <c r="K185">
        <v>0</v>
      </c>
      <c r="L185">
        <v>1</v>
      </c>
      <c r="M185">
        <v>45</v>
      </c>
      <c r="N185" t="s">
        <v>600</v>
      </c>
    </row>
    <row r="186" spans="1:14" x14ac:dyDescent="0.25">
      <c r="A186">
        <v>208</v>
      </c>
      <c r="B186" t="s">
        <v>604</v>
      </c>
      <c r="C186" t="s">
        <v>605</v>
      </c>
      <c r="D186" t="s">
        <v>605</v>
      </c>
      <c r="E186" t="s">
        <v>606</v>
      </c>
      <c r="F186" t="s">
        <v>606</v>
      </c>
      <c r="G186" t="s">
        <v>17</v>
      </c>
      <c r="H186" t="s">
        <v>17</v>
      </c>
      <c r="I186" t="s">
        <v>24</v>
      </c>
      <c r="J186" t="s">
        <v>17</v>
      </c>
      <c r="K186">
        <v>0</v>
      </c>
      <c r="L186">
        <v>1</v>
      </c>
      <c r="M186">
        <v>4</v>
      </c>
      <c r="N186" t="s">
        <v>17</v>
      </c>
    </row>
    <row r="187" spans="1:14" x14ac:dyDescent="0.25">
      <c r="A187">
        <v>209</v>
      </c>
      <c r="B187" t="s">
        <v>607</v>
      </c>
      <c r="C187" t="s">
        <v>608</v>
      </c>
      <c r="D187" t="s">
        <v>608</v>
      </c>
      <c r="E187" t="s">
        <v>609</v>
      </c>
      <c r="F187" t="s">
        <v>609</v>
      </c>
      <c r="G187" t="s">
        <v>17</v>
      </c>
      <c r="H187" t="s">
        <v>17</v>
      </c>
      <c r="I187" t="s">
        <v>24</v>
      </c>
      <c r="J187" t="s">
        <v>17</v>
      </c>
      <c r="K187">
        <v>0</v>
      </c>
      <c r="L187">
        <v>1</v>
      </c>
      <c r="M187">
        <v>4</v>
      </c>
      <c r="N187" t="s">
        <v>17</v>
      </c>
    </row>
    <row r="188" spans="1:14" x14ac:dyDescent="0.25">
      <c r="A188">
        <v>210</v>
      </c>
      <c r="B188" t="s">
        <v>610</v>
      </c>
      <c r="C188" t="s">
        <v>611</v>
      </c>
      <c r="D188" t="s">
        <v>611</v>
      </c>
      <c r="E188" t="s">
        <v>612</v>
      </c>
      <c r="F188" t="s">
        <v>612</v>
      </c>
      <c r="G188" t="s">
        <v>17</v>
      </c>
      <c r="H188" t="s">
        <v>17</v>
      </c>
      <c r="I188" t="s">
        <v>24</v>
      </c>
      <c r="J188" t="s">
        <v>17</v>
      </c>
      <c r="K188">
        <v>0</v>
      </c>
      <c r="L188">
        <v>1</v>
      </c>
      <c r="M188">
        <v>4</v>
      </c>
      <c r="N188" t="s">
        <v>17</v>
      </c>
    </row>
    <row r="189" spans="1:14" x14ac:dyDescent="0.25">
      <c r="A189">
        <v>211</v>
      </c>
      <c r="B189" t="s">
        <v>613</v>
      </c>
      <c r="C189" t="s">
        <v>614</v>
      </c>
      <c r="D189" t="s">
        <v>254</v>
      </c>
      <c r="E189" t="s">
        <v>255</v>
      </c>
      <c r="F189" t="s">
        <v>256</v>
      </c>
      <c r="G189" t="s">
        <v>17</v>
      </c>
      <c r="H189" t="s">
        <v>257</v>
      </c>
      <c r="I189" t="s">
        <v>258</v>
      </c>
      <c r="K189">
        <v>0</v>
      </c>
      <c r="L189">
        <v>1</v>
      </c>
      <c r="M189">
        <v>8</v>
      </c>
      <c r="N189" t="s">
        <v>17</v>
      </c>
    </row>
    <row r="190" spans="1:14" x14ac:dyDescent="0.25">
      <c r="A190">
        <v>212</v>
      </c>
      <c r="B190" t="s">
        <v>615</v>
      </c>
      <c r="C190" t="s">
        <v>616</v>
      </c>
      <c r="D190" t="s">
        <v>617</v>
      </c>
      <c r="E190" t="s">
        <v>255</v>
      </c>
      <c r="F190" t="s">
        <v>256</v>
      </c>
      <c r="G190" t="s">
        <v>17</v>
      </c>
      <c r="H190" t="s">
        <v>257</v>
      </c>
      <c r="I190" t="s">
        <v>267</v>
      </c>
      <c r="J190" t="s">
        <v>17</v>
      </c>
      <c r="K190">
        <v>0</v>
      </c>
      <c r="L190">
        <v>1</v>
      </c>
      <c r="M190">
        <v>8</v>
      </c>
      <c r="N190" t="s">
        <v>17</v>
      </c>
    </row>
    <row r="191" spans="1:14" x14ac:dyDescent="0.25">
      <c r="A191">
        <v>213</v>
      </c>
      <c r="B191" t="s">
        <v>618</v>
      </c>
      <c r="C191" t="s">
        <v>619</v>
      </c>
      <c r="D191" t="s">
        <v>619</v>
      </c>
      <c r="E191" t="s">
        <v>620</v>
      </c>
      <c r="F191" t="s">
        <v>620</v>
      </c>
      <c r="G191" t="s">
        <v>17</v>
      </c>
      <c r="H191" t="s">
        <v>17</v>
      </c>
      <c r="I191" t="s">
        <v>24</v>
      </c>
      <c r="J191" t="s">
        <v>17</v>
      </c>
      <c r="K191">
        <v>0</v>
      </c>
      <c r="L191">
        <v>1</v>
      </c>
      <c r="M191">
        <v>46</v>
      </c>
      <c r="N191" t="s">
        <v>17</v>
      </c>
    </row>
    <row r="192" spans="1:14" x14ac:dyDescent="0.25">
      <c r="A192">
        <v>214</v>
      </c>
      <c r="B192" t="s">
        <v>621</v>
      </c>
      <c r="C192" t="s">
        <v>622</v>
      </c>
      <c r="D192" t="s">
        <v>622</v>
      </c>
      <c r="E192" t="s">
        <v>623</v>
      </c>
      <c r="F192" t="s">
        <v>623</v>
      </c>
      <c r="G192" t="s">
        <v>17</v>
      </c>
      <c r="H192" t="s">
        <v>17</v>
      </c>
      <c r="I192" t="s">
        <v>24</v>
      </c>
      <c r="J192" t="s">
        <v>17</v>
      </c>
      <c r="K192">
        <v>0</v>
      </c>
      <c r="L192">
        <v>1</v>
      </c>
      <c r="M192">
        <v>46</v>
      </c>
      <c r="N192" t="s">
        <v>17</v>
      </c>
    </row>
    <row r="193" spans="1:14" x14ac:dyDescent="0.25">
      <c r="A193">
        <v>215</v>
      </c>
      <c r="B193" t="s">
        <v>624</v>
      </c>
      <c r="C193" t="s">
        <v>625</v>
      </c>
      <c r="D193" t="s">
        <v>625</v>
      </c>
      <c r="E193" t="s">
        <v>626</v>
      </c>
      <c r="F193" t="s">
        <v>626</v>
      </c>
      <c r="G193" t="s">
        <v>17</v>
      </c>
      <c r="H193" t="s">
        <v>17</v>
      </c>
      <c r="I193" t="s">
        <v>24</v>
      </c>
      <c r="J193" t="s">
        <v>17</v>
      </c>
      <c r="K193">
        <v>0</v>
      </c>
      <c r="L193">
        <v>1</v>
      </c>
      <c r="M193">
        <v>3</v>
      </c>
      <c r="N193" t="s">
        <v>17</v>
      </c>
    </row>
    <row r="194" spans="1:14" x14ac:dyDescent="0.25">
      <c r="A194">
        <v>216</v>
      </c>
      <c r="B194" t="s">
        <v>627</v>
      </c>
      <c r="C194" t="s">
        <v>628</v>
      </c>
      <c r="D194" t="s">
        <v>628</v>
      </c>
      <c r="E194" t="s">
        <v>629</v>
      </c>
      <c r="F194" t="s">
        <v>629</v>
      </c>
      <c r="G194" t="s">
        <v>17</v>
      </c>
      <c r="H194" t="s">
        <v>17</v>
      </c>
      <c r="I194" t="s">
        <v>24</v>
      </c>
      <c r="J194" t="s">
        <v>17</v>
      </c>
      <c r="K194">
        <v>0</v>
      </c>
      <c r="L194">
        <v>1</v>
      </c>
      <c r="M194">
        <v>3</v>
      </c>
      <c r="N194" t="s">
        <v>17</v>
      </c>
    </row>
    <row r="195" spans="1:14" x14ac:dyDescent="0.25">
      <c r="A195">
        <v>217</v>
      </c>
      <c r="B195" t="s">
        <v>630</v>
      </c>
      <c r="C195" t="s">
        <v>631</v>
      </c>
      <c r="D195" t="s">
        <v>631</v>
      </c>
      <c r="E195" t="s">
        <v>632</v>
      </c>
      <c r="F195" t="s">
        <v>632</v>
      </c>
      <c r="G195" t="s">
        <v>17</v>
      </c>
      <c r="H195" t="s">
        <v>17</v>
      </c>
      <c r="I195" t="s">
        <v>24</v>
      </c>
      <c r="J195" t="s">
        <v>17</v>
      </c>
      <c r="K195">
        <v>0</v>
      </c>
      <c r="L195">
        <v>1</v>
      </c>
      <c r="M195">
        <v>46</v>
      </c>
      <c r="N195" t="s">
        <v>17</v>
      </c>
    </row>
    <row r="196" spans="1:14" x14ac:dyDescent="0.25">
      <c r="A196">
        <v>218</v>
      </c>
      <c r="B196" t="s">
        <v>633</v>
      </c>
      <c r="C196" t="s">
        <v>634</v>
      </c>
      <c r="D196" t="s">
        <v>635</v>
      </c>
      <c r="E196" t="s">
        <v>212</v>
      </c>
      <c r="F196" t="s">
        <v>213</v>
      </c>
      <c r="G196" t="s">
        <v>17</v>
      </c>
      <c r="H196" t="s">
        <v>17</v>
      </c>
      <c r="I196" t="s">
        <v>214</v>
      </c>
      <c r="J196">
        <v>8.11</v>
      </c>
      <c r="K196">
        <v>0</v>
      </c>
      <c r="L196">
        <v>1</v>
      </c>
      <c r="M196">
        <v>3</v>
      </c>
      <c r="N196" t="s">
        <v>17</v>
      </c>
    </row>
    <row r="197" spans="1:14" x14ac:dyDescent="0.25">
      <c r="A197">
        <v>219</v>
      </c>
      <c r="B197" t="s">
        <v>636</v>
      </c>
      <c r="C197" t="s">
        <v>637</v>
      </c>
      <c r="D197" t="s">
        <v>637</v>
      </c>
      <c r="E197" t="s">
        <v>378</v>
      </c>
      <c r="F197" t="s">
        <v>378</v>
      </c>
      <c r="G197" t="s">
        <v>17</v>
      </c>
      <c r="H197" t="s">
        <v>17</v>
      </c>
      <c r="I197" t="s">
        <v>24</v>
      </c>
      <c r="J197" t="s">
        <v>17</v>
      </c>
      <c r="K197">
        <v>0</v>
      </c>
      <c r="L197">
        <v>1</v>
      </c>
      <c r="M197">
        <v>25</v>
      </c>
      <c r="N197" t="s">
        <v>638</v>
      </c>
    </row>
    <row r="198" spans="1:14" x14ac:dyDescent="0.25">
      <c r="A198">
        <v>220</v>
      </c>
      <c r="B198" t="s">
        <v>639</v>
      </c>
      <c r="C198" t="s">
        <v>640</v>
      </c>
      <c r="D198" t="s">
        <v>640</v>
      </c>
      <c r="E198" t="s">
        <v>641</v>
      </c>
      <c r="F198" t="s">
        <v>641</v>
      </c>
      <c r="G198" t="s">
        <v>17</v>
      </c>
      <c r="H198" t="s">
        <v>17</v>
      </c>
      <c r="I198" t="s">
        <v>24</v>
      </c>
      <c r="J198" t="s">
        <v>17</v>
      </c>
      <c r="K198">
        <v>0</v>
      </c>
      <c r="L198">
        <v>1</v>
      </c>
      <c r="M198">
        <v>47</v>
      </c>
      <c r="N198" t="s">
        <v>642</v>
      </c>
    </row>
    <row r="199" spans="1:14" x14ac:dyDescent="0.25">
      <c r="A199">
        <v>221</v>
      </c>
      <c r="B199" t="s">
        <v>643</v>
      </c>
      <c r="C199" t="s">
        <v>644</v>
      </c>
      <c r="D199" t="s">
        <v>644</v>
      </c>
      <c r="E199" t="s">
        <v>645</v>
      </c>
      <c r="F199" t="s">
        <v>645</v>
      </c>
      <c r="G199" t="s">
        <v>17</v>
      </c>
      <c r="H199" t="s">
        <v>17</v>
      </c>
      <c r="I199" t="s">
        <v>24</v>
      </c>
      <c r="J199" t="s">
        <v>17</v>
      </c>
      <c r="K199">
        <v>0</v>
      </c>
      <c r="L199">
        <v>1</v>
      </c>
      <c r="M199">
        <v>47</v>
      </c>
      <c r="N199" t="s">
        <v>642</v>
      </c>
    </row>
    <row r="200" spans="1:14" x14ac:dyDescent="0.25">
      <c r="A200">
        <v>222</v>
      </c>
      <c r="B200" t="s">
        <v>646</v>
      </c>
      <c r="C200" t="s">
        <v>647</v>
      </c>
      <c r="D200" t="s">
        <v>647</v>
      </c>
      <c r="E200" t="s">
        <v>648</v>
      </c>
      <c r="F200" t="s">
        <v>648</v>
      </c>
      <c r="G200" t="s">
        <v>17</v>
      </c>
      <c r="H200" t="s">
        <v>17</v>
      </c>
      <c r="I200" t="s">
        <v>24</v>
      </c>
      <c r="J200" t="s">
        <v>17</v>
      </c>
      <c r="K200">
        <v>0</v>
      </c>
      <c r="L200">
        <v>1</v>
      </c>
      <c r="M200">
        <v>30</v>
      </c>
      <c r="N200" t="s">
        <v>442</v>
      </c>
    </row>
    <row r="201" spans="1:14" x14ac:dyDescent="0.25">
      <c r="A201">
        <v>223</v>
      </c>
      <c r="B201" t="s">
        <v>649</v>
      </c>
      <c r="C201" t="s">
        <v>650</v>
      </c>
      <c r="D201" t="s">
        <v>650</v>
      </c>
      <c r="E201" t="s">
        <v>651</v>
      </c>
      <c r="F201" t="s">
        <v>651</v>
      </c>
      <c r="G201" t="s">
        <v>17</v>
      </c>
      <c r="H201" t="s">
        <v>17</v>
      </c>
      <c r="I201" t="s">
        <v>24</v>
      </c>
      <c r="J201" t="s">
        <v>17</v>
      </c>
      <c r="K201">
        <v>0</v>
      </c>
      <c r="L201">
        <v>1</v>
      </c>
      <c r="M201">
        <v>30</v>
      </c>
      <c r="N201" t="s">
        <v>442</v>
      </c>
    </row>
    <row r="202" spans="1:14" x14ac:dyDescent="0.25">
      <c r="A202">
        <v>224</v>
      </c>
      <c r="B202" t="s">
        <v>652</v>
      </c>
      <c r="C202" t="s">
        <v>653</v>
      </c>
      <c r="D202" t="s">
        <v>653</v>
      </c>
      <c r="E202" t="s">
        <v>654</v>
      </c>
      <c r="F202" t="s">
        <v>654</v>
      </c>
      <c r="G202" t="s">
        <v>17</v>
      </c>
      <c r="H202" t="s">
        <v>17</v>
      </c>
      <c r="I202" t="s">
        <v>24</v>
      </c>
      <c r="J202" t="s">
        <v>17</v>
      </c>
      <c r="K202">
        <v>0</v>
      </c>
      <c r="L202">
        <v>1</v>
      </c>
      <c r="M202">
        <v>30</v>
      </c>
      <c r="N202" t="s">
        <v>442</v>
      </c>
    </row>
    <row r="203" spans="1:14" x14ac:dyDescent="0.25">
      <c r="A203">
        <v>225</v>
      </c>
      <c r="B203" t="s">
        <v>655</v>
      </c>
      <c r="C203" t="s">
        <v>656</v>
      </c>
      <c r="D203" t="s">
        <v>656</v>
      </c>
      <c r="E203" t="s">
        <v>657</v>
      </c>
      <c r="F203" t="s">
        <v>657</v>
      </c>
      <c r="G203" t="s">
        <v>17</v>
      </c>
      <c r="H203" t="s">
        <v>17</v>
      </c>
      <c r="I203" t="s">
        <v>24</v>
      </c>
      <c r="J203" t="s">
        <v>17</v>
      </c>
      <c r="K203">
        <v>0</v>
      </c>
      <c r="L203">
        <v>1</v>
      </c>
      <c r="M203">
        <v>30</v>
      </c>
      <c r="N203" t="s">
        <v>442</v>
      </c>
    </row>
    <row r="204" spans="1:14" x14ac:dyDescent="0.25">
      <c r="A204">
        <v>226</v>
      </c>
      <c r="B204" t="s">
        <v>658</v>
      </c>
      <c r="C204" t="s">
        <v>659</v>
      </c>
      <c r="D204" t="s">
        <v>659</v>
      </c>
      <c r="E204" t="s">
        <v>660</v>
      </c>
      <c r="F204" t="s">
        <v>660</v>
      </c>
      <c r="G204" t="s">
        <v>17</v>
      </c>
      <c r="H204" t="s">
        <v>17</v>
      </c>
      <c r="I204" t="s">
        <v>661</v>
      </c>
      <c r="J204" t="s">
        <v>17</v>
      </c>
      <c r="K204">
        <v>0</v>
      </c>
      <c r="L204">
        <v>1</v>
      </c>
      <c r="M204">
        <v>49</v>
      </c>
      <c r="N204" t="s">
        <v>662</v>
      </c>
    </row>
    <row r="205" spans="1:14" x14ac:dyDescent="0.25">
      <c r="A205">
        <v>227</v>
      </c>
      <c r="B205" t="s">
        <v>663</v>
      </c>
      <c r="C205" t="s">
        <v>664</v>
      </c>
      <c r="D205" t="s">
        <v>664</v>
      </c>
      <c r="E205" t="s">
        <v>665</v>
      </c>
      <c r="F205" t="s">
        <v>665</v>
      </c>
      <c r="G205" t="s">
        <v>17</v>
      </c>
      <c r="H205" t="s">
        <v>17</v>
      </c>
      <c r="I205" t="s">
        <v>24</v>
      </c>
      <c r="J205" t="s">
        <v>17</v>
      </c>
      <c r="K205">
        <v>0</v>
      </c>
      <c r="L205">
        <v>1</v>
      </c>
      <c r="M205">
        <v>48</v>
      </c>
      <c r="N205" t="s">
        <v>17</v>
      </c>
    </row>
    <row r="206" spans="1:14" x14ac:dyDescent="0.25">
      <c r="A206">
        <v>228</v>
      </c>
      <c r="B206" t="s">
        <v>666</v>
      </c>
      <c r="C206" t="s">
        <v>667</v>
      </c>
      <c r="D206" t="s">
        <v>667</v>
      </c>
      <c r="E206" t="s">
        <v>668</v>
      </c>
      <c r="F206" t="s">
        <v>668</v>
      </c>
      <c r="G206" t="s">
        <v>17</v>
      </c>
      <c r="H206" t="s">
        <v>17</v>
      </c>
      <c r="I206" t="s">
        <v>24</v>
      </c>
      <c r="J206" t="s">
        <v>17</v>
      </c>
      <c r="K206">
        <v>0</v>
      </c>
      <c r="L206">
        <v>1</v>
      </c>
      <c r="M206">
        <v>48</v>
      </c>
      <c r="N206" t="s">
        <v>17</v>
      </c>
    </row>
    <row r="207" spans="1:14" x14ac:dyDescent="0.25">
      <c r="A207">
        <v>229</v>
      </c>
      <c r="B207" t="s">
        <v>669</v>
      </c>
      <c r="C207" t="s">
        <v>670</v>
      </c>
      <c r="D207" t="s">
        <v>670</v>
      </c>
      <c r="E207" t="s">
        <v>671</v>
      </c>
      <c r="F207" t="s">
        <v>671</v>
      </c>
      <c r="G207" t="s">
        <v>17</v>
      </c>
      <c r="H207" t="s">
        <v>17</v>
      </c>
      <c r="I207" t="s">
        <v>24</v>
      </c>
      <c r="J207" t="s">
        <v>17</v>
      </c>
      <c r="K207">
        <v>0</v>
      </c>
      <c r="L207">
        <v>1</v>
      </c>
      <c r="M207">
        <v>50</v>
      </c>
      <c r="N207" t="s">
        <v>17</v>
      </c>
    </row>
    <row r="208" spans="1:14" x14ac:dyDescent="0.25">
      <c r="A208">
        <v>230</v>
      </c>
      <c r="B208" t="s">
        <v>672</v>
      </c>
      <c r="C208" t="s">
        <v>673</v>
      </c>
      <c r="D208" t="s">
        <v>673</v>
      </c>
      <c r="E208" t="s">
        <v>674</v>
      </c>
      <c r="F208" t="s">
        <v>674</v>
      </c>
      <c r="G208" t="s">
        <v>17</v>
      </c>
      <c r="H208" t="s">
        <v>17</v>
      </c>
      <c r="I208" t="s">
        <v>24</v>
      </c>
      <c r="J208" t="s">
        <v>17</v>
      </c>
      <c r="K208">
        <v>0</v>
      </c>
      <c r="L208">
        <v>1</v>
      </c>
      <c r="M208">
        <v>4</v>
      </c>
      <c r="N208" t="s">
        <v>17</v>
      </c>
    </row>
    <row r="209" spans="1:14" x14ac:dyDescent="0.25">
      <c r="A209">
        <v>231</v>
      </c>
      <c r="B209" t="s">
        <v>675</v>
      </c>
      <c r="C209" t="s">
        <v>676</v>
      </c>
      <c r="D209" t="s">
        <v>677</v>
      </c>
      <c r="E209" t="s">
        <v>255</v>
      </c>
      <c r="F209" t="s">
        <v>256</v>
      </c>
      <c r="G209" t="s">
        <v>17</v>
      </c>
      <c r="H209" t="s">
        <v>257</v>
      </c>
      <c r="I209" t="s">
        <v>267</v>
      </c>
      <c r="J209" t="s">
        <v>17</v>
      </c>
      <c r="K209">
        <v>0</v>
      </c>
      <c r="L209">
        <v>1</v>
      </c>
      <c r="M209">
        <v>8</v>
      </c>
      <c r="N209" t="s">
        <v>17</v>
      </c>
    </row>
    <row r="210" spans="1:14" x14ac:dyDescent="0.25">
      <c r="A210">
        <v>232</v>
      </c>
      <c r="B210" t="s">
        <v>678</v>
      </c>
      <c r="C210" t="s">
        <v>679</v>
      </c>
      <c r="D210" t="s">
        <v>677</v>
      </c>
      <c r="E210" t="s">
        <v>255</v>
      </c>
      <c r="F210" t="s">
        <v>256</v>
      </c>
      <c r="G210" t="s">
        <v>17</v>
      </c>
      <c r="H210" t="s">
        <v>257</v>
      </c>
      <c r="I210" t="s">
        <v>267</v>
      </c>
      <c r="J210" t="s">
        <v>17</v>
      </c>
      <c r="K210">
        <v>0</v>
      </c>
      <c r="L210">
        <v>1</v>
      </c>
      <c r="M210">
        <v>8</v>
      </c>
      <c r="N210" t="s">
        <v>17</v>
      </c>
    </row>
    <row r="211" spans="1:14" x14ac:dyDescent="0.25">
      <c r="A211">
        <v>233</v>
      </c>
      <c r="B211" t="s">
        <v>680</v>
      </c>
      <c r="C211" t="s">
        <v>681</v>
      </c>
      <c r="D211" t="s">
        <v>254</v>
      </c>
      <c r="E211" t="s">
        <v>255</v>
      </c>
      <c r="F211" t="s">
        <v>256</v>
      </c>
      <c r="G211" t="s">
        <v>17</v>
      </c>
      <c r="H211" t="s">
        <v>257</v>
      </c>
      <c r="I211" t="s">
        <v>267</v>
      </c>
      <c r="J211" t="s">
        <v>17</v>
      </c>
      <c r="K211">
        <v>0</v>
      </c>
      <c r="L211">
        <v>1</v>
      </c>
      <c r="M211">
        <v>8</v>
      </c>
      <c r="N211" t="s">
        <v>17</v>
      </c>
    </row>
    <row r="212" spans="1:14" x14ac:dyDescent="0.25">
      <c r="A212">
        <v>234</v>
      </c>
      <c r="B212" t="s">
        <v>682</v>
      </c>
      <c r="C212" t="s">
        <v>683</v>
      </c>
      <c r="D212" t="s">
        <v>254</v>
      </c>
      <c r="E212" t="s">
        <v>255</v>
      </c>
      <c r="F212" t="s">
        <v>256</v>
      </c>
      <c r="G212" t="s">
        <v>17</v>
      </c>
      <c r="H212" t="s">
        <v>257</v>
      </c>
      <c r="I212" t="s">
        <v>267</v>
      </c>
      <c r="J212" t="s">
        <v>17</v>
      </c>
      <c r="K212">
        <v>0</v>
      </c>
      <c r="L212">
        <v>1</v>
      </c>
      <c r="M212">
        <v>8</v>
      </c>
      <c r="N212" t="s">
        <v>17</v>
      </c>
    </row>
    <row r="213" spans="1:14" x14ac:dyDescent="0.25">
      <c r="A213">
        <v>235</v>
      </c>
      <c r="B213" t="s">
        <v>684</v>
      </c>
      <c r="C213" t="s">
        <v>685</v>
      </c>
      <c r="D213" t="s">
        <v>685</v>
      </c>
      <c r="E213" t="s">
        <v>686</v>
      </c>
      <c r="F213" t="s">
        <v>686</v>
      </c>
      <c r="G213" t="e">
        <f>-wcC:\MDSHA\Workspace\startup.cfg</f>
        <v>#NAME?</v>
      </c>
      <c r="H213" t="s">
        <v>17</v>
      </c>
      <c r="I213" t="s">
        <v>24</v>
      </c>
      <c r="J213" t="s">
        <v>17</v>
      </c>
      <c r="K213">
        <v>0</v>
      </c>
      <c r="L213">
        <v>1</v>
      </c>
      <c r="M213">
        <v>87</v>
      </c>
      <c r="N213" t="s">
        <v>17</v>
      </c>
    </row>
    <row r="214" spans="1:14" x14ac:dyDescent="0.25">
      <c r="A214">
        <v>236</v>
      </c>
      <c r="B214" t="s">
        <v>687</v>
      </c>
      <c r="C214" t="s">
        <v>688</v>
      </c>
      <c r="D214" t="s">
        <v>254</v>
      </c>
      <c r="E214" t="s">
        <v>255</v>
      </c>
      <c r="F214" t="s">
        <v>256</v>
      </c>
      <c r="G214" t="s">
        <v>17</v>
      </c>
      <c r="H214" t="s">
        <v>257</v>
      </c>
      <c r="I214" t="s">
        <v>267</v>
      </c>
      <c r="J214" t="s">
        <v>17</v>
      </c>
      <c r="K214">
        <v>0</v>
      </c>
      <c r="L214">
        <v>1</v>
      </c>
      <c r="M214">
        <v>8</v>
      </c>
      <c r="N214" t="s">
        <v>17</v>
      </c>
    </row>
    <row r="215" spans="1:14" x14ac:dyDescent="0.25">
      <c r="A215">
        <v>237</v>
      </c>
      <c r="B215" t="s">
        <v>689</v>
      </c>
      <c r="C215" t="s">
        <v>690</v>
      </c>
      <c r="D215" t="s">
        <v>254</v>
      </c>
      <c r="E215" t="s">
        <v>255</v>
      </c>
      <c r="F215" t="s">
        <v>256</v>
      </c>
      <c r="G215" t="s">
        <v>17</v>
      </c>
      <c r="H215" t="s">
        <v>257</v>
      </c>
      <c r="I215" t="s">
        <v>267</v>
      </c>
      <c r="J215" t="s">
        <v>17</v>
      </c>
      <c r="K215">
        <v>0</v>
      </c>
      <c r="L215">
        <v>1</v>
      </c>
      <c r="M215">
        <v>8</v>
      </c>
      <c r="N215" t="s">
        <v>17</v>
      </c>
    </row>
    <row r="216" spans="1:14" x14ac:dyDescent="0.25">
      <c r="A216">
        <v>238</v>
      </c>
      <c r="B216" t="s">
        <v>691</v>
      </c>
      <c r="C216" t="s">
        <v>692</v>
      </c>
      <c r="D216" t="s">
        <v>692</v>
      </c>
      <c r="E216" t="s">
        <v>693</v>
      </c>
      <c r="F216" t="s">
        <v>693</v>
      </c>
      <c r="G216" t="s">
        <v>17</v>
      </c>
      <c r="H216" t="s">
        <v>17</v>
      </c>
      <c r="I216" t="s">
        <v>694</v>
      </c>
      <c r="J216" t="s">
        <v>17</v>
      </c>
      <c r="K216">
        <v>0</v>
      </c>
      <c r="L216">
        <v>1</v>
      </c>
      <c r="M216">
        <v>52</v>
      </c>
      <c r="N216" t="s">
        <v>600</v>
      </c>
    </row>
    <row r="217" spans="1:14" x14ac:dyDescent="0.25">
      <c r="A217">
        <v>239</v>
      </c>
      <c r="B217" t="s">
        <v>695</v>
      </c>
      <c r="C217" t="s">
        <v>696</v>
      </c>
      <c r="D217" t="s">
        <v>696</v>
      </c>
      <c r="E217" t="s">
        <v>697</v>
      </c>
      <c r="F217" t="s">
        <v>697</v>
      </c>
      <c r="G217" t="s">
        <v>17</v>
      </c>
      <c r="H217" t="s">
        <v>17</v>
      </c>
      <c r="I217" t="s">
        <v>698</v>
      </c>
      <c r="J217" t="s">
        <v>17</v>
      </c>
      <c r="K217">
        <v>0</v>
      </c>
      <c r="L217">
        <v>1</v>
      </c>
      <c r="M217">
        <v>52</v>
      </c>
      <c r="N217" t="s">
        <v>600</v>
      </c>
    </row>
    <row r="218" spans="1:14" x14ac:dyDescent="0.25">
      <c r="A218">
        <v>240</v>
      </c>
      <c r="B218" t="s">
        <v>699</v>
      </c>
      <c r="C218" t="s">
        <v>700</v>
      </c>
      <c r="D218" t="s">
        <v>700</v>
      </c>
      <c r="E218" t="s">
        <v>701</v>
      </c>
      <c r="F218" t="s">
        <v>701</v>
      </c>
      <c r="G218" t="s">
        <v>17</v>
      </c>
      <c r="H218" t="s">
        <v>17</v>
      </c>
      <c r="I218" t="s">
        <v>702</v>
      </c>
      <c r="J218" t="s">
        <v>17</v>
      </c>
      <c r="K218">
        <v>0</v>
      </c>
      <c r="L218">
        <v>1</v>
      </c>
      <c r="M218">
        <v>52</v>
      </c>
      <c r="N218" t="s">
        <v>600</v>
      </c>
    </row>
    <row r="219" spans="1:14" x14ac:dyDescent="0.25">
      <c r="A219">
        <v>241</v>
      </c>
      <c r="B219" t="s">
        <v>703</v>
      </c>
      <c r="C219" t="s">
        <v>704</v>
      </c>
      <c r="D219" t="s">
        <v>704</v>
      </c>
      <c r="E219" t="s">
        <v>705</v>
      </c>
      <c r="F219" t="s">
        <v>705</v>
      </c>
      <c r="G219" t="s">
        <v>17</v>
      </c>
      <c r="H219" t="s">
        <v>17</v>
      </c>
      <c r="I219" t="s">
        <v>706</v>
      </c>
      <c r="J219" t="s">
        <v>17</v>
      </c>
      <c r="K219">
        <v>0</v>
      </c>
      <c r="L219">
        <v>1</v>
      </c>
      <c r="M219">
        <v>52</v>
      </c>
      <c r="N219" t="s">
        <v>600</v>
      </c>
    </row>
    <row r="220" spans="1:14" x14ac:dyDescent="0.25">
      <c r="A220">
        <v>242</v>
      </c>
      <c r="B220" t="s">
        <v>707</v>
      </c>
      <c r="C220" t="s">
        <v>708</v>
      </c>
      <c r="D220" t="s">
        <v>708</v>
      </c>
      <c r="E220" t="s">
        <v>709</v>
      </c>
      <c r="F220" t="s">
        <v>709</v>
      </c>
      <c r="G220" t="s">
        <v>17</v>
      </c>
      <c r="H220" t="s">
        <v>17</v>
      </c>
      <c r="I220" t="s">
        <v>710</v>
      </c>
      <c r="J220" t="s">
        <v>17</v>
      </c>
      <c r="K220">
        <v>0</v>
      </c>
      <c r="L220">
        <v>1</v>
      </c>
      <c r="M220">
        <v>52</v>
      </c>
      <c r="N220" t="s">
        <v>600</v>
      </c>
    </row>
    <row r="221" spans="1:14" x14ac:dyDescent="0.25">
      <c r="A221">
        <v>243</v>
      </c>
      <c r="B221" t="s">
        <v>711</v>
      </c>
      <c r="C221" t="s">
        <v>712</v>
      </c>
      <c r="D221" t="s">
        <v>254</v>
      </c>
      <c r="E221" t="s">
        <v>255</v>
      </c>
      <c r="F221" t="s">
        <v>256</v>
      </c>
      <c r="G221" t="s">
        <v>17</v>
      </c>
      <c r="H221" t="s">
        <v>257</v>
      </c>
      <c r="I221" t="s">
        <v>267</v>
      </c>
      <c r="J221" t="s">
        <v>17</v>
      </c>
      <c r="K221">
        <v>0</v>
      </c>
      <c r="L221">
        <v>1</v>
      </c>
      <c r="M221">
        <v>8</v>
      </c>
      <c r="N221" t="s">
        <v>17</v>
      </c>
    </row>
    <row r="222" spans="1:14" x14ac:dyDescent="0.25">
      <c r="A222">
        <v>244</v>
      </c>
      <c r="B222" t="s">
        <v>713</v>
      </c>
      <c r="C222" t="s">
        <v>714</v>
      </c>
      <c r="D222" t="s">
        <v>714</v>
      </c>
      <c r="E222" t="s">
        <v>715</v>
      </c>
      <c r="F222" t="s">
        <v>715</v>
      </c>
      <c r="G222" t="s">
        <v>17</v>
      </c>
      <c r="H222" t="s">
        <v>17</v>
      </c>
      <c r="I222" t="s">
        <v>24</v>
      </c>
      <c r="J222" t="s">
        <v>17</v>
      </c>
      <c r="K222">
        <v>0</v>
      </c>
      <c r="L222">
        <v>1</v>
      </c>
      <c r="M222">
        <v>52</v>
      </c>
      <c r="N222" t="s">
        <v>600</v>
      </c>
    </row>
    <row r="223" spans="1:14" x14ac:dyDescent="0.25">
      <c r="A223">
        <v>245</v>
      </c>
      <c r="B223" t="s">
        <v>716</v>
      </c>
      <c r="C223" t="s">
        <v>717</v>
      </c>
      <c r="D223" t="s">
        <v>717</v>
      </c>
      <c r="E223" t="s">
        <v>718</v>
      </c>
      <c r="F223" t="s">
        <v>718</v>
      </c>
      <c r="G223" t="s">
        <v>719</v>
      </c>
      <c r="H223" t="s">
        <v>17</v>
      </c>
      <c r="I223" t="s">
        <v>24</v>
      </c>
      <c r="J223" t="s">
        <v>17</v>
      </c>
      <c r="K223">
        <v>0</v>
      </c>
      <c r="L223">
        <v>1</v>
      </c>
      <c r="M223">
        <v>4</v>
      </c>
      <c r="N223" t="s">
        <v>17</v>
      </c>
    </row>
    <row r="224" spans="1:14" x14ac:dyDescent="0.25">
      <c r="A224">
        <v>246</v>
      </c>
      <c r="B224" t="s">
        <v>720</v>
      </c>
      <c r="C224" t="s">
        <v>721</v>
      </c>
      <c r="D224" t="s">
        <v>721</v>
      </c>
      <c r="E224" t="s">
        <v>718</v>
      </c>
      <c r="F224" t="s">
        <v>718</v>
      </c>
      <c r="G224" t="s">
        <v>722</v>
      </c>
      <c r="H224" t="s">
        <v>17</v>
      </c>
      <c r="I224" t="s">
        <v>723</v>
      </c>
      <c r="J224" t="s">
        <v>17</v>
      </c>
      <c r="K224">
        <v>0</v>
      </c>
      <c r="L224">
        <v>1</v>
      </c>
      <c r="M224">
        <v>4</v>
      </c>
      <c r="N224" t="s">
        <v>17</v>
      </c>
    </row>
    <row r="225" spans="1:14" x14ac:dyDescent="0.25">
      <c r="A225">
        <v>247</v>
      </c>
      <c r="B225" t="s">
        <v>724</v>
      </c>
      <c r="C225" t="s">
        <v>725</v>
      </c>
      <c r="D225" t="s">
        <v>254</v>
      </c>
      <c r="E225" t="s">
        <v>255</v>
      </c>
      <c r="F225" t="s">
        <v>256</v>
      </c>
      <c r="G225" t="s">
        <v>17</v>
      </c>
      <c r="H225" t="s">
        <v>257</v>
      </c>
      <c r="I225" t="s">
        <v>267</v>
      </c>
      <c r="J225" t="s">
        <v>17</v>
      </c>
      <c r="K225">
        <v>0</v>
      </c>
      <c r="L225">
        <v>1</v>
      </c>
      <c r="M225">
        <v>8</v>
      </c>
      <c r="N225" t="s">
        <v>17</v>
      </c>
    </row>
    <row r="226" spans="1:14" x14ac:dyDescent="0.25">
      <c r="A226">
        <v>248</v>
      </c>
      <c r="B226" t="s">
        <v>726</v>
      </c>
      <c r="C226" t="s">
        <v>727</v>
      </c>
      <c r="D226" t="s">
        <v>727</v>
      </c>
      <c r="E226" t="s">
        <v>209</v>
      </c>
      <c r="F226" t="s">
        <v>209</v>
      </c>
      <c r="G226" t="s">
        <v>728</v>
      </c>
      <c r="H226" t="s">
        <v>17</v>
      </c>
      <c r="I226" t="s">
        <v>24</v>
      </c>
      <c r="J226" t="s">
        <v>17</v>
      </c>
      <c r="K226">
        <v>0</v>
      </c>
      <c r="L226">
        <v>1</v>
      </c>
      <c r="M226">
        <v>3</v>
      </c>
      <c r="N226" t="s">
        <v>17</v>
      </c>
    </row>
    <row r="227" spans="1:14" x14ac:dyDescent="0.25">
      <c r="A227">
        <v>249</v>
      </c>
      <c r="B227" t="s">
        <v>729</v>
      </c>
      <c r="C227" t="s">
        <v>730</v>
      </c>
      <c r="D227" t="s">
        <v>730</v>
      </c>
      <c r="E227" t="s">
        <v>731</v>
      </c>
      <c r="F227" t="s">
        <v>731</v>
      </c>
      <c r="G227" t="s">
        <v>17</v>
      </c>
      <c r="H227" t="s">
        <v>17</v>
      </c>
      <c r="I227" t="s">
        <v>732</v>
      </c>
      <c r="J227" t="s">
        <v>17</v>
      </c>
      <c r="K227">
        <v>0</v>
      </c>
      <c r="L227">
        <v>1</v>
      </c>
      <c r="M227">
        <v>54</v>
      </c>
      <c r="N227" t="s">
        <v>733</v>
      </c>
    </row>
    <row r="228" spans="1:14" x14ac:dyDescent="0.25">
      <c r="A228">
        <v>250</v>
      </c>
      <c r="B228" t="s">
        <v>734</v>
      </c>
      <c r="C228" t="s">
        <v>735</v>
      </c>
      <c r="D228" t="s">
        <v>735</v>
      </c>
      <c r="E228" t="s">
        <v>736</v>
      </c>
      <c r="F228" t="s">
        <v>736</v>
      </c>
      <c r="G228" t="s">
        <v>17</v>
      </c>
      <c r="H228" t="s">
        <v>17</v>
      </c>
      <c r="I228" t="s">
        <v>24</v>
      </c>
      <c r="J228" t="s">
        <v>17</v>
      </c>
      <c r="K228">
        <v>0</v>
      </c>
      <c r="L228">
        <v>1</v>
      </c>
      <c r="M228">
        <v>55</v>
      </c>
      <c r="N228" t="s">
        <v>733</v>
      </c>
    </row>
    <row r="229" spans="1:14" x14ac:dyDescent="0.25">
      <c r="A229">
        <v>251</v>
      </c>
      <c r="B229" t="s">
        <v>737</v>
      </c>
      <c r="C229" t="s">
        <v>738</v>
      </c>
      <c r="D229" t="s">
        <v>738</v>
      </c>
      <c r="E229" t="s">
        <v>739</v>
      </c>
      <c r="F229" t="s">
        <v>739</v>
      </c>
      <c r="G229" t="s">
        <v>740</v>
      </c>
      <c r="H229" t="s">
        <v>17</v>
      </c>
      <c r="I229" t="s">
        <v>24</v>
      </c>
      <c r="J229" t="s">
        <v>17</v>
      </c>
      <c r="K229">
        <v>0</v>
      </c>
      <c r="L229">
        <v>1</v>
      </c>
      <c r="M229">
        <v>4</v>
      </c>
      <c r="N229" t="s">
        <v>17</v>
      </c>
    </row>
    <row r="230" spans="1:14" x14ac:dyDescent="0.25">
      <c r="A230">
        <v>252</v>
      </c>
      <c r="B230" t="s">
        <v>741</v>
      </c>
      <c r="C230" t="s">
        <v>742</v>
      </c>
      <c r="D230" t="s">
        <v>742</v>
      </c>
      <c r="E230" t="s">
        <v>212</v>
      </c>
      <c r="F230" t="s">
        <v>213</v>
      </c>
      <c r="G230" t="s">
        <v>17</v>
      </c>
      <c r="H230" t="s">
        <v>17</v>
      </c>
      <c r="I230" t="s">
        <v>214</v>
      </c>
      <c r="J230">
        <v>8.11</v>
      </c>
      <c r="K230">
        <v>0</v>
      </c>
      <c r="L230">
        <v>1</v>
      </c>
      <c r="M230">
        <v>3</v>
      </c>
      <c r="N230" t="s">
        <v>17</v>
      </c>
    </row>
    <row r="231" spans="1:14" x14ac:dyDescent="0.25">
      <c r="A231">
        <v>254</v>
      </c>
      <c r="B231" t="s">
        <v>743</v>
      </c>
      <c r="C231" t="s">
        <v>744</v>
      </c>
      <c r="D231" t="s">
        <v>744</v>
      </c>
      <c r="E231" t="s">
        <v>745</v>
      </c>
      <c r="F231" t="s">
        <v>745</v>
      </c>
      <c r="G231" t="s">
        <v>17</v>
      </c>
      <c r="H231" t="s">
        <v>17</v>
      </c>
      <c r="I231" t="s">
        <v>24</v>
      </c>
      <c r="J231">
        <v>8.5</v>
      </c>
      <c r="K231">
        <v>0</v>
      </c>
      <c r="L231">
        <v>1</v>
      </c>
      <c r="M231">
        <v>53</v>
      </c>
      <c r="N231" t="s">
        <v>17</v>
      </c>
    </row>
    <row r="232" spans="1:14" x14ac:dyDescent="0.25">
      <c r="A232">
        <v>255</v>
      </c>
      <c r="B232" t="s">
        <v>746</v>
      </c>
      <c r="C232" t="s">
        <v>747</v>
      </c>
      <c r="D232" t="s">
        <v>747</v>
      </c>
      <c r="E232" t="s">
        <v>748</v>
      </c>
      <c r="F232" t="s">
        <v>748</v>
      </c>
      <c r="G232" t="s">
        <v>17</v>
      </c>
      <c r="H232" t="s">
        <v>17</v>
      </c>
      <c r="I232" t="s">
        <v>24</v>
      </c>
      <c r="J232" t="s">
        <v>17</v>
      </c>
      <c r="K232">
        <v>0</v>
      </c>
      <c r="L232">
        <v>1</v>
      </c>
      <c r="M232">
        <v>3</v>
      </c>
      <c r="N232" t="s">
        <v>17</v>
      </c>
    </row>
    <row r="233" spans="1:14" x14ac:dyDescent="0.25">
      <c r="A233">
        <v>256</v>
      </c>
      <c r="B233" t="s">
        <v>749</v>
      </c>
      <c r="C233" t="s">
        <v>750</v>
      </c>
      <c r="D233" t="s">
        <v>750</v>
      </c>
      <c r="E233" t="s">
        <v>212</v>
      </c>
      <c r="F233" t="s">
        <v>213</v>
      </c>
      <c r="G233" t="s">
        <v>17</v>
      </c>
      <c r="H233" t="s">
        <v>17</v>
      </c>
      <c r="I233" t="s">
        <v>214</v>
      </c>
      <c r="J233">
        <v>8.11</v>
      </c>
      <c r="K233">
        <v>0</v>
      </c>
      <c r="L233">
        <v>1</v>
      </c>
      <c r="M233">
        <v>3</v>
      </c>
      <c r="N233" t="s">
        <v>17</v>
      </c>
    </row>
    <row r="234" spans="1:14" x14ac:dyDescent="0.25">
      <c r="A234">
        <v>257</v>
      </c>
      <c r="B234" t="s">
        <v>751</v>
      </c>
      <c r="C234" t="s">
        <v>752</v>
      </c>
      <c r="D234" t="s">
        <v>752</v>
      </c>
      <c r="E234" t="s">
        <v>212</v>
      </c>
      <c r="F234" t="s">
        <v>213</v>
      </c>
      <c r="G234" t="s">
        <v>17</v>
      </c>
      <c r="H234" t="s">
        <v>17</v>
      </c>
      <c r="I234" t="s">
        <v>214</v>
      </c>
      <c r="J234">
        <v>8.11</v>
      </c>
      <c r="K234">
        <v>0</v>
      </c>
      <c r="L234">
        <v>1</v>
      </c>
      <c r="M234">
        <v>3</v>
      </c>
      <c r="N234" t="s">
        <v>17</v>
      </c>
    </row>
    <row r="235" spans="1:14" x14ac:dyDescent="0.25">
      <c r="A235">
        <v>258</v>
      </c>
      <c r="B235" t="s">
        <v>753</v>
      </c>
      <c r="C235" t="s">
        <v>754</v>
      </c>
      <c r="D235" t="s">
        <v>754</v>
      </c>
      <c r="E235" t="s">
        <v>212</v>
      </c>
      <c r="F235" t="s">
        <v>213</v>
      </c>
      <c r="G235" t="s">
        <v>17</v>
      </c>
      <c r="H235" t="s">
        <v>17</v>
      </c>
      <c r="I235" t="s">
        <v>214</v>
      </c>
      <c r="J235">
        <v>8.11</v>
      </c>
      <c r="K235">
        <v>0</v>
      </c>
      <c r="L235">
        <v>1</v>
      </c>
      <c r="M235">
        <v>3</v>
      </c>
      <c r="N235" t="s">
        <v>17</v>
      </c>
    </row>
    <row r="236" spans="1:14" x14ac:dyDescent="0.25">
      <c r="A236">
        <v>259</v>
      </c>
      <c r="B236" t="s">
        <v>755</v>
      </c>
      <c r="C236" t="s">
        <v>756</v>
      </c>
      <c r="D236" t="s">
        <v>756</v>
      </c>
      <c r="E236" t="s">
        <v>757</v>
      </c>
      <c r="F236" t="s">
        <v>757</v>
      </c>
      <c r="G236" t="s">
        <v>17</v>
      </c>
      <c r="H236" t="s">
        <v>17</v>
      </c>
      <c r="I236" t="s">
        <v>214</v>
      </c>
      <c r="J236" t="s">
        <v>17</v>
      </c>
      <c r="K236">
        <v>0</v>
      </c>
      <c r="L236">
        <v>1</v>
      </c>
      <c r="M236">
        <v>56</v>
      </c>
      <c r="N236" t="s">
        <v>17</v>
      </c>
    </row>
    <row r="237" spans="1:14" x14ac:dyDescent="0.25">
      <c r="A237">
        <v>261</v>
      </c>
      <c r="B237" t="s">
        <v>758</v>
      </c>
      <c r="C237" t="s">
        <v>759</v>
      </c>
      <c r="D237" t="s">
        <v>759</v>
      </c>
      <c r="E237" t="s">
        <v>760</v>
      </c>
      <c r="F237" t="s">
        <v>760</v>
      </c>
      <c r="G237" t="e">
        <f>-evspro</f>
        <v>#NAME?</v>
      </c>
      <c r="H237" t="s">
        <v>17</v>
      </c>
      <c r="I237" t="s">
        <v>24</v>
      </c>
      <c r="J237" t="s">
        <v>17</v>
      </c>
      <c r="K237">
        <v>0</v>
      </c>
      <c r="L237">
        <v>1</v>
      </c>
      <c r="M237">
        <v>57</v>
      </c>
      <c r="N237" t="s">
        <v>17</v>
      </c>
    </row>
    <row r="238" spans="1:14" x14ac:dyDescent="0.25">
      <c r="A238">
        <v>262</v>
      </c>
      <c r="B238" t="s">
        <v>761</v>
      </c>
      <c r="C238" t="s">
        <v>762</v>
      </c>
      <c r="D238" t="s">
        <v>762</v>
      </c>
      <c r="E238" t="s">
        <v>212</v>
      </c>
      <c r="F238" t="s">
        <v>213</v>
      </c>
      <c r="G238" t="s">
        <v>17</v>
      </c>
      <c r="H238" t="s">
        <v>17</v>
      </c>
      <c r="I238" t="s">
        <v>214</v>
      </c>
      <c r="J238">
        <v>8.11</v>
      </c>
      <c r="K238">
        <v>0</v>
      </c>
      <c r="L238">
        <v>1</v>
      </c>
      <c r="M238">
        <v>3</v>
      </c>
      <c r="N238" t="s">
        <v>17</v>
      </c>
    </row>
    <row r="239" spans="1:14" x14ac:dyDescent="0.25">
      <c r="A239">
        <v>263</v>
      </c>
      <c r="B239" t="s">
        <v>763</v>
      </c>
      <c r="C239" t="s">
        <v>764</v>
      </c>
      <c r="D239" t="s">
        <v>764</v>
      </c>
      <c r="E239" t="s">
        <v>212</v>
      </c>
      <c r="F239" t="s">
        <v>213</v>
      </c>
      <c r="G239" t="s">
        <v>17</v>
      </c>
      <c r="H239" t="s">
        <v>17</v>
      </c>
      <c r="I239" t="s">
        <v>214</v>
      </c>
      <c r="J239">
        <v>8.11</v>
      </c>
      <c r="K239">
        <v>0</v>
      </c>
      <c r="L239">
        <v>1</v>
      </c>
      <c r="M239">
        <v>3</v>
      </c>
      <c r="N239" t="s">
        <v>17</v>
      </c>
    </row>
    <row r="240" spans="1:14" x14ac:dyDescent="0.25">
      <c r="A240">
        <v>264</v>
      </c>
      <c r="B240" t="s">
        <v>765</v>
      </c>
      <c r="C240" t="s">
        <v>766</v>
      </c>
      <c r="D240" t="s">
        <v>766</v>
      </c>
      <c r="E240" t="s">
        <v>212</v>
      </c>
      <c r="F240" t="s">
        <v>213</v>
      </c>
      <c r="G240" t="s">
        <v>17</v>
      </c>
      <c r="H240" t="s">
        <v>17</v>
      </c>
      <c r="I240" t="s">
        <v>214</v>
      </c>
      <c r="J240">
        <v>8.11</v>
      </c>
      <c r="K240">
        <v>0</v>
      </c>
      <c r="L240">
        <v>1</v>
      </c>
      <c r="M240">
        <v>3</v>
      </c>
      <c r="N240" t="s">
        <v>17</v>
      </c>
    </row>
    <row r="241" spans="1:14" x14ac:dyDescent="0.25">
      <c r="A241">
        <v>271</v>
      </c>
      <c r="B241" t="s">
        <v>767</v>
      </c>
      <c r="C241" t="s">
        <v>768</v>
      </c>
      <c r="D241" t="s">
        <v>768</v>
      </c>
      <c r="E241" t="s">
        <v>760</v>
      </c>
      <c r="F241" t="s">
        <v>760</v>
      </c>
      <c r="G241" t="e">
        <f>-mvs</f>
        <v>#NAME?</v>
      </c>
      <c r="H241" t="s">
        <v>17</v>
      </c>
      <c r="I241" t="s">
        <v>24</v>
      </c>
      <c r="J241" t="s">
        <v>17</v>
      </c>
      <c r="K241">
        <v>0</v>
      </c>
      <c r="L241">
        <v>1</v>
      </c>
      <c r="M241">
        <v>57</v>
      </c>
      <c r="N241" t="s">
        <v>17</v>
      </c>
    </row>
    <row r="242" spans="1:14" x14ac:dyDescent="0.25">
      <c r="A242">
        <v>272</v>
      </c>
      <c r="B242" t="s">
        <v>769</v>
      </c>
      <c r="C242" t="s">
        <v>770</v>
      </c>
      <c r="D242" t="s">
        <v>770</v>
      </c>
      <c r="E242" t="s">
        <v>771</v>
      </c>
      <c r="F242" t="s">
        <v>771</v>
      </c>
      <c r="G242" t="s">
        <v>17</v>
      </c>
      <c r="H242" t="s">
        <v>17</v>
      </c>
      <c r="I242" t="s">
        <v>24</v>
      </c>
      <c r="J242" t="s">
        <v>17</v>
      </c>
      <c r="K242">
        <v>0</v>
      </c>
      <c r="L242">
        <v>1</v>
      </c>
      <c r="M242">
        <v>10</v>
      </c>
      <c r="N242" t="s">
        <v>17</v>
      </c>
    </row>
    <row r="243" spans="1:14" x14ac:dyDescent="0.25">
      <c r="A243">
        <v>275</v>
      </c>
      <c r="B243" t="s">
        <v>772</v>
      </c>
      <c r="C243" t="s">
        <v>773</v>
      </c>
      <c r="D243" t="s">
        <v>773</v>
      </c>
      <c r="E243" t="s">
        <v>774</v>
      </c>
      <c r="F243" t="s">
        <v>774</v>
      </c>
      <c r="G243" t="s">
        <v>17</v>
      </c>
      <c r="H243" t="s">
        <v>17</v>
      </c>
      <c r="I243" t="s">
        <v>24</v>
      </c>
      <c r="J243" t="s">
        <v>17</v>
      </c>
      <c r="K243">
        <v>0</v>
      </c>
      <c r="L243">
        <v>1</v>
      </c>
      <c r="M243">
        <v>58</v>
      </c>
      <c r="N243" t="s">
        <v>17</v>
      </c>
    </row>
    <row r="244" spans="1:14" x14ac:dyDescent="0.25">
      <c r="A244">
        <v>276</v>
      </c>
      <c r="B244" t="s">
        <v>775</v>
      </c>
      <c r="C244" t="s">
        <v>776</v>
      </c>
      <c r="D244" t="s">
        <v>776</v>
      </c>
      <c r="E244" t="s">
        <v>209</v>
      </c>
      <c r="F244" t="s">
        <v>209</v>
      </c>
      <c r="G244" t="s">
        <v>777</v>
      </c>
      <c r="H244" t="s">
        <v>17</v>
      </c>
      <c r="I244" t="s">
        <v>24</v>
      </c>
      <c r="J244" t="s">
        <v>17</v>
      </c>
      <c r="K244">
        <v>0</v>
      </c>
      <c r="L244">
        <v>1</v>
      </c>
      <c r="M244">
        <v>3</v>
      </c>
      <c r="N244" t="s">
        <v>778</v>
      </c>
    </row>
    <row r="245" spans="1:14" x14ac:dyDescent="0.25">
      <c r="A245">
        <v>277</v>
      </c>
      <c r="B245" t="s">
        <v>779</v>
      </c>
      <c r="C245" t="s">
        <v>780</v>
      </c>
      <c r="D245" t="s">
        <v>780</v>
      </c>
      <c r="E245" t="s">
        <v>209</v>
      </c>
      <c r="F245" t="s">
        <v>209</v>
      </c>
      <c r="G245" t="s">
        <v>781</v>
      </c>
      <c r="H245" t="s">
        <v>17</v>
      </c>
      <c r="I245" t="s">
        <v>24</v>
      </c>
      <c r="J245" t="s">
        <v>17</v>
      </c>
      <c r="K245">
        <v>0</v>
      </c>
      <c r="L245">
        <v>1</v>
      </c>
      <c r="M245">
        <v>3</v>
      </c>
      <c r="N245" t="s">
        <v>782</v>
      </c>
    </row>
    <row r="246" spans="1:14" x14ac:dyDescent="0.25">
      <c r="A246">
        <v>278</v>
      </c>
      <c r="B246" t="s">
        <v>783</v>
      </c>
      <c r="C246" t="s">
        <v>784</v>
      </c>
      <c r="D246" t="s">
        <v>784</v>
      </c>
      <c r="E246" t="s">
        <v>209</v>
      </c>
      <c r="F246" t="s">
        <v>209</v>
      </c>
      <c r="G246" t="s">
        <v>785</v>
      </c>
      <c r="H246" t="s">
        <v>17</v>
      </c>
      <c r="I246" t="s">
        <v>24</v>
      </c>
      <c r="J246" t="s">
        <v>17</v>
      </c>
      <c r="K246">
        <v>0</v>
      </c>
      <c r="L246">
        <v>1</v>
      </c>
      <c r="M246">
        <v>3</v>
      </c>
      <c r="N246" t="s">
        <v>786</v>
      </c>
    </row>
    <row r="247" spans="1:14" x14ac:dyDescent="0.25">
      <c r="A247">
        <v>279</v>
      </c>
      <c r="B247" t="s">
        <v>787</v>
      </c>
      <c r="C247" t="s">
        <v>788</v>
      </c>
      <c r="D247" t="s">
        <v>788</v>
      </c>
      <c r="E247" t="s">
        <v>209</v>
      </c>
      <c r="F247" t="s">
        <v>209</v>
      </c>
      <c r="G247" t="s">
        <v>789</v>
      </c>
      <c r="H247" t="s">
        <v>17</v>
      </c>
      <c r="I247" t="s">
        <v>24</v>
      </c>
      <c r="J247" t="s">
        <v>17</v>
      </c>
      <c r="K247">
        <v>0</v>
      </c>
      <c r="L247">
        <v>1</v>
      </c>
      <c r="M247">
        <v>3</v>
      </c>
      <c r="N247" t="s">
        <v>790</v>
      </c>
    </row>
    <row r="248" spans="1:14" x14ac:dyDescent="0.25">
      <c r="A248">
        <v>280</v>
      </c>
      <c r="B248" t="s">
        <v>791</v>
      </c>
      <c r="C248" t="s">
        <v>792</v>
      </c>
      <c r="D248" t="s">
        <v>792</v>
      </c>
      <c r="E248" t="s">
        <v>793</v>
      </c>
      <c r="F248" t="s">
        <v>793</v>
      </c>
      <c r="G248" t="s">
        <v>17</v>
      </c>
      <c r="H248" t="s">
        <v>17</v>
      </c>
      <c r="I248" t="s">
        <v>24</v>
      </c>
      <c r="J248" t="s">
        <v>17</v>
      </c>
      <c r="K248">
        <v>0</v>
      </c>
      <c r="L248">
        <v>1</v>
      </c>
      <c r="M248">
        <v>18</v>
      </c>
      <c r="N248" t="s">
        <v>17</v>
      </c>
    </row>
    <row r="249" spans="1:14" x14ac:dyDescent="0.25">
      <c r="A249">
        <v>281</v>
      </c>
      <c r="B249" t="s">
        <v>794</v>
      </c>
      <c r="C249" t="s">
        <v>795</v>
      </c>
      <c r="D249" t="s">
        <v>795</v>
      </c>
      <c r="E249" t="s">
        <v>466</v>
      </c>
      <c r="F249" t="s">
        <v>466</v>
      </c>
      <c r="G249" t="s">
        <v>17</v>
      </c>
      <c r="H249" t="s">
        <v>17</v>
      </c>
      <c r="I249" t="s">
        <v>24</v>
      </c>
      <c r="J249" t="s">
        <v>17</v>
      </c>
      <c r="K249">
        <v>0</v>
      </c>
      <c r="L249">
        <v>1</v>
      </c>
      <c r="M249">
        <v>18</v>
      </c>
      <c r="N249" t="s">
        <v>17</v>
      </c>
    </row>
    <row r="250" spans="1:14" x14ac:dyDescent="0.25">
      <c r="A250">
        <v>282</v>
      </c>
      <c r="B250" t="s">
        <v>796</v>
      </c>
      <c r="C250" t="s">
        <v>797</v>
      </c>
      <c r="D250" t="s">
        <v>797</v>
      </c>
      <c r="E250" t="s">
        <v>798</v>
      </c>
      <c r="F250" t="s">
        <v>798</v>
      </c>
      <c r="G250" t="s">
        <v>17</v>
      </c>
      <c r="H250" t="s">
        <v>17</v>
      </c>
      <c r="I250" t="s">
        <v>24</v>
      </c>
      <c r="J250" t="s">
        <v>17</v>
      </c>
      <c r="K250">
        <v>0</v>
      </c>
      <c r="L250">
        <v>1</v>
      </c>
      <c r="M250">
        <v>59</v>
      </c>
      <c r="N250" t="s">
        <v>17</v>
      </c>
    </row>
    <row r="251" spans="1:14" x14ac:dyDescent="0.25">
      <c r="A251">
        <v>283</v>
      </c>
      <c r="B251" t="s">
        <v>799</v>
      </c>
      <c r="C251" t="s">
        <v>800</v>
      </c>
      <c r="D251" t="s">
        <v>800</v>
      </c>
      <c r="E251" t="s">
        <v>801</v>
      </c>
      <c r="F251" t="s">
        <v>801</v>
      </c>
      <c r="G251" t="e">
        <f>-runae</f>
        <v>#NAME?</v>
      </c>
      <c r="H251" t="s">
        <v>802</v>
      </c>
      <c r="I251" t="s">
        <v>24</v>
      </c>
      <c r="J251" t="s">
        <v>17</v>
      </c>
      <c r="K251">
        <v>0</v>
      </c>
      <c r="L251">
        <v>1</v>
      </c>
      <c r="M251">
        <v>60</v>
      </c>
      <c r="N251" t="s">
        <v>803</v>
      </c>
    </row>
    <row r="252" spans="1:14" x14ac:dyDescent="0.25">
      <c r="A252">
        <v>284</v>
      </c>
      <c r="B252" t="s">
        <v>804</v>
      </c>
      <c r="C252" t="s">
        <v>805</v>
      </c>
      <c r="D252" t="s">
        <v>805</v>
      </c>
      <c r="E252" t="s">
        <v>801</v>
      </c>
      <c r="F252" t="s">
        <v>801</v>
      </c>
      <c r="G252" t="s">
        <v>17</v>
      </c>
      <c r="H252" t="s">
        <v>806</v>
      </c>
      <c r="I252" t="s">
        <v>24</v>
      </c>
      <c r="J252" t="s">
        <v>17</v>
      </c>
      <c r="K252">
        <v>0</v>
      </c>
      <c r="L252">
        <v>1</v>
      </c>
      <c r="M252">
        <v>60</v>
      </c>
      <c r="N252" t="s">
        <v>803</v>
      </c>
    </row>
    <row r="253" spans="1:14" x14ac:dyDescent="0.25">
      <c r="A253">
        <v>285</v>
      </c>
      <c r="B253" t="s">
        <v>807</v>
      </c>
      <c r="C253" t="s">
        <v>808</v>
      </c>
      <c r="D253" t="s">
        <v>808</v>
      </c>
      <c r="E253" t="s">
        <v>809</v>
      </c>
      <c r="F253" t="s">
        <v>809</v>
      </c>
      <c r="G253" t="s">
        <v>17</v>
      </c>
      <c r="H253" t="s">
        <v>810</v>
      </c>
      <c r="I253" t="s">
        <v>24</v>
      </c>
      <c r="J253" t="s">
        <v>17</v>
      </c>
      <c r="K253">
        <v>0</v>
      </c>
      <c r="L253">
        <v>1</v>
      </c>
      <c r="M253">
        <v>60</v>
      </c>
      <c r="N253" t="s">
        <v>803</v>
      </c>
    </row>
    <row r="254" spans="1:14" x14ac:dyDescent="0.25">
      <c r="A254">
        <v>286</v>
      </c>
      <c r="B254" t="s">
        <v>811</v>
      </c>
      <c r="C254" t="s">
        <v>812</v>
      </c>
      <c r="D254" t="s">
        <v>812</v>
      </c>
      <c r="E254" t="s">
        <v>813</v>
      </c>
      <c r="F254" t="s">
        <v>813</v>
      </c>
      <c r="G254" t="s">
        <v>17</v>
      </c>
      <c r="H254" t="s">
        <v>17</v>
      </c>
      <c r="I254" t="s">
        <v>24</v>
      </c>
      <c r="J254" t="s">
        <v>17</v>
      </c>
      <c r="K254">
        <v>0</v>
      </c>
      <c r="L254">
        <v>1</v>
      </c>
      <c r="M254">
        <v>61</v>
      </c>
      <c r="N254" t="s">
        <v>17</v>
      </c>
    </row>
    <row r="255" spans="1:14" x14ac:dyDescent="0.25">
      <c r="A255">
        <v>287</v>
      </c>
      <c r="B255" t="s">
        <v>814</v>
      </c>
      <c r="C255" t="s">
        <v>815</v>
      </c>
      <c r="D255" t="s">
        <v>815</v>
      </c>
      <c r="E255" t="s">
        <v>816</v>
      </c>
      <c r="F255" t="s">
        <v>816</v>
      </c>
      <c r="G255" t="s">
        <v>17</v>
      </c>
      <c r="H255" t="s">
        <v>17</v>
      </c>
      <c r="I255" t="s">
        <v>24</v>
      </c>
      <c r="J255" t="s">
        <v>17</v>
      </c>
      <c r="K255">
        <v>0</v>
      </c>
      <c r="L255">
        <v>1</v>
      </c>
      <c r="M255">
        <v>25</v>
      </c>
      <c r="N255" t="s">
        <v>379</v>
      </c>
    </row>
    <row r="256" spans="1:14" x14ac:dyDescent="0.25">
      <c r="A256">
        <v>288</v>
      </c>
      <c r="B256" t="s">
        <v>817</v>
      </c>
      <c r="C256" t="s">
        <v>818</v>
      </c>
      <c r="D256" t="s">
        <v>818</v>
      </c>
      <c r="E256" t="s">
        <v>816</v>
      </c>
      <c r="F256" t="s">
        <v>816</v>
      </c>
      <c r="G256" t="s">
        <v>17</v>
      </c>
      <c r="H256" t="s">
        <v>17</v>
      </c>
      <c r="I256" t="s">
        <v>24</v>
      </c>
      <c r="J256" t="s">
        <v>17</v>
      </c>
      <c r="K256">
        <v>0</v>
      </c>
      <c r="L256">
        <v>1</v>
      </c>
      <c r="M256">
        <v>25</v>
      </c>
      <c r="N256" t="s">
        <v>379</v>
      </c>
    </row>
    <row r="257" spans="1:14" x14ac:dyDescent="0.25">
      <c r="A257">
        <v>289</v>
      </c>
      <c r="B257" t="s">
        <v>819</v>
      </c>
      <c r="C257" t="s">
        <v>820</v>
      </c>
      <c r="D257" t="s">
        <v>820</v>
      </c>
      <c r="E257" t="s">
        <v>816</v>
      </c>
      <c r="F257" t="s">
        <v>816</v>
      </c>
      <c r="G257" t="s">
        <v>17</v>
      </c>
      <c r="H257" t="s">
        <v>17</v>
      </c>
      <c r="I257" t="s">
        <v>24</v>
      </c>
      <c r="J257" t="s">
        <v>17</v>
      </c>
      <c r="K257">
        <v>0</v>
      </c>
      <c r="L257">
        <v>1</v>
      </c>
      <c r="M257">
        <v>25</v>
      </c>
      <c r="N257" t="s">
        <v>638</v>
      </c>
    </row>
    <row r="258" spans="1:14" x14ac:dyDescent="0.25">
      <c r="A258">
        <v>290</v>
      </c>
      <c r="B258" t="s">
        <v>821</v>
      </c>
      <c r="C258" t="s">
        <v>822</v>
      </c>
      <c r="D258" t="s">
        <v>823</v>
      </c>
      <c r="E258" t="s">
        <v>209</v>
      </c>
      <c r="F258" t="s">
        <v>209</v>
      </c>
      <c r="G258" t="e">
        <f>-wumsstm</f>
        <v>#NAME?</v>
      </c>
      <c r="H258" t="s">
        <v>17</v>
      </c>
      <c r="I258" t="s">
        <v>24</v>
      </c>
      <c r="J258" t="s">
        <v>205</v>
      </c>
      <c r="K258">
        <v>0</v>
      </c>
      <c r="L258">
        <v>1</v>
      </c>
      <c r="M258">
        <v>3</v>
      </c>
      <c r="N258" t="s">
        <v>17</v>
      </c>
    </row>
    <row r="259" spans="1:14" x14ac:dyDescent="0.25">
      <c r="A259">
        <v>292</v>
      </c>
      <c r="B259" t="s">
        <v>824</v>
      </c>
      <c r="C259" t="s">
        <v>825</v>
      </c>
      <c r="D259" t="s">
        <v>825</v>
      </c>
      <c r="E259" t="s">
        <v>212</v>
      </c>
      <c r="F259" t="s">
        <v>213</v>
      </c>
      <c r="G259" t="s">
        <v>17</v>
      </c>
      <c r="H259" t="s">
        <v>17</v>
      </c>
      <c r="I259" t="s">
        <v>214</v>
      </c>
      <c r="J259">
        <v>8.11</v>
      </c>
      <c r="K259">
        <v>0</v>
      </c>
      <c r="L259">
        <v>1</v>
      </c>
      <c r="M259">
        <v>3</v>
      </c>
      <c r="N259" t="s">
        <v>17</v>
      </c>
    </row>
    <row r="260" spans="1:14" x14ac:dyDescent="0.25">
      <c r="A260">
        <v>296</v>
      </c>
      <c r="B260" t="s">
        <v>826</v>
      </c>
      <c r="C260" t="s">
        <v>827</v>
      </c>
      <c r="D260" t="s">
        <v>827</v>
      </c>
      <c r="E260" t="s">
        <v>816</v>
      </c>
      <c r="F260" t="s">
        <v>816</v>
      </c>
      <c r="G260" t="s">
        <v>17</v>
      </c>
      <c r="H260" t="s">
        <v>17</v>
      </c>
      <c r="I260" t="s">
        <v>24</v>
      </c>
      <c r="J260" t="s">
        <v>17</v>
      </c>
      <c r="K260">
        <v>0</v>
      </c>
      <c r="L260">
        <v>1</v>
      </c>
      <c r="M260">
        <v>25</v>
      </c>
      <c r="N260" t="s">
        <v>638</v>
      </c>
    </row>
    <row r="261" spans="1:14" x14ac:dyDescent="0.25">
      <c r="A261">
        <v>301</v>
      </c>
      <c r="B261" t="s">
        <v>828</v>
      </c>
      <c r="C261" t="s">
        <v>829</v>
      </c>
      <c r="D261" t="s">
        <v>829</v>
      </c>
      <c r="E261" t="s">
        <v>830</v>
      </c>
      <c r="F261" t="s">
        <v>830</v>
      </c>
      <c r="G261" t="s">
        <v>17</v>
      </c>
      <c r="H261" t="s">
        <v>17</v>
      </c>
      <c r="I261" t="s">
        <v>24</v>
      </c>
      <c r="J261" t="s">
        <v>17</v>
      </c>
      <c r="K261">
        <v>0</v>
      </c>
      <c r="L261">
        <v>1</v>
      </c>
      <c r="M261">
        <v>62</v>
      </c>
      <c r="N261" t="s">
        <v>17</v>
      </c>
    </row>
    <row r="262" spans="1:14" x14ac:dyDescent="0.25">
      <c r="A262">
        <v>302</v>
      </c>
      <c r="B262" t="s">
        <v>831</v>
      </c>
      <c r="C262" t="s">
        <v>832</v>
      </c>
      <c r="D262" t="s">
        <v>832</v>
      </c>
      <c r="E262" t="s">
        <v>833</v>
      </c>
      <c r="F262" t="s">
        <v>833</v>
      </c>
      <c r="G262" t="s">
        <v>17</v>
      </c>
      <c r="H262" t="s">
        <v>17</v>
      </c>
      <c r="I262" t="s">
        <v>24</v>
      </c>
      <c r="J262" t="s">
        <v>17</v>
      </c>
      <c r="K262">
        <v>0</v>
      </c>
      <c r="L262">
        <v>1</v>
      </c>
      <c r="M262">
        <v>62</v>
      </c>
      <c r="N262" t="s">
        <v>17</v>
      </c>
    </row>
    <row r="263" spans="1:14" x14ac:dyDescent="0.25">
      <c r="A263">
        <v>303</v>
      </c>
      <c r="B263" t="s">
        <v>834</v>
      </c>
      <c r="C263" t="s">
        <v>835</v>
      </c>
      <c r="D263" t="s">
        <v>835</v>
      </c>
      <c r="E263" t="s">
        <v>836</v>
      </c>
      <c r="F263" t="s">
        <v>836</v>
      </c>
      <c r="G263" t="s">
        <v>17</v>
      </c>
      <c r="H263" t="s">
        <v>17</v>
      </c>
      <c r="I263" t="s">
        <v>24</v>
      </c>
      <c r="J263" t="s">
        <v>17</v>
      </c>
      <c r="K263">
        <v>0</v>
      </c>
      <c r="L263">
        <v>1</v>
      </c>
      <c r="M263">
        <v>62</v>
      </c>
      <c r="N263" t="s">
        <v>17</v>
      </c>
    </row>
    <row r="264" spans="1:14" x14ac:dyDescent="0.25">
      <c r="A264">
        <v>304</v>
      </c>
      <c r="B264" t="s">
        <v>837</v>
      </c>
      <c r="C264" t="s">
        <v>838</v>
      </c>
      <c r="D264" t="s">
        <v>838</v>
      </c>
      <c r="E264" t="s">
        <v>839</v>
      </c>
      <c r="F264" t="s">
        <v>839</v>
      </c>
      <c r="G264" t="s">
        <v>17</v>
      </c>
      <c r="H264" t="s">
        <v>17</v>
      </c>
      <c r="I264" t="s">
        <v>840</v>
      </c>
      <c r="J264" t="s">
        <v>17</v>
      </c>
      <c r="K264">
        <v>0</v>
      </c>
      <c r="L264">
        <v>1</v>
      </c>
      <c r="M264">
        <v>63</v>
      </c>
      <c r="N264" t="s">
        <v>17</v>
      </c>
    </row>
    <row r="265" spans="1:14" x14ac:dyDescent="0.25">
      <c r="A265">
        <v>305</v>
      </c>
      <c r="B265" t="s">
        <v>841</v>
      </c>
      <c r="C265" t="s">
        <v>842</v>
      </c>
      <c r="D265" t="s">
        <v>842</v>
      </c>
      <c r="E265" t="s">
        <v>843</v>
      </c>
      <c r="F265" t="s">
        <v>843</v>
      </c>
      <c r="G265" t="s">
        <v>17</v>
      </c>
      <c r="H265" t="s">
        <v>17</v>
      </c>
      <c r="I265" t="s">
        <v>24</v>
      </c>
      <c r="J265" t="s">
        <v>17</v>
      </c>
      <c r="K265">
        <v>0</v>
      </c>
      <c r="L265">
        <v>1</v>
      </c>
      <c r="M265">
        <v>3</v>
      </c>
      <c r="N265" t="s">
        <v>17</v>
      </c>
    </row>
    <row r="266" spans="1:14" x14ac:dyDescent="0.25">
      <c r="A266">
        <v>306</v>
      </c>
      <c r="B266" t="s">
        <v>844</v>
      </c>
      <c r="C266" t="s">
        <v>845</v>
      </c>
      <c r="D266" t="s">
        <v>845</v>
      </c>
      <c r="E266" t="s">
        <v>843</v>
      </c>
      <c r="F266" t="s">
        <v>843</v>
      </c>
      <c r="G266" t="s">
        <v>17</v>
      </c>
      <c r="H266" t="s">
        <v>17</v>
      </c>
      <c r="I266" t="s">
        <v>214</v>
      </c>
      <c r="J266">
        <v>8.11</v>
      </c>
      <c r="K266">
        <v>0</v>
      </c>
      <c r="L266">
        <v>1</v>
      </c>
      <c r="M266">
        <v>3</v>
      </c>
      <c r="N266" t="s">
        <v>17</v>
      </c>
    </row>
    <row r="267" spans="1:14" x14ac:dyDescent="0.25">
      <c r="A267">
        <v>307</v>
      </c>
      <c r="B267" t="s">
        <v>846</v>
      </c>
      <c r="C267" t="s">
        <v>847</v>
      </c>
      <c r="D267" t="s">
        <v>847</v>
      </c>
      <c r="E267" t="s">
        <v>848</v>
      </c>
      <c r="F267" t="s">
        <v>848</v>
      </c>
      <c r="G267" t="s">
        <v>17</v>
      </c>
      <c r="H267" t="s">
        <v>17</v>
      </c>
      <c r="I267" t="s">
        <v>849</v>
      </c>
      <c r="J267" t="s">
        <v>17</v>
      </c>
      <c r="K267">
        <v>0</v>
      </c>
      <c r="L267">
        <v>1</v>
      </c>
      <c r="M267">
        <v>64</v>
      </c>
      <c r="N267" t="s">
        <v>850</v>
      </c>
    </row>
    <row r="268" spans="1:14" x14ac:dyDescent="0.25">
      <c r="A268">
        <v>308</v>
      </c>
      <c r="B268" t="s">
        <v>851</v>
      </c>
      <c r="C268" t="s">
        <v>852</v>
      </c>
      <c r="D268" t="s">
        <v>852</v>
      </c>
      <c r="E268" t="s">
        <v>853</v>
      </c>
      <c r="F268" t="s">
        <v>853</v>
      </c>
      <c r="G268" t="s">
        <v>17</v>
      </c>
      <c r="H268" t="s">
        <v>17</v>
      </c>
      <c r="I268" t="s">
        <v>849</v>
      </c>
      <c r="J268" t="s">
        <v>17</v>
      </c>
      <c r="K268">
        <v>0</v>
      </c>
      <c r="L268">
        <v>1</v>
      </c>
      <c r="M268">
        <v>64</v>
      </c>
      <c r="N268" t="s">
        <v>850</v>
      </c>
    </row>
    <row r="269" spans="1:14" x14ac:dyDescent="0.25">
      <c r="A269">
        <v>309</v>
      </c>
      <c r="B269" t="s">
        <v>854</v>
      </c>
      <c r="C269" t="s">
        <v>855</v>
      </c>
      <c r="D269" t="s">
        <v>855</v>
      </c>
      <c r="E269" t="s">
        <v>856</v>
      </c>
      <c r="F269" t="s">
        <v>856</v>
      </c>
      <c r="G269" t="s">
        <v>17</v>
      </c>
      <c r="H269" t="s">
        <v>17</v>
      </c>
      <c r="I269" t="s">
        <v>849</v>
      </c>
      <c r="J269" t="s">
        <v>17</v>
      </c>
      <c r="K269">
        <v>0</v>
      </c>
      <c r="L269">
        <v>1</v>
      </c>
      <c r="M269">
        <v>64</v>
      </c>
      <c r="N269" t="s">
        <v>850</v>
      </c>
    </row>
    <row r="270" spans="1:14" x14ac:dyDescent="0.25">
      <c r="A270">
        <v>310</v>
      </c>
      <c r="B270" t="s">
        <v>857</v>
      </c>
      <c r="C270" t="s">
        <v>858</v>
      </c>
      <c r="D270" t="s">
        <v>858</v>
      </c>
      <c r="E270" t="s">
        <v>859</v>
      </c>
      <c r="F270" t="s">
        <v>859</v>
      </c>
      <c r="G270" t="s">
        <v>17</v>
      </c>
      <c r="H270" t="s">
        <v>17</v>
      </c>
      <c r="I270" t="s">
        <v>849</v>
      </c>
      <c r="J270" t="s">
        <v>17</v>
      </c>
      <c r="K270">
        <v>0</v>
      </c>
      <c r="L270">
        <v>1</v>
      </c>
      <c r="M270">
        <v>64</v>
      </c>
      <c r="N270" t="s">
        <v>850</v>
      </c>
    </row>
    <row r="271" spans="1:14" x14ac:dyDescent="0.25">
      <c r="A271">
        <v>311</v>
      </c>
      <c r="B271" t="s">
        <v>860</v>
      </c>
      <c r="C271" t="s">
        <v>861</v>
      </c>
      <c r="D271" t="s">
        <v>861</v>
      </c>
      <c r="E271" t="s">
        <v>862</v>
      </c>
      <c r="F271" t="s">
        <v>862</v>
      </c>
      <c r="G271" t="s">
        <v>17</v>
      </c>
      <c r="H271" t="s">
        <v>17</v>
      </c>
      <c r="I271" t="s">
        <v>849</v>
      </c>
      <c r="J271" t="s">
        <v>17</v>
      </c>
      <c r="K271">
        <v>0</v>
      </c>
      <c r="L271">
        <v>1</v>
      </c>
      <c r="M271">
        <v>64</v>
      </c>
      <c r="N271" t="s">
        <v>850</v>
      </c>
    </row>
    <row r="272" spans="1:14" x14ac:dyDescent="0.25">
      <c r="A272">
        <v>317</v>
      </c>
      <c r="B272" t="s">
        <v>863</v>
      </c>
      <c r="C272" t="s">
        <v>864</v>
      </c>
      <c r="D272" t="s">
        <v>864</v>
      </c>
      <c r="E272" t="s">
        <v>209</v>
      </c>
      <c r="F272" t="s">
        <v>209</v>
      </c>
      <c r="G272" t="s">
        <v>17</v>
      </c>
      <c r="H272" t="s">
        <v>17</v>
      </c>
      <c r="I272" t="s">
        <v>24</v>
      </c>
      <c r="J272" t="s">
        <v>205</v>
      </c>
      <c r="K272">
        <v>0</v>
      </c>
      <c r="L272">
        <v>1</v>
      </c>
      <c r="M272">
        <v>3</v>
      </c>
      <c r="N272" t="s">
        <v>17</v>
      </c>
    </row>
    <row r="273" spans="1:14" x14ac:dyDescent="0.25">
      <c r="A273">
        <v>318</v>
      </c>
      <c r="B273" t="s">
        <v>865</v>
      </c>
      <c r="C273" t="s">
        <v>866</v>
      </c>
      <c r="D273" t="s">
        <v>237</v>
      </c>
      <c r="E273" t="s">
        <v>238</v>
      </c>
      <c r="F273" t="s">
        <v>238</v>
      </c>
      <c r="G273" t="s">
        <v>17</v>
      </c>
      <c r="H273" t="s">
        <v>239</v>
      </c>
      <c r="I273" t="s">
        <v>24</v>
      </c>
      <c r="J273" t="s">
        <v>205</v>
      </c>
      <c r="K273">
        <v>0</v>
      </c>
      <c r="L273">
        <v>1</v>
      </c>
      <c r="M273">
        <v>3</v>
      </c>
      <c r="N273" t="s">
        <v>17</v>
      </c>
    </row>
    <row r="274" spans="1:14" x14ac:dyDescent="0.25">
      <c r="A274">
        <v>319</v>
      </c>
      <c r="B274" t="s">
        <v>867</v>
      </c>
      <c r="C274" t="s">
        <v>868</v>
      </c>
      <c r="D274" t="s">
        <v>868</v>
      </c>
      <c r="E274" t="s">
        <v>869</v>
      </c>
      <c r="F274" t="s">
        <v>869</v>
      </c>
      <c r="G274" t="s">
        <v>870</v>
      </c>
      <c r="H274" t="s">
        <v>17</v>
      </c>
      <c r="I274" t="s">
        <v>24</v>
      </c>
      <c r="J274" t="s">
        <v>17</v>
      </c>
      <c r="K274">
        <v>0</v>
      </c>
      <c r="L274">
        <v>1</v>
      </c>
      <c r="M274">
        <v>4</v>
      </c>
      <c r="N274" t="s">
        <v>17</v>
      </c>
    </row>
    <row r="275" spans="1:14" x14ac:dyDescent="0.25">
      <c r="A275">
        <v>320</v>
      </c>
      <c r="B275" t="s">
        <v>871</v>
      </c>
      <c r="C275" t="s">
        <v>872</v>
      </c>
      <c r="D275" t="s">
        <v>872</v>
      </c>
      <c r="E275" t="s">
        <v>873</v>
      </c>
      <c r="F275" t="s">
        <v>873</v>
      </c>
      <c r="G275" t="s">
        <v>17</v>
      </c>
      <c r="H275" t="s">
        <v>17</v>
      </c>
      <c r="I275" t="s">
        <v>24</v>
      </c>
      <c r="J275" t="s">
        <v>17</v>
      </c>
      <c r="K275">
        <v>0</v>
      </c>
      <c r="L275">
        <v>0</v>
      </c>
      <c r="M275">
        <v>4</v>
      </c>
      <c r="N275" t="s">
        <v>17</v>
      </c>
    </row>
    <row r="276" spans="1:14" x14ac:dyDescent="0.25">
      <c r="A276">
        <v>321</v>
      </c>
      <c r="B276" t="s">
        <v>874</v>
      </c>
      <c r="C276" t="s">
        <v>875</v>
      </c>
      <c r="D276" t="s">
        <v>875</v>
      </c>
      <c r="E276" t="s">
        <v>876</v>
      </c>
      <c r="F276" t="s">
        <v>876</v>
      </c>
      <c r="G276" t="s">
        <v>17</v>
      </c>
      <c r="H276" t="s">
        <v>17</v>
      </c>
      <c r="I276" t="s">
        <v>877</v>
      </c>
      <c r="J276" t="s">
        <v>17</v>
      </c>
      <c r="K276">
        <v>0</v>
      </c>
      <c r="L276">
        <v>1</v>
      </c>
      <c r="M276">
        <v>65</v>
      </c>
      <c r="N276" t="s">
        <v>17</v>
      </c>
    </row>
    <row r="277" spans="1:14" x14ac:dyDescent="0.25">
      <c r="A277">
        <v>322</v>
      </c>
      <c r="B277" t="s">
        <v>878</v>
      </c>
      <c r="C277" t="s">
        <v>879</v>
      </c>
      <c r="D277" t="s">
        <v>879</v>
      </c>
      <c r="E277" t="s">
        <v>880</v>
      </c>
      <c r="F277" t="s">
        <v>880</v>
      </c>
      <c r="G277" t="s">
        <v>17</v>
      </c>
      <c r="H277" t="s">
        <v>17</v>
      </c>
      <c r="I277" t="s">
        <v>881</v>
      </c>
      <c r="J277" t="s">
        <v>17</v>
      </c>
      <c r="K277">
        <v>0</v>
      </c>
      <c r="L277">
        <v>1</v>
      </c>
      <c r="M277">
        <v>65</v>
      </c>
      <c r="N277" t="s">
        <v>17</v>
      </c>
    </row>
    <row r="278" spans="1:14" x14ac:dyDescent="0.25">
      <c r="A278">
        <v>323</v>
      </c>
      <c r="B278" t="s">
        <v>882</v>
      </c>
      <c r="C278" t="s">
        <v>883</v>
      </c>
      <c r="D278" t="s">
        <v>883</v>
      </c>
      <c r="E278" t="s">
        <v>884</v>
      </c>
      <c r="F278" t="s">
        <v>884</v>
      </c>
      <c r="G278" t="s">
        <v>17</v>
      </c>
      <c r="H278" t="s">
        <v>17</v>
      </c>
      <c r="I278" t="s">
        <v>885</v>
      </c>
      <c r="J278" t="s">
        <v>17</v>
      </c>
      <c r="K278">
        <v>0</v>
      </c>
      <c r="L278">
        <v>1</v>
      </c>
      <c r="M278">
        <v>65</v>
      </c>
      <c r="N278" t="s">
        <v>17</v>
      </c>
    </row>
    <row r="279" spans="1:14" x14ac:dyDescent="0.25">
      <c r="A279">
        <v>324</v>
      </c>
      <c r="B279" t="s">
        <v>886</v>
      </c>
      <c r="C279" t="s">
        <v>887</v>
      </c>
      <c r="D279" t="s">
        <v>887</v>
      </c>
      <c r="E279" t="s">
        <v>888</v>
      </c>
      <c r="F279" t="s">
        <v>888</v>
      </c>
      <c r="G279" t="s">
        <v>17</v>
      </c>
      <c r="H279" t="s">
        <v>17</v>
      </c>
      <c r="I279" t="s">
        <v>889</v>
      </c>
      <c r="J279" t="s">
        <v>17</v>
      </c>
      <c r="K279">
        <v>0</v>
      </c>
      <c r="L279">
        <v>1</v>
      </c>
      <c r="M279">
        <v>65</v>
      </c>
      <c r="N279" t="s">
        <v>17</v>
      </c>
    </row>
    <row r="280" spans="1:14" x14ac:dyDescent="0.25">
      <c r="A280">
        <v>325</v>
      </c>
      <c r="B280" t="s">
        <v>890</v>
      </c>
      <c r="C280" t="s">
        <v>891</v>
      </c>
      <c r="D280" t="s">
        <v>891</v>
      </c>
      <c r="E280" t="s">
        <v>892</v>
      </c>
      <c r="F280" t="s">
        <v>892</v>
      </c>
      <c r="G280" t="s">
        <v>17</v>
      </c>
      <c r="H280" t="s">
        <v>17</v>
      </c>
      <c r="I280" t="s">
        <v>893</v>
      </c>
      <c r="J280" t="s">
        <v>17</v>
      </c>
      <c r="K280">
        <v>0</v>
      </c>
      <c r="L280">
        <v>1</v>
      </c>
      <c r="M280">
        <v>65</v>
      </c>
      <c r="N280" t="s">
        <v>17</v>
      </c>
    </row>
    <row r="281" spans="1:14" x14ac:dyDescent="0.25">
      <c r="A281">
        <v>326</v>
      </c>
      <c r="B281" t="s">
        <v>894</v>
      </c>
      <c r="C281" t="s">
        <v>895</v>
      </c>
      <c r="D281" t="s">
        <v>895</v>
      </c>
      <c r="E281" t="s">
        <v>896</v>
      </c>
      <c r="F281" t="s">
        <v>896</v>
      </c>
      <c r="G281" t="s">
        <v>17</v>
      </c>
      <c r="H281" t="s">
        <v>17</v>
      </c>
      <c r="I281" t="s">
        <v>24</v>
      </c>
      <c r="J281" t="s">
        <v>17</v>
      </c>
      <c r="K281">
        <v>0</v>
      </c>
      <c r="L281">
        <v>1</v>
      </c>
      <c r="M281">
        <v>65</v>
      </c>
      <c r="N281" t="s">
        <v>17</v>
      </c>
    </row>
    <row r="282" spans="1:14" x14ac:dyDescent="0.25">
      <c r="A282">
        <v>327</v>
      </c>
      <c r="B282" t="s">
        <v>897</v>
      </c>
      <c r="C282" t="s">
        <v>898</v>
      </c>
      <c r="D282" t="s">
        <v>898</v>
      </c>
      <c r="E282" t="s">
        <v>209</v>
      </c>
      <c r="F282" t="s">
        <v>209</v>
      </c>
      <c r="G282" t="s">
        <v>17</v>
      </c>
      <c r="H282" t="s">
        <v>17</v>
      </c>
      <c r="I282" t="s">
        <v>24</v>
      </c>
      <c r="J282" t="s">
        <v>205</v>
      </c>
      <c r="K282">
        <v>0</v>
      </c>
      <c r="L282">
        <v>1</v>
      </c>
      <c r="M282">
        <v>3</v>
      </c>
      <c r="N282" t="s">
        <v>17</v>
      </c>
    </row>
    <row r="283" spans="1:14" x14ac:dyDescent="0.25">
      <c r="A283">
        <v>328</v>
      </c>
      <c r="B283" t="s">
        <v>899</v>
      </c>
      <c r="C283" t="s">
        <v>900</v>
      </c>
      <c r="D283" t="s">
        <v>900</v>
      </c>
      <c r="E283" t="s">
        <v>212</v>
      </c>
      <c r="F283" t="s">
        <v>213</v>
      </c>
      <c r="G283" t="s">
        <v>17</v>
      </c>
      <c r="H283" t="s">
        <v>17</v>
      </c>
      <c r="I283" t="s">
        <v>214</v>
      </c>
      <c r="J283">
        <v>8.11</v>
      </c>
      <c r="K283">
        <v>0</v>
      </c>
      <c r="L283">
        <v>1</v>
      </c>
      <c r="M283">
        <v>3</v>
      </c>
      <c r="N283" t="s">
        <v>17</v>
      </c>
    </row>
    <row r="284" spans="1:14" x14ac:dyDescent="0.25">
      <c r="A284">
        <v>329</v>
      </c>
      <c r="B284" t="s">
        <v>901</v>
      </c>
      <c r="C284" t="s">
        <v>902</v>
      </c>
      <c r="D284" t="s">
        <v>902</v>
      </c>
      <c r="E284" t="s">
        <v>903</v>
      </c>
      <c r="F284" t="s">
        <v>903</v>
      </c>
      <c r="G284" t="s">
        <v>17</v>
      </c>
      <c r="H284" t="s">
        <v>17</v>
      </c>
      <c r="I284" t="s">
        <v>24</v>
      </c>
      <c r="J284" t="s">
        <v>17</v>
      </c>
      <c r="K284">
        <v>0</v>
      </c>
      <c r="L284">
        <v>1</v>
      </c>
      <c r="M284">
        <v>66</v>
      </c>
      <c r="N284" t="s">
        <v>904</v>
      </c>
    </row>
    <row r="285" spans="1:14" x14ac:dyDescent="0.25">
      <c r="A285">
        <v>330</v>
      </c>
      <c r="B285" t="s">
        <v>905</v>
      </c>
      <c r="C285" t="s">
        <v>906</v>
      </c>
      <c r="D285" t="s">
        <v>906</v>
      </c>
      <c r="E285" t="s">
        <v>375</v>
      </c>
      <c r="F285" t="s">
        <v>375</v>
      </c>
      <c r="G285" t="s">
        <v>17</v>
      </c>
      <c r="H285" t="s">
        <v>17</v>
      </c>
      <c r="I285" t="s">
        <v>24</v>
      </c>
      <c r="J285" t="s">
        <v>17</v>
      </c>
      <c r="K285">
        <v>0</v>
      </c>
      <c r="L285">
        <v>1</v>
      </c>
      <c r="M285">
        <v>3</v>
      </c>
      <c r="N285" t="s">
        <v>17</v>
      </c>
    </row>
    <row r="286" spans="1:14" x14ac:dyDescent="0.25">
      <c r="A286">
        <v>331</v>
      </c>
      <c r="B286" t="s">
        <v>907</v>
      </c>
      <c r="C286" t="s">
        <v>908</v>
      </c>
      <c r="D286" t="s">
        <v>908</v>
      </c>
      <c r="E286" t="s">
        <v>869</v>
      </c>
      <c r="F286" t="s">
        <v>869</v>
      </c>
      <c r="G286" t="s">
        <v>870</v>
      </c>
      <c r="H286" t="s">
        <v>17</v>
      </c>
      <c r="I286" t="s">
        <v>24</v>
      </c>
      <c r="J286" t="s">
        <v>17</v>
      </c>
      <c r="K286">
        <v>0</v>
      </c>
      <c r="L286">
        <v>1</v>
      </c>
      <c r="M286">
        <v>4</v>
      </c>
      <c r="N286" t="s">
        <v>17</v>
      </c>
    </row>
    <row r="287" spans="1:14" x14ac:dyDescent="0.25">
      <c r="A287">
        <v>332</v>
      </c>
      <c r="B287" t="s">
        <v>909</v>
      </c>
      <c r="C287" t="s">
        <v>910</v>
      </c>
      <c r="D287" t="s">
        <v>910</v>
      </c>
      <c r="E287" t="s">
        <v>911</v>
      </c>
      <c r="F287" t="s">
        <v>911</v>
      </c>
      <c r="G287" t="s">
        <v>17</v>
      </c>
      <c r="H287" t="s">
        <v>17</v>
      </c>
      <c r="I287" t="s">
        <v>24</v>
      </c>
      <c r="J287" t="s">
        <v>17</v>
      </c>
      <c r="K287">
        <v>0</v>
      </c>
      <c r="L287">
        <v>1</v>
      </c>
      <c r="M287">
        <v>65</v>
      </c>
      <c r="N287" t="s">
        <v>17</v>
      </c>
    </row>
    <row r="288" spans="1:14" x14ac:dyDescent="0.25">
      <c r="A288">
        <v>333</v>
      </c>
      <c r="B288" t="s">
        <v>912</v>
      </c>
      <c r="C288" t="s">
        <v>913</v>
      </c>
      <c r="D288" t="s">
        <v>913</v>
      </c>
      <c r="E288" t="s">
        <v>32</v>
      </c>
      <c r="F288" t="s">
        <v>32</v>
      </c>
      <c r="G288" t="s">
        <v>17</v>
      </c>
      <c r="H288" t="s">
        <v>17</v>
      </c>
      <c r="I288" t="s">
        <v>24</v>
      </c>
      <c r="J288" t="s">
        <v>17</v>
      </c>
      <c r="K288">
        <v>0</v>
      </c>
      <c r="L288">
        <v>0</v>
      </c>
      <c r="M288">
        <v>1</v>
      </c>
      <c r="N288" t="s">
        <v>17</v>
      </c>
    </row>
    <row r="289" spans="1:14" x14ac:dyDescent="0.25">
      <c r="A289">
        <v>334</v>
      </c>
      <c r="B289" t="s">
        <v>914</v>
      </c>
      <c r="C289" t="s">
        <v>915</v>
      </c>
      <c r="D289" t="s">
        <v>915</v>
      </c>
      <c r="E289" t="s">
        <v>916</v>
      </c>
      <c r="F289" t="s">
        <v>916</v>
      </c>
      <c r="G289" t="s">
        <v>17</v>
      </c>
      <c r="H289" t="s">
        <v>17</v>
      </c>
      <c r="I289" t="s">
        <v>917</v>
      </c>
      <c r="J289" t="s">
        <v>17</v>
      </c>
      <c r="K289">
        <v>0</v>
      </c>
      <c r="L289">
        <v>1</v>
      </c>
      <c r="M289">
        <v>67</v>
      </c>
      <c r="N289" t="s">
        <v>17</v>
      </c>
    </row>
    <row r="290" spans="1:14" x14ac:dyDescent="0.25">
      <c r="A290">
        <v>335</v>
      </c>
      <c r="B290" t="s">
        <v>918</v>
      </c>
      <c r="C290" t="s">
        <v>919</v>
      </c>
      <c r="D290" t="s">
        <v>920</v>
      </c>
      <c r="E290" t="s">
        <v>921</v>
      </c>
      <c r="F290" t="s">
        <v>921</v>
      </c>
      <c r="G290" t="s">
        <v>17</v>
      </c>
      <c r="H290" t="s">
        <v>17</v>
      </c>
      <c r="I290" t="s">
        <v>24</v>
      </c>
      <c r="J290">
        <v>7.01</v>
      </c>
      <c r="K290">
        <v>0</v>
      </c>
      <c r="L290">
        <v>1</v>
      </c>
      <c r="M290">
        <v>3</v>
      </c>
      <c r="N290" t="s">
        <v>17</v>
      </c>
    </row>
    <row r="291" spans="1:14" x14ac:dyDescent="0.25">
      <c r="A291">
        <v>338</v>
      </c>
      <c r="B291" t="s">
        <v>922</v>
      </c>
      <c r="C291" t="s">
        <v>923</v>
      </c>
      <c r="D291" t="s">
        <v>923</v>
      </c>
      <c r="E291" t="s">
        <v>674</v>
      </c>
      <c r="F291" t="s">
        <v>674</v>
      </c>
      <c r="G291" t="s">
        <v>17</v>
      </c>
      <c r="H291" t="s">
        <v>17</v>
      </c>
      <c r="I291" t="s">
        <v>24</v>
      </c>
      <c r="J291" t="s">
        <v>17</v>
      </c>
      <c r="K291">
        <v>0</v>
      </c>
      <c r="L291">
        <v>1</v>
      </c>
      <c r="M291">
        <v>4</v>
      </c>
      <c r="N291" t="s">
        <v>17</v>
      </c>
    </row>
    <row r="292" spans="1:14" x14ac:dyDescent="0.25">
      <c r="A292">
        <v>339</v>
      </c>
      <c r="B292" t="s">
        <v>924</v>
      </c>
      <c r="C292" t="s">
        <v>925</v>
      </c>
      <c r="D292" t="s">
        <v>925</v>
      </c>
      <c r="E292" t="s">
        <v>212</v>
      </c>
      <c r="F292" t="s">
        <v>213</v>
      </c>
      <c r="G292" t="s">
        <v>17</v>
      </c>
      <c r="H292" t="s">
        <v>17</v>
      </c>
      <c r="I292" t="s">
        <v>214</v>
      </c>
      <c r="J292">
        <v>8.11</v>
      </c>
      <c r="K292">
        <v>0</v>
      </c>
      <c r="L292">
        <v>1</v>
      </c>
      <c r="M292">
        <v>3</v>
      </c>
      <c r="N292" t="s">
        <v>17</v>
      </c>
    </row>
    <row r="293" spans="1:14" x14ac:dyDescent="0.25">
      <c r="A293">
        <v>340</v>
      </c>
      <c r="B293" t="s">
        <v>926</v>
      </c>
      <c r="C293" t="s">
        <v>927</v>
      </c>
      <c r="D293" t="s">
        <v>927</v>
      </c>
      <c r="E293" t="s">
        <v>212</v>
      </c>
      <c r="F293" t="s">
        <v>213</v>
      </c>
      <c r="G293" t="s">
        <v>17</v>
      </c>
      <c r="H293" t="s">
        <v>17</v>
      </c>
      <c r="I293" t="s">
        <v>214</v>
      </c>
      <c r="J293">
        <v>8.11</v>
      </c>
      <c r="K293">
        <v>0</v>
      </c>
      <c r="L293">
        <v>1</v>
      </c>
      <c r="M293">
        <v>3</v>
      </c>
      <c r="N293" t="s">
        <v>17</v>
      </c>
    </row>
    <row r="294" spans="1:14" x14ac:dyDescent="0.25">
      <c r="A294">
        <v>341</v>
      </c>
      <c r="B294" t="s">
        <v>928</v>
      </c>
      <c r="C294" t="s">
        <v>929</v>
      </c>
      <c r="D294" t="s">
        <v>929</v>
      </c>
      <c r="E294" t="s">
        <v>930</v>
      </c>
      <c r="F294" t="s">
        <v>930</v>
      </c>
      <c r="G294" t="s">
        <v>17</v>
      </c>
      <c r="H294" t="s">
        <v>931</v>
      </c>
      <c r="I294" t="s">
        <v>24</v>
      </c>
      <c r="J294">
        <v>11</v>
      </c>
      <c r="K294">
        <v>0</v>
      </c>
      <c r="L294">
        <v>2</v>
      </c>
      <c r="M294">
        <v>30</v>
      </c>
      <c r="N294" t="s">
        <v>17</v>
      </c>
    </row>
    <row r="295" spans="1:14" x14ac:dyDescent="0.25">
      <c r="A295">
        <v>342</v>
      </c>
      <c r="B295" t="s">
        <v>932</v>
      </c>
      <c r="C295" t="s">
        <v>933</v>
      </c>
      <c r="D295" t="s">
        <v>933</v>
      </c>
      <c r="E295" t="s">
        <v>934</v>
      </c>
      <c r="F295" t="s">
        <v>934</v>
      </c>
      <c r="G295" t="s">
        <v>17</v>
      </c>
      <c r="H295" t="s">
        <v>935</v>
      </c>
      <c r="I295" t="s">
        <v>24</v>
      </c>
      <c r="J295">
        <v>11</v>
      </c>
      <c r="K295">
        <v>0</v>
      </c>
      <c r="L295">
        <v>2</v>
      </c>
      <c r="M295">
        <v>30</v>
      </c>
      <c r="N295" t="s">
        <v>17</v>
      </c>
    </row>
    <row r="296" spans="1:14" x14ac:dyDescent="0.25">
      <c r="A296">
        <v>343</v>
      </c>
      <c r="B296" t="s">
        <v>936</v>
      </c>
      <c r="C296" t="s">
        <v>937</v>
      </c>
      <c r="D296" t="s">
        <v>937</v>
      </c>
      <c r="E296" t="s">
        <v>930</v>
      </c>
      <c r="F296" t="s">
        <v>930</v>
      </c>
      <c r="G296" t="s">
        <v>17</v>
      </c>
      <c r="H296" t="s">
        <v>931</v>
      </c>
      <c r="I296" t="s">
        <v>24</v>
      </c>
      <c r="J296">
        <v>11</v>
      </c>
      <c r="K296">
        <v>0</v>
      </c>
      <c r="L296">
        <v>2</v>
      </c>
      <c r="M296">
        <v>30</v>
      </c>
      <c r="N296" t="s">
        <v>17</v>
      </c>
    </row>
    <row r="297" spans="1:14" x14ac:dyDescent="0.25">
      <c r="A297">
        <v>344</v>
      </c>
      <c r="B297" t="s">
        <v>938</v>
      </c>
      <c r="C297" t="s">
        <v>939</v>
      </c>
      <c r="D297" t="s">
        <v>939</v>
      </c>
      <c r="E297" t="s">
        <v>940</v>
      </c>
      <c r="F297" t="s">
        <v>940</v>
      </c>
      <c r="G297" t="s">
        <v>941</v>
      </c>
      <c r="H297" t="s">
        <v>942</v>
      </c>
      <c r="I297" t="s">
        <v>24</v>
      </c>
      <c r="J297">
        <v>11</v>
      </c>
      <c r="K297">
        <v>0</v>
      </c>
      <c r="L297">
        <v>2</v>
      </c>
      <c r="M297">
        <v>30</v>
      </c>
      <c r="N297" t="s">
        <v>17</v>
      </c>
    </row>
    <row r="298" spans="1:14" x14ac:dyDescent="0.25">
      <c r="A298">
        <v>345</v>
      </c>
      <c r="B298" t="s">
        <v>943</v>
      </c>
      <c r="C298" t="s">
        <v>944</v>
      </c>
      <c r="D298" t="s">
        <v>944</v>
      </c>
      <c r="E298" t="s">
        <v>930</v>
      </c>
      <c r="F298" t="s">
        <v>930</v>
      </c>
      <c r="G298" t="s">
        <v>17</v>
      </c>
      <c r="H298" t="s">
        <v>931</v>
      </c>
      <c r="I298" t="s">
        <v>24</v>
      </c>
      <c r="J298">
        <v>11</v>
      </c>
      <c r="K298">
        <v>0</v>
      </c>
      <c r="L298">
        <v>2</v>
      </c>
      <c r="M298">
        <v>30</v>
      </c>
      <c r="N298" t="s">
        <v>17</v>
      </c>
    </row>
    <row r="299" spans="1:14" x14ac:dyDescent="0.25">
      <c r="A299">
        <v>346</v>
      </c>
      <c r="B299" t="s">
        <v>945</v>
      </c>
      <c r="C299" t="s">
        <v>946</v>
      </c>
      <c r="D299" t="s">
        <v>946</v>
      </c>
      <c r="E299" t="s">
        <v>947</v>
      </c>
      <c r="F299" t="s">
        <v>947</v>
      </c>
      <c r="G299" t="s">
        <v>948</v>
      </c>
      <c r="H299" t="s">
        <v>17</v>
      </c>
      <c r="I299" t="s">
        <v>24</v>
      </c>
      <c r="J299" t="s">
        <v>17</v>
      </c>
      <c r="K299">
        <v>0</v>
      </c>
      <c r="L299">
        <v>1</v>
      </c>
      <c r="M299">
        <v>68</v>
      </c>
      <c r="N299" t="s">
        <v>949</v>
      </c>
    </row>
    <row r="300" spans="1:14" x14ac:dyDescent="0.25">
      <c r="A300">
        <v>347</v>
      </c>
      <c r="B300" t="s">
        <v>950</v>
      </c>
      <c r="C300" t="s">
        <v>951</v>
      </c>
      <c r="D300" t="s">
        <v>951</v>
      </c>
      <c r="E300" t="s">
        <v>947</v>
      </c>
      <c r="F300" t="s">
        <v>947</v>
      </c>
      <c r="G300" t="s">
        <v>952</v>
      </c>
      <c r="H300" t="s">
        <v>17</v>
      </c>
      <c r="I300" t="s">
        <v>24</v>
      </c>
      <c r="J300" t="s">
        <v>17</v>
      </c>
      <c r="K300">
        <v>0</v>
      </c>
      <c r="L300">
        <v>1</v>
      </c>
      <c r="M300">
        <v>68</v>
      </c>
      <c r="N300" t="s">
        <v>953</v>
      </c>
    </row>
    <row r="301" spans="1:14" x14ac:dyDescent="0.25">
      <c r="A301">
        <v>348</v>
      </c>
      <c r="B301" t="s">
        <v>954</v>
      </c>
      <c r="C301" t="s">
        <v>955</v>
      </c>
      <c r="D301" t="s">
        <v>955</v>
      </c>
      <c r="E301" t="s">
        <v>84</v>
      </c>
      <c r="F301" t="s">
        <v>84</v>
      </c>
      <c r="G301" t="s">
        <v>17</v>
      </c>
      <c r="H301" t="s">
        <v>17</v>
      </c>
      <c r="I301" t="s">
        <v>24</v>
      </c>
      <c r="J301" t="s">
        <v>17</v>
      </c>
      <c r="K301">
        <v>0</v>
      </c>
      <c r="L301">
        <v>1</v>
      </c>
      <c r="M301">
        <v>4</v>
      </c>
      <c r="N301" t="s">
        <v>17</v>
      </c>
    </row>
    <row r="302" spans="1:14" x14ac:dyDescent="0.25">
      <c r="A302">
        <v>350</v>
      </c>
      <c r="B302" t="s">
        <v>956</v>
      </c>
      <c r="C302" t="s">
        <v>957</v>
      </c>
      <c r="D302" t="s">
        <v>957</v>
      </c>
      <c r="E302" t="s">
        <v>958</v>
      </c>
      <c r="F302" t="s">
        <v>958</v>
      </c>
      <c r="G302" t="s">
        <v>17</v>
      </c>
      <c r="H302" t="s">
        <v>17</v>
      </c>
      <c r="I302" t="s">
        <v>24</v>
      </c>
      <c r="J302" t="s">
        <v>17</v>
      </c>
      <c r="K302">
        <v>0</v>
      </c>
      <c r="L302">
        <v>1</v>
      </c>
      <c r="M302">
        <v>4</v>
      </c>
      <c r="N302" t="s">
        <v>17</v>
      </c>
    </row>
    <row r="303" spans="1:14" x14ac:dyDescent="0.25">
      <c r="A303">
        <v>351</v>
      </c>
      <c r="B303" t="s">
        <v>959</v>
      </c>
      <c r="C303" t="s">
        <v>960</v>
      </c>
      <c r="D303" t="s">
        <v>960</v>
      </c>
      <c r="E303" t="s">
        <v>961</v>
      </c>
      <c r="F303" t="s">
        <v>961</v>
      </c>
      <c r="G303" t="s">
        <v>17</v>
      </c>
      <c r="H303" t="s">
        <v>17</v>
      </c>
      <c r="I303" t="s">
        <v>962</v>
      </c>
      <c r="J303" t="s">
        <v>17</v>
      </c>
      <c r="K303">
        <v>0</v>
      </c>
      <c r="L303">
        <v>1</v>
      </c>
      <c r="M303">
        <v>69</v>
      </c>
      <c r="N303" t="s">
        <v>17</v>
      </c>
    </row>
    <row r="304" spans="1:14" x14ac:dyDescent="0.25">
      <c r="A304">
        <v>352</v>
      </c>
      <c r="B304" t="s">
        <v>963</v>
      </c>
      <c r="C304" t="s">
        <v>964</v>
      </c>
      <c r="D304" t="s">
        <v>964</v>
      </c>
      <c r="E304" t="s">
        <v>965</v>
      </c>
      <c r="F304" t="s">
        <v>965</v>
      </c>
      <c r="G304" t="s">
        <v>17</v>
      </c>
      <c r="H304" t="s">
        <v>966</v>
      </c>
      <c r="I304" t="s">
        <v>962</v>
      </c>
      <c r="J304" t="s">
        <v>17</v>
      </c>
      <c r="K304">
        <v>0</v>
      </c>
      <c r="L304">
        <v>1</v>
      </c>
      <c r="M304">
        <v>69</v>
      </c>
      <c r="N304" t="s">
        <v>17</v>
      </c>
    </row>
    <row r="305" spans="1:14" x14ac:dyDescent="0.25">
      <c r="A305">
        <v>353</v>
      </c>
      <c r="B305" t="s">
        <v>967</v>
      </c>
      <c r="C305" t="s">
        <v>968</v>
      </c>
      <c r="D305" t="s">
        <v>968</v>
      </c>
      <c r="E305" t="s">
        <v>969</v>
      </c>
      <c r="F305" t="s">
        <v>969</v>
      </c>
      <c r="G305" t="s">
        <v>17</v>
      </c>
      <c r="H305" t="s">
        <v>970</v>
      </c>
      <c r="I305" t="s">
        <v>24</v>
      </c>
      <c r="J305">
        <v>7.04</v>
      </c>
      <c r="K305">
        <v>0</v>
      </c>
      <c r="L305">
        <v>2</v>
      </c>
      <c r="M305">
        <v>11</v>
      </c>
      <c r="N305" t="s">
        <v>17</v>
      </c>
    </row>
    <row r="306" spans="1:14" x14ac:dyDescent="0.25">
      <c r="A306">
        <v>354</v>
      </c>
      <c r="B306" t="s">
        <v>971</v>
      </c>
      <c r="C306" t="s">
        <v>972</v>
      </c>
      <c r="D306" t="s">
        <v>972</v>
      </c>
      <c r="E306" t="s">
        <v>411</v>
      </c>
      <c r="F306" t="s">
        <v>411</v>
      </c>
      <c r="G306" t="s">
        <v>17</v>
      </c>
      <c r="H306" t="s">
        <v>17</v>
      </c>
      <c r="I306" t="s">
        <v>24</v>
      </c>
      <c r="J306" t="s">
        <v>17</v>
      </c>
      <c r="K306">
        <v>0</v>
      </c>
      <c r="L306">
        <v>1</v>
      </c>
      <c r="M306">
        <v>26</v>
      </c>
      <c r="N306" t="s">
        <v>17</v>
      </c>
    </row>
    <row r="307" spans="1:14" x14ac:dyDescent="0.25">
      <c r="A307">
        <v>355</v>
      </c>
      <c r="B307" t="s">
        <v>973</v>
      </c>
      <c r="C307" t="s">
        <v>974</v>
      </c>
      <c r="D307" t="s">
        <v>974</v>
      </c>
      <c r="E307" t="s">
        <v>556</v>
      </c>
      <c r="F307" t="s">
        <v>556</v>
      </c>
      <c r="G307" t="s">
        <v>17</v>
      </c>
      <c r="H307" t="s">
        <v>17</v>
      </c>
      <c r="I307" t="s">
        <v>24</v>
      </c>
      <c r="J307" t="s">
        <v>17</v>
      </c>
      <c r="K307">
        <v>0</v>
      </c>
      <c r="L307">
        <v>1</v>
      </c>
      <c r="M307">
        <v>26</v>
      </c>
      <c r="N307" t="s">
        <v>17</v>
      </c>
    </row>
    <row r="308" spans="1:14" x14ac:dyDescent="0.25">
      <c r="A308">
        <v>356</v>
      </c>
      <c r="B308" t="s">
        <v>975</v>
      </c>
      <c r="C308" t="s">
        <v>976</v>
      </c>
      <c r="D308" t="s">
        <v>976</v>
      </c>
      <c r="E308" t="s">
        <v>977</v>
      </c>
      <c r="F308" t="s">
        <v>977</v>
      </c>
      <c r="G308" t="s">
        <v>17</v>
      </c>
      <c r="H308" t="s">
        <v>17</v>
      </c>
      <c r="I308" t="s">
        <v>24</v>
      </c>
      <c r="J308" t="s">
        <v>17</v>
      </c>
      <c r="K308">
        <v>0</v>
      </c>
      <c r="L308">
        <v>1</v>
      </c>
      <c r="M308">
        <v>3</v>
      </c>
      <c r="N308" t="s">
        <v>17</v>
      </c>
    </row>
    <row r="309" spans="1:14" x14ac:dyDescent="0.25">
      <c r="A309">
        <v>357</v>
      </c>
      <c r="B309" t="s">
        <v>978</v>
      </c>
      <c r="C309" t="s">
        <v>979</v>
      </c>
      <c r="D309" t="s">
        <v>979</v>
      </c>
      <c r="E309" t="s">
        <v>980</v>
      </c>
      <c r="F309" t="s">
        <v>980</v>
      </c>
      <c r="G309" t="s">
        <v>17</v>
      </c>
      <c r="H309" t="s">
        <v>17</v>
      </c>
      <c r="I309" t="s">
        <v>24</v>
      </c>
      <c r="J309" t="s">
        <v>17</v>
      </c>
      <c r="K309">
        <v>0</v>
      </c>
      <c r="L309">
        <v>1</v>
      </c>
      <c r="M309">
        <v>71</v>
      </c>
      <c r="N309" t="s">
        <v>17</v>
      </c>
    </row>
    <row r="310" spans="1:14" x14ac:dyDescent="0.25">
      <c r="A310">
        <v>358</v>
      </c>
      <c r="B310" t="s">
        <v>981</v>
      </c>
      <c r="C310" t="s">
        <v>982</v>
      </c>
      <c r="D310" t="s">
        <v>982</v>
      </c>
      <c r="E310" t="s">
        <v>983</v>
      </c>
      <c r="F310" t="s">
        <v>983</v>
      </c>
      <c r="G310" t="s">
        <v>17</v>
      </c>
      <c r="H310" t="s">
        <v>17</v>
      </c>
      <c r="I310" t="s">
        <v>24</v>
      </c>
      <c r="J310" t="s">
        <v>17</v>
      </c>
      <c r="K310">
        <v>0</v>
      </c>
      <c r="L310">
        <v>1</v>
      </c>
      <c r="M310">
        <v>61</v>
      </c>
      <c r="N310" t="s">
        <v>17</v>
      </c>
    </row>
    <row r="311" spans="1:14" x14ac:dyDescent="0.25">
      <c r="A311">
        <v>359</v>
      </c>
      <c r="B311" t="s">
        <v>984</v>
      </c>
      <c r="C311" t="s">
        <v>985</v>
      </c>
      <c r="D311" t="s">
        <v>985</v>
      </c>
      <c r="E311" t="s">
        <v>986</v>
      </c>
      <c r="F311" t="s">
        <v>986</v>
      </c>
      <c r="G311" t="s">
        <v>17</v>
      </c>
      <c r="H311" t="s">
        <v>17</v>
      </c>
      <c r="I311" t="s">
        <v>24</v>
      </c>
      <c r="J311" t="s">
        <v>17</v>
      </c>
      <c r="K311">
        <v>0</v>
      </c>
      <c r="L311">
        <v>1</v>
      </c>
      <c r="M311">
        <v>73</v>
      </c>
      <c r="N311" t="s">
        <v>987</v>
      </c>
    </row>
    <row r="312" spans="1:14" x14ac:dyDescent="0.25">
      <c r="A312">
        <v>360</v>
      </c>
      <c r="B312" t="s">
        <v>988</v>
      </c>
      <c r="C312" t="s">
        <v>989</v>
      </c>
      <c r="D312" t="s">
        <v>989</v>
      </c>
      <c r="E312" t="s">
        <v>334</v>
      </c>
      <c r="F312" t="s">
        <v>334</v>
      </c>
      <c r="G312" t="s">
        <v>335</v>
      </c>
      <c r="H312" t="s">
        <v>17</v>
      </c>
      <c r="I312" t="s">
        <v>24</v>
      </c>
      <c r="J312" t="s">
        <v>17</v>
      </c>
      <c r="K312">
        <v>0</v>
      </c>
      <c r="L312">
        <v>1</v>
      </c>
      <c r="M312">
        <v>73</v>
      </c>
      <c r="N312" t="s">
        <v>987</v>
      </c>
    </row>
    <row r="313" spans="1:14" x14ac:dyDescent="0.25">
      <c r="A313">
        <v>361</v>
      </c>
      <c r="B313" t="s">
        <v>990</v>
      </c>
      <c r="C313" t="s">
        <v>991</v>
      </c>
      <c r="D313" t="s">
        <v>991</v>
      </c>
      <c r="E313" t="s">
        <v>511</v>
      </c>
      <c r="F313" t="s">
        <v>511</v>
      </c>
      <c r="G313" t="s">
        <v>17</v>
      </c>
      <c r="H313" t="s">
        <v>17</v>
      </c>
      <c r="I313" t="s">
        <v>24</v>
      </c>
      <c r="J313" t="s">
        <v>17</v>
      </c>
      <c r="K313">
        <v>0</v>
      </c>
      <c r="L313">
        <v>1</v>
      </c>
      <c r="M313">
        <v>73</v>
      </c>
      <c r="N313" t="s">
        <v>987</v>
      </c>
    </row>
    <row r="314" spans="1:14" x14ac:dyDescent="0.25">
      <c r="A314">
        <v>362</v>
      </c>
      <c r="B314" t="s">
        <v>992</v>
      </c>
      <c r="C314" t="s">
        <v>993</v>
      </c>
      <c r="D314" t="s">
        <v>993</v>
      </c>
      <c r="E314" t="s">
        <v>994</v>
      </c>
      <c r="F314" t="s">
        <v>994</v>
      </c>
      <c r="G314" t="s">
        <v>17</v>
      </c>
      <c r="H314" t="s">
        <v>17</v>
      </c>
      <c r="I314" t="s">
        <v>24</v>
      </c>
      <c r="J314" t="s">
        <v>17</v>
      </c>
      <c r="K314">
        <v>0</v>
      </c>
      <c r="L314">
        <v>1</v>
      </c>
      <c r="M314">
        <v>41</v>
      </c>
      <c r="N314" t="s">
        <v>17</v>
      </c>
    </row>
    <row r="315" spans="1:14" x14ac:dyDescent="0.25">
      <c r="A315">
        <v>363</v>
      </c>
      <c r="B315" t="s">
        <v>995</v>
      </c>
      <c r="C315" t="s">
        <v>996</v>
      </c>
      <c r="D315" t="s">
        <v>996</v>
      </c>
      <c r="E315" t="s">
        <v>958</v>
      </c>
      <c r="F315" t="s">
        <v>958</v>
      </c>
      <c r="G315" t="s">
        <v>17</v>
      </c>
      <c r="H315" t="s">
        <v>17</v>
      </c>
      <c r="I315" t="s">
        <v>24</v>
      </c>
      <c r="J315" t="s">
        <v>17</v>
      </c>
      <c r="K315">
        <v>0</v>
      </c>
      <c r="L315">
        <v>1</v>
      </c>
      <c r="M315">
        <v>4</v>
      </c>
      <c r="N315" t="s">
        <v>17</v>
      </c>
    </row>
    <row r="316" spans="1:14" x14ac:dyDescent="0.25">
      <c r="A316">
        <v>364</v>
      </c>
      <c r="B316" t="s">
        <v>997</v>
      </c>
      <c r="C316" t="s">
        <v>998</v>
      </c>
      <c r="D316" t="s">
        <v>998</v>
      </c>
      <c r="E316" t="s">
        <v>739</v>
      </c>
      <c r="F316" t="s">
        <v>739</v>
      </c>
      <c r="G316" t="s">
        <v>740</v>
      </c>
      <c r="H316" t="s">
        <v>17</v>
      </c>
      <c r="I316" t="s">
        <v>24</v>
      </c>
      <c r="J316" t="s">
        <v>17</v>
      </c>
      <c r="K316">
        <v>0</v>
      </c>
      <c r="L316">
        <v>1</v>
      </c>
      <c r="M316">
        <v>4</v>
      </c>
      <c r="N316" t="s">
        <v>17</v>
      </c>
    </row>
    <row r="317" spans="1:14" x14ac:dyDescent="0.25">
      <c r="A317">
        <v>365</v>
      </c>
      <c r="B317" t="s">
        <v>999</v>
      </c>
      <c r="C317" t="s">
        <v>1000</v>
      </c>
      <c r="D317" t="s">
        <v>1001</v>
      </c>
      <c r="E317" t="s">
        <v>255</v>
      </c>
      <c r="F317" t="s">
        <v>256</v>
      </c>
      <c r="G317" t="s">
        <v>17</v>
      </c>
      <c r="H317" t="s">
        <v>257</v>
      </c>
      <c r="I317" t="s">
        <v>267</v>
      </c>
      <c r="J317" t="s">
        <v>17</v>
      </c>
      <c r="K317">
        <v>0</v>
      </c>
      <c r="L317">
        <v>1</v>
      </c>
      <c r="M317">
        <v>8</v>
      </c>
      <c r="N317" t="s">
        <v>17</v>
      </c>
    </row>
    <row r="318" spans="1:14" x14ac:dyDescent="0.25">
      <c r="A318">
        <v>367</v>
      </c>
      <c r="B318" t="s">
        <v>1002</v>
      </c>
      <c r="C318" t="s">
        <v>1003</v>
      </c>
      <c r="D318" t="s">
        <v>1003</v>
      </c>
      <c r="E318" t="s">
        <v>1004</v>
      </c>
      <c r="F318" t="s">
        <v>1004</v>
      </c>
      <c r="G318" t="s">
        <v>17</v>
      </c>
      <c r="H318" t="s">
        <v>17</v>
      </c>
      <c r="I318" t="s">
        <v>24</v>
      </c>
      <c r="J318" t="s">
        <v>17</v>
      </c>
      <c r="K318">
        <v>0</v>
      </c>
      <c r="L318">
        <v>1</v>
      </c>
      <c r="M318">
        <v>30</v>
      </c>
      <c r="N318" t="s">
        <v>17</v>
      </c>
    </row>
    <row r="319" spans="1:14" x14ac:dyDescent="0.25">
      <c r="A319">
        <v>368</v>
      </c>
      <c r="B319" t="s">
        <v>1005</v>
      </c>
      <c r="C319" t="s">
        <v>1006</v>
      </c>
      <c r="D319" t="s">
        <v>1006</v>
      </c>
      <c r="E319" t="s">
        <v>1007</v>
      </c>
      <c r="F319" t="s">
        <v>1007</v>
      </c>
      <c r="G319" t="s">
        <v>17</v>
      </c>
      <c r="H319" t="s">
        <v>17</v>
      </c>
      <c r="I319" t="s">
        <v>24</v>
      </c>
      <c r="J319" t="s">
        <v>17</v>
      </c>
      <c r="K319">
        <v>0</v>
      </c>
      <c r="L319">
        <v>1</v>
      </c>
      <c r="M319">
        <v>22</v>
      </c>
      <c r="N319" t="s">
        <v>369</v>
      </c>
    </row>
    <row r="320" spans="1:14" x14ac:dyDescent="0.25">
      <c r="A320">
        <v>369</v>
      </c>
      <c r="B320" t="s">
        <v>1008</v>
      </c>
      <c r="C320" t="s">
        <v>1009</v>
      </c>
      <c r="D320" t="s">
        <v>1001</v>
      </c>
      <c r="E320" t="s">
        <v>255</v>
      </c>
      <c r="F320" t="s">
        <v>256</v>
      </c>
      <c r="G320" t="s">
        <v>17</v>
      </c>
      <c r="H320" t="s">
        <v>257</v>
      </c>
      <c r="I320" t="s">
        <v>267</v>
      </c>
      <c r="J320" t="s">
        <v>17</v>
      </c>
      <c r="K320">
        <v>0</v>
      </c>
      <c r="L320">
        <v>1</v>
      </c>
      <c r="M320">
        <v>8</v>
      </c>
      <c r="N320" t="s">
        <v>17</v>
      </c>
    </row>
    <row r="321" spans="1:14" x14ac:dyDescent="0.25">
      <c r="A321">
        <v>370</v>
      </c>
      <c r="B321" t="s">
        <v>1010</v>
      </c>
      <c r="C321" t="s">
        <v>1011</v>
      </c>
      <c r="D321" t="s">
        <v>1011</v>
      </c>
      <c r="E321" t="s">
        <v>873</v>
      </c>
      <c r="F321" t="s">
        <v>873</v>
      </c>
      <c r="G321" t="s">
        <v>17</v>
      </c>
      <c r="H321" t="s">
        <v>17</v>
      </c>
      <c r="I321" t="s">
        <v>24</v>
      </c>
      <c r="J321" t="s">
        <v>17</v>
      </c>
      <c r="K321">
        <v>0</v>
      </c>
      <c r="L321">
        <v>1</v>
      </c>
      <c r="M321">
        <v>4</v>
      </c>
      <c r="N321" t="s">
        <v>17</v>
      </c>
    </row>
    <row r="322" spans="1:14" x14ac:dyDescent="0.25">
      <c r="A322">
        <v>371</v>
      </c>
      <c r="B322" t="s">
        <v>1012</v>
      </c>
      <c r="C322" t="s">
        <v>1013</v>
      </c>
      <c r="D322" t="s">
        <v>1013</v>
      </c>
      <c r="E322" t="s">
        <v>1014</v>
      </c>
      <c r="F322" t="s">
        <v>1014</v>
      </c>
      <c r="G322" t="s">
        <v>17</v>
      </c>
      <c r="H322" t="s">
        <v>17</v>
      </c>
      <c r="I322" t="s">
        <v>24</v>
      </c>
      <c r="J322" t="s">
        <v>17</v>
      </c>
      <c r="K322">
        <v>0</v>
      </c>
      <c r="L322">
        <v>1</v>
      </c>
      <c r="M322">
        <v>22</v>
      </c>
      <c r="N322" t="s">
        <v>17</v>
      </c>
    </row>
    <row r="323" spans="1:14" x14ac:dyDescent="0.25">
      <c r="A323">
        <v>372</v>
      </c>
      <c r="B323" t="s">
        <v>1015</v>
      </c>
      <c r="C323" t="s">
        <v>1016</v>
      </c>
      <c r="D323" t="s">
        <v>1016</v>
      </c>
      <c r="E323" t="s">
        <v>1017</v>
      </c>
      <c r="F323" t="s">
        <v>1017</v>
      </c>
      <c r="G323" t="s">
        <v>17</v>
      </c>
      <c r="H323" t="s">
        <v>17</v>
      </c>
      <c r="I323" t="s">
        <v>24</v>
      </c>
      <c r="J323" t="s">
        <v>17</v>
      </c>
      <c r="K323">
        <v>0</v>
      </c>
      <c r="L323">
        <v>1</v>
      </c>
      <c r="M323">
        <v>9</v>
      </c>
      <c r="N323" t="s">
        <v>17</v>
      </c>
    </row>
    <row r="324" spans="1:14" x14ac:dyDescent="0.25">
      <c r="A324">
        <v>373</v>
      </c>
      <c r="B324" t="s">
        <v>1018</v>
      </c>
      <c r="C324" t="s">
        <v>1019</v>
      </c>
      <c r="D324" t="s">
        <v>1019</v>
      </c>
      <c r="E324" t="s">
        <v>1020</v>
      </c>
      <c r="F324" t="s">
        <v>1020</v>
      </c>
      <c r="G324" t="s">
        <v>17</v>
      </c>
      <c r="H324" t="s">
        <v>17</v>
      </c>
      <c r="I324" t="s">
        <v>24</v>
      </c>
      <c r="J324" t="s">
        <v>17</v>
      </c>
      <c r="K324">
        <v>0</v>
      </c>
      <c r="L324">
        <v>1</v>
      </c>
      <c r="M324">
        <v>65</v>
      </c>
      <c r="N324" t="s">
        <v>17</v>
      </c>
    </row>
    <row r="325" spans="1:14" x14ac:dyDescent="0.25">
      <c r="A325">
        <v>374</v>
      </c>
      <c r="B325" t="s">
        <v>1021</v>
      </c>
      <c r="C325" t="s">
        <v>1022</v>
      </c>
      <c r="D325" t="s">
        <v>1022</v>
      </c>
      <c r="E325" t="s">
        <v>1023</v>
      </c>
      <c r="F325" t="s">
        <v>1023</v>
      </c>
      <c r="G325" t="s">
        <v>17</v>
      </c>
      <c r="H325" t="s">
        <v>17</v>
      </c>
      <c r="I325" t="s">
        <v>24</v>
      </c>
      <c r="J325" t="s">
        <v>17</v>
      </c>
      <c r="K325">
        <v>0</v>
      </c>
      <c r="L325">
        <v>1</v>
      </c>
      <c r="M325">
        <v>74</v>
      </c>
      <c r="N325" t="s">
        <v>1024</v>
      </c>
    </row>
    <row r="326" spans="1:14" x14ac:dyDescent="0.25">
      <c r="A326">
        <v>375</v>
      </c>
      <c r="B326" t="s">
        <v>1025</v>
      </c>
      <c r="C326" t="s">
        <v>1026</v>
      </c>
      <c r="D326" t="s">
        <v>254</v>
      </c>
      <c r="E326" t="s">
        <v>255</v>
      </c>
      <c r="F326" t="s">
        <v>256</v>
      </c>
      <c r="G326" t="s">
        <v>17</v>
      </c>
      <c r="H326" t="s">
        <v>257</v>
      </c>
      <c r="I326" t="s">
        <v>258</v>
      </c>
      <c r="J326" t="s">
        <v>17</v>
      </c>
      <c r="K326">
        <v>0</v>
      </c>
      <c r="L326">
        <v>1</v>
      </c>
      <c r="M326">
        <v>8</v>
      </c>
      <c r="N326" t="s">
        <v>17</v>
      </c>
    </row>
    <row r="327" spans="1:14" x14ac:dyDescent="0.25">
      <c r="A327">
        <v>376</v>
      </c>
      <c r="B327" t="s">
        <v>1027</v>
      </c>
      <c r="C327" t="s">
        <v>1028</v>
      </c>
      <c r="D327" t="s">
        <v>254</v>
      </c>
      <c r="E327" t="s">
        <v>255</v>
      </c>
      <c r="F327" t="s">
        <v>256</v>
      </c>
      <c r="G327" t="s">
        <v>17</v>
      </c>
      <c r="H327" t="s">
        <v>257</v>
      </c>
      <c r="I327" t="s">
        <v>267</v>
      </c>
      <c r="J327" t="s">
        <v>17</v>
      </c>
      <c r="K327">
        <v>0</v>
      </c>
      <c r="L327">
        <v>1</v>
      </c>
      <c r="M327">
        <v>8</v>
      </c>
      <c r="N327" t="s">
        <v>17</v>
      </c>
    </row>
    <row r="328" spans="1:14" x14ac:dyDescent="0.25">
      <c r="A328">
        <v>377</v>
      </c>
      <c r="B328" t="s">
        <v>1029</v>
      </c>
      <c r="C328" t="s">
        <v>1030</v>
      </c>
      <c r="D328" t="s">
        <v>1030</v>
      </c>
      <c r="E328" t="s">
        <v>247</v>
      </c>
      <c r="F328" t="s">
        <v>247</v>
      </c>
      <c r="G328" t="s">
        <v>17</v>
      </c>
      <c r="H328" t="s">
        <v>17</v>
      </c>
      <c r="I328" t="s">
        <v>17</v>
      </c>
      <c r="J328" t="s">
        <v>17</v>
      </c>
      <c r="K328">
        <v>0</v>
      </c>
      <c r="L328">
        <v>1</v>
      </c>
      <c r="M328">
        <v>9</v>
      </c>
      <c r="N328" t="s">
        <v>1031</v>
      </c>
    </row>
    <row r="329" spans="1:14" x14ac:dyDescent="0.25">
      <c r="A329">
        <v>378</v>
      </c>
      <c r="B329" t="s">
        <v>1032</v>
      </c>
      <c r="C329" t="s">
        <v>1032</v>
      </c>
      <c r="D329" t="s">
        <v>1032</v>
      </c>
      <c r="E329" t="s">
        <v>1033</v>
      </c>
      <c r="F329" t="s">
        <v>1033</v>
      </c>
      <c r="G329" t="s">
        <v>17</v>
      </c>
      <c r="H329" t="s">
        <v>17</v>
      </c>
      <c r="I329" t="s">
        <v>24</v>
      </c>
      <c r="J329" t="s">
        <v>17</v>
      </c>
      <c r="K329">
        <v>0</v>
      </c>
      <c r="L329">
        <v>1</v>
      </c>
      <c r="M329">
        <v>75</v>
      </c>
      <c r="N329" t="s">
        <v>1034</v>
      </c>
    </row>
    <row r="330" spans="1:14" x14ac:dyDescent="0.25">
      <c r="A330">
        <v>379</v>
      </c>
      <c r="B330" t="s">
        <v>1035</v>
      </c>
      <c r="C330" t="s">
        <v>1036</v>
      </c>
      <c r="D330" t="s">
        <v>1036</v>
      </c>
      <c r="E330" t="s">
        <v>1037</v>
      </c>
      <c r="F330" t="s">
        <v>1037</v>
      </c>
      <c r="G330" t="s">
        <v>17</v>
      </c>
      <c r="H330" t="s">
        <v>17</v>
      </c>
      <c r="I330" t="s">
        <v>24</v>
      </c>
      <c r="J330" t="s">
        <v>17</v>
      </c>
      <c r="K330">
        <v>0</v>
      </c>
      <c r="L330">
        <v>1</v>
      </c>
      <c r="M330">
        <v>40</v>
      </c>
      <c r="N330" t="s">
        <v>1038</v>
      </c>
    </row>
    <row r="331" spans="1:14" x14ac:dyDescent="0.25">
      <c r="A331">
        <v>380</v>
      </c>
      <c r="B331" t="s">
        <v>1039</v>
      </c>
      <c r="C331" t="s">
        <v>1040</v>
      </c>
      <c r="D331" t="s">
        <v>254</v>
      </c>
      <c r="E331" t="s">
        <v>255</v>
      </c>
      <c r="F331" t="s">
        <v>256</v>
      </c>
      <c r="G331" t="s">
        <v>17</v>
      </c>
      <c r="H331" t="s">
        <v>257</v>
      </c>
      <c r="I331" t="s">
        <v>267</v>
      </c>
      <c r="J331" t="s">
        <v>17</v>
      </c>
      <c r="K331">
        <v>0</v>
      </c>
      <c r="L331">
        <v>1</v>
      </c>
      <c r="M331">
        <v>8</v>
      </c>
      <c r="N331" t="s">
        <v>17</v>
      </c>
    </row>
    <row r="332" spans="1:14" x14ac:dyDescent="0.25">
      <c r="A332">
        <v>381</v>
      </c>
      <c r="B332" t="s">
        <v>1041</v>
      </c>
      <c r="C332" t="s">
        <v>1042</v>
      </c>
      <c r="D332" t="s">
        <v>254</v>
      </c>
      <c r="E332" t="s">
        <v>255</v>
      </c>
      <c r="F332" t="s">
        <v>256</v>
      </c>
      <c r="G332" t="s">
        <v>17</v>
      </c>
      <c r="H332" t="s">
        <v>257</v>
      </c>
      <c r="I332" t="s">
        <v>267</v>
      </c>
      <c r="J332" t="s">
        <v>17</v>
      </c>
      <c r="K332">
        <v>0</v>
      </c>
      <c r="L332">
        <v>1</v>
      </c>
      <c r="M332">
        <v>8</v>
      </c>
      <c r="N332" t="s">
        <v>17</v>
      </c>
    </row>
    <row r="333" spans="1:14" x14ac:dyDescent="0.25">
      <c r="A333">
        <v>382</v>
      </c>
      <c r="B333" t="s">
        <v>1043</v>
      </c>
      <c r="C333" t="s">
        <v>1044</v>
      </c>
      <c r="D333" t="s">
        <v>1044</v>
      </c>
      <c r="E333" t="s">
        <v>1045</v>
      </c>
      <c r="F333" t="s">
        <v>1045</v>
      </c>
      <c r="G333" t="s">
        <v>17</v>
      </c>
      <c r="H333" t="s">
        <v>17</v>
      </c>
      <c r="I333" t="s">
        <v>24</v>
      </c>
      <c r="J333" t="s">
        <v>17</v>
      </c>
      <c r="K333">
        <v>0</v>
      </c>
      <c r="L333">
        <v>1</v>
      </c>
      <c r="M333">
        <v>76</v>
      </c>
      <c r="N333" t="s">
        <v>17</v>
      </c>
    </row>
    <row r="334" spans="1:14" x14ac:dyDescent="0.25">
      <c r="A334">
        <v>384</v>
      </c>
      <c r="B334" t="s">
        <v>1046</v>
      </c>
      <c r="C334" t="s">
        <v>1047</v>
      </c>
      <c r="D334" t="s">
        <v>1047</v>
      </c>
      <c r="E334" t="s">
        <v>1048</v>
      </c>
      <c r="F334" t="s">
        <v>1048</v>
      </c>
      <c r="G334" t="s">
        <v>17</v>
      </c>
      <c r="H334" t="s">
        <v>17</v>
      </c>
      <c r="I334" t="s">
        <v>24</v>
      </c>
      <c r="J334" t="s">
        <v>17</v>
      </c>
      <c r="K334">
        <v>0</v>
      </c>
      <c r="L334">
        <v>1</v>
      </c>
      <c r="M334">
        <v>76</v>
      </c>
      <c r="N334" t="s">
        <v>17</v>
      </c>
    </row>
    <row r="335" spans="1:14" x14ac:dyDescent="0.25">
      <c r="A335">
        <v>385</v>
      </c>
      <c r="B335" t="s">
        <v>1049</v>
      </c>
      <c r="C335" t="s">
        <v>1050</v>
      </c>
      <c r="D335" t="s">
        <v>1050</v>
      </c>
      <c r="E335" t="s">
        <v>1051</v>
      </c>
      <c r="F335" t="s">
        <v>1051</v>
      </c>
      <c r="G335" t="s">
        <v>17</v>
      </c>
      <c r="H335" t="s">
        <v>17</v>
      </c>
      <c r="I335" t="s">
        <v>24</v>
      </c>
      <c r="J335" t="s">
        <v>17</v>
      </c>
      <c r="K335">
        <v>0</v>
      </c>
      <c r="L335">
        <v>1</v>
      </c>
      <c r="M335">
        <v>76</v>
      </c>
      <c r="N335" t="s">
        <v>17</v>
      </c>
    </row>
    <row r="336" spans="1:14" x14ac:dyDescent="0.25">
      <c r="A336">
        <v>386</v>
      </c>
      <c r="B336" t="s">
        <v>1052</v>
      </c>
      <c r="C336" t="s">
        <v>1053</v>
      </c>
      <c r="D336" t="s">
        <v>1053</v>
      </c>
      <c r="E336" t="s">
        <v>1054</v>
      </c>
      <c r="F336" t="s">
        <v>1054</v>
      </c>
      <c r="G336" t="s">
        <v>17</v>
      </c>
      <c r="H336" t="s">
        <v>17</v>
      </c>
      <c r="I336" t="s">
        <v>24</v>
      </c>
      <c r="J336" t="s">
        <v>17</v>
      </c>
      <c r="K336">
        <v>0</v>
      </c>
      <c r="L336">
        <v>0</v>
      </c>
      <c r="M336">
        <v>77</v>
      </c>
      <c r="N336" t="s">
        <v>1055</v>
      </c>
    </row>
    <row r="337" spans="1:14" x14ac:dyDescent="0.25">
      <c r="A337">
        <v>387</v>
      </c>
      <c r="B337" t="s">
        <v>1056</v>
      </c>
      <c r="C337" t="s">
        <v>1057</v>
      </c>
      <c r="D337" t="s">
        <v>1057</v>
      </c>
      <c r="E337" t="s">
        <v>1058</v>
      </c>
      <c r="F337" t="s">
        <v>1058</v>
      </c>
      <c r="G337" t="s">
        <v>17</v>
      </c>
      <c r="H337" t="s">
        <v>17</v>
      </c>
      <c r="I337" t="s">
        <v>1059</v>
      </c>
      <c r="J337" t="s">
        <v>17</v>
      </c>
      <c r="K337">
        <v>0</v>
      </c>
      <c r="L337">
        <v>1</v>
      </c>
      <c r="M337">
        <v>76</v>
      </c>
      <c r="N337" t="s">
        <v>17</v>
      </c>
    </row>
    <row r="338" spans="1:14" x14ac:dyDescent="0.25">
      <c r="A338">
        <v>388</v>
      </c>
      <c r="B338" t="s">
        <v>1060</v>
      </c>
      <c r="C338" t="s">
        <v>1061</v>
      </c>
      <c r="D338" t="s">
        <v>1061</v>
      </c>
      <c r="E338" t="s">
        <v>1062</v>
      </c>
      <c r="F338" t="s">
        <v>1062</v>
      </c>
      <c r="G338" t="s">
        <v>17</v>
      </c>
      <c r="H338" t="s">
        <v>17</v>
      </c>
      <c r="I338" t="s">
        <v>24</v>
      </c>
      <c r="J338" t="s">
        <v>17</v>
      </c>
      <c r="K338">
        <v>0</v>
      </c>
      <c r="L338">
        <v>1</v>
      </c>
      <c r="M338">
        <v>78</v>
      </c>
      <c r="N338" t="s">
        <v>17</v>
      </c>
    </row>
    <row r="339" spans="1:14" x14ac:dyDescent="0.25">
      <c r="A339">
        <v>389</v>
      </c>
      <c r="B339" t="s">
        <v>1063</v>
      </c>
      <c r="C339" t="s">
        <v>1064</v>
      </c>
      <c r="D339" t="s">
        <v>1064</v>
      </c>
      <c r="E339" t="s">
        <v>1065</v>
      </c>
      <c r="F339" t="s">
        <v>1065</v>
      </c>
      <c r="G339" t="s">
        <v>17</v>
      </c>
      <c r="H339" t="s">
        <v>17</v>
      </c>
      <c r="I339" t="s">
        <v>24</v>
      </c>
      <c r="J339" t="s">
        <v>17</v>
      </c>
      <c r="K339">
        <v>0</v>
      </c>
      <c r="L339">
        <v>1</v>
      </c>
      <c r="M339">
        <v>3</v>
      </c>
      <c r="N339" t="s">
        <v>1034</v>
      </c>
    </row>
    <row r="340" spans="1:14" x14ac:dyDescent="0.25">
      <c r="A340">
        <v>390</v>
      </c>
      <c r="B340" t="s">
        <v>1066</v>
      </c>
      <c r="C340" t="s">
        <v>1067</v>
      </c>
      <c r="D340" t="s">
        <v>1067</v>
      </c>
      <c r="E340" t="s">
        <v>460</v>
      </c>
      <c r="F340" t="s">
        <v>460</v>
      </c>
      <c r="G340" t="s">
        <v>17</v>
      </c>
      <c r="H340" t="s">
        <v>17</v>
      </c>
      <c r="I340" t="s">
        <v>24</v>
      </c>
      <c r="J340" t="s">
        <v>17</v>
      </c>
      <c r="K340">
        <v>0</v>
      </c>
      <c r="L340">
        <v>1</v>
      </c>
      <c r="M340">
        <v>4</v>
      </c>
      <c r="N340" t="s">
        <v>17</v>
      </c>
    </row>
    <row r="341" spans="1:14" x14ac:dyDescent="0.25">
      <c r="A341">
        <v>391</v>
      </c>
      <c r="B341" t="s">
        <v>1068</v>
      </c>
      <c r="C341" t="s">
        <v>1069</v>
      </c>
      <c r="D341" t="s">
        <v>1069</v>
      </c>
      <c r="E341" t="s">
        <v>1070</v>
      </c>
      <c r="F341" t="s">
        <v>1070</v>
      </c>
      <c r="G341" t="s">
        <v>17</v>
      </c>
      <c r="H341" t="s">
        <v>17</v>
      </c>
      <c r="I341" t="s">
        <v>24</v>
      </c>
      <c r="J341" t="s">
        <v>17</v>
      </c>
      <c r="K341">
        <v>0</v>
      </c>
      <c r="L341">
        <v>1</v>
      </c>
      <c r="M341">
        <v>79</v>
      </c>
      <c r="N341" t="s">
        <v>1071</v>
      </c>
    </row>
    <row r="342" spans="1:14" x14ac:dyDescent="0.25">
      <c r="A342">
        <v>392</v>
      </c>
      <c r="B342" t="s">
        <v>1072</v>
      </c>
      <c r="C342" t="s">
        <v>1073</v>
      </c>
      <c r="D342" t="s">
        <v>1073</v>
      </c>
      <c r="E342" t="s">
        <v>1074</v>
      </c>
      <c r="F342" t="s">
        <v>1074</v>
      </c>
      <c r="G342" t="s">
        <v>17</v>
      </c>
      <c r="H342" t="s">
        <v>17</v>
      </c>
      <c r="I342" t="s">
        <v>24</v>
      </c>
      <c r="J342" t="s">
        <v>17</v>
      </c>
      <c r="K342">
        <v>0</v>
      </c>
      <c r="L342">
        <v>1</v>
      </c>
      <c r="M342">
        <v>80</v>
      </c>
      <c r="N342" t="s">
        <v>1075</v>
      </c>
    </row>
    <row r="343" spans="1:14" x14ac:dyDescent="0.25">
      <c r="A343">
        <v>393</v>
      </c>
      <c r="B343" t="s">
        <v>1076</v>
      </c>
      <c r="C343" t="s">
        <v>1077</v>
      </c>
      <c r="D343" t="s">
        <v>1077</v>
      </c>
      <c r="E343" t="s">
        <v>1078</v>
      </c>
      <c r="F343" t="s">
        <v>1078</v>
      </c>
      <c r="G343" t="s">
        <v>17</v>
      </c>
      <c r="H343" t="s">
        <v>17</v>
      </c>
      <c r="I343" t="s">
        <v>24</v>
      </c>
      <c r="J343" t="s">
        <v>17</v>
      </c>
      <c r="K343">
        <v>0</v>
      </c>
      <c r="L343">
        <v>1</v>
      </c>
      <c r="M343">
        <v>80</v>
      </c>
      <c r="N343" t="s">
        <v>1075</v>
      </c>
    </row>
    <row r="344" spans="1:14" x14ac:dyDescent="0.25">
      <c r="A344">
        <v>394</v>
      </c>
      <c r="B344" t="s">
        <v>1079</v>
      </c>
      <c r="C344" t="s">
        <v>1080</v>
      </c>
      <c r="D344" t="s">
        <v>1080</v>
      </c>
      <c r="E344" t="s">
        <v>1081</v>
      </c>
      <c r="F344" t="s">
        <v>1081</v>
      </c>
      <c r="G344" t="s">
        <v>17</v>
      </c>
      <c r="H344" t="s">
        <v>17</v>
      </c>
      <c r="I344" t="s">
        <v>24</v>
      </c>
      <c r="J344" t="s">
        <v>17</v>
      </c>
      <c r="K344">
        <v>0</v>
      </c>
      <c r="L344">
        <v>1</v>
      </c>
      <c r="M344">
        <v>80</v>
      </c>
      <c r="N344" t="s">
        <v>1075</v>
      </c>
    </row>
    <row r="345" spans="1:14" x14ac:dyDescent="0.25">
      <c r="A345">
        <v>395</v>
      </c>
      <c r="B345" t="s">
        <v>1082</v>
      </c>
      <c r="C345" t="s">
        <v>1083</v>
      </c>
      <c r="D345" t="s">
        <v>1083</v>
      </c>
      <c r="E345" t="s">
        <v>1084</v>
      </c>
      <c r="F345" t="s">
        <v>1084</v>
      </c>
      <c r="G345" t="s">
        <v>17</v>
      </c>
      <c r="H345" t="s">
        <v>17</v>
      </c>
      <c r="I345" t="s">
        <v>24</v>
      </c>
      <c r="J345" t="s">
        <v>17</v>
      </c>
      <c r="K345">
        <v>0</v>
      </c>
      <c r="L345">
        <v>1</v>
      </c>
      <c r="M345">
        <v>80</v>
      </c>
      <c r="N345" t="s">
        <v>1075</v>
      </c>
    </row>
    <row r="346" spans="1:14" x14ac:dyDescent="0.25">
      <c r="A346">
        <v>396</v>
      </c>
      <c r="B346" t="s">
        <v>1085</v>
      </c>
      <c r="C346" t="s">
        <v>1086</v>
      </c>
      <c r="D346" t="s">
        <v>1086</v>
      </c>
      <c r="E346" t="s">
        <v>1087</v>
      </c>
      <c r="F346" t="s">
        <v>1087</v>
      </c>
      <c r="G346" t="s">
        <v>17</v>
      </c>
      <c r="H346" t="s">
        <v>17</v>
      </c>
      <c r="I346" t="s">
        <v>24</v>
      </c>
      <c r="J346" t="s">
        <v>17</v>
      </c>
      <c r="K346">
        <v>0</v>
      </c>
      <c r="L346">
        <v>1</v>
      </c>
      <c r="M346">
        <v>80</v>
      </c>
      <c r="N346" t="s">
        <v>1075</v>
      </c>
    </row>
    <row r="347" spans="1:14" x14ac:dyDescent="0.25">
      <c r="A347">
        <v>397</v>
      </c>
      <c r="B347" t="s">
        <v>1088</v>
      </c>
      <c r="C347" t="s">
        <v>1089</v>
      </c>
      <c r="D347" t="s">
        <v>1089</v>
      </c>
      <c r="E347" t="s">
        <v>1090</v>
      </c>
      <c r="F347" t="s">
        <v>1090</v>
      </c>
      <c r="G347" t="s">
        <v>17</v>
      </c>
      <c r="H347" t="s">
        <v>17</v>
      </c>
      <c r="I347" t="s">
        <v>24</v>
      </c>
      <c r="J347" t="s">
        <v>17</v>
      </c>
      <c r="K347">
        <v>0</v>
      </c>
      <c r="L347">
        <v>1</v>
      </c>
      <c r="M347">
        <v>80</v>
      </c>
      <c r="N347" t="s">
        <v>1075</v>
      </c>
    </row>
    <row r="348" spans="1:14" x14ac:dyDescent="0.25">
      <c r="A348">
        <v>398</v>
      </c>
      <c r="B348" t="s">
        <v>1091</v>
      </c>
      <c r="C348" t="s">
        <v>1092</v>
      </c>
      <c r="D348" t="s">
        <v>1092</v>
      </c>
      <c r="E348" t="s">
        <v>1093</v>
      </c>
      <c r="F348" t="s">
        <v>1093</v>
      </c>
      <c r="G348" t="s">
        <v>17</v>
      </c>
      <c r="H348" t="s">
        <v>17</v>
      </c>
      <c r="I348" t="s">
        <v>24</v>
      </c>
      <c r="J348" t="s">
        <v>17</v>
      </c>
      <c r="K348">
        <v>0</v>
      </c>
      <c r="L348">
        <v>1</v>
      </c>
      <c r="M348">
        <v>80</v>
      </c>
      <c r="N348" t="s">
        <v>1075</v>
      </c>
    </row>
    <row r="349" spans="1:14" x14ac:dyDescent="0.25">
      <c r="A349">
        <v>400</v>
      </c>
      <c r="B349" t="s">
        <v>1094</v>
      </c>
      <c r="C349" t="s">
        <v>1095</v>
      </c>
      <c r="D349" t="s">
        <v>1095</v>
      </c>
      <c r="E349" t="s">
        <v>1096</v>
      </c>
      <c r="F349" t="s">
        <v>1096</v>
      </c>
      <c r="G349" t="s">
        <v>17</v>
      </c>
      <c r="H349" t="s">
        <v>17</v>
      </c>
      <c r="I349" t="s">
        <v>24</v>
      </c>
      <c r="J349">
        <v>11</v>
      </c>
      <c r="K349">
        <v>0</v>
      </c>
      <c r="L349">
        <v>1</v>
      </c>
      <c r="M349">
        <v>9</v>
      </c>
      <c r="N349" t="s">
        <v>17</v>
      </c>
    </row>
    <row r="350" spans="1:14" x14ac:dyDescent="0.25">
      <c r="A350">
        <v>402</v>
      </c>
      <c r="B350" t="s">
        <v>1097</v>
      </c>
      <c r="C350" t="s">
        <v>1098</v>
      </c>
      <c r="D350" t="s">
        <v>1098</v>
      </c>
      <c r="E350" t="s">
        <v>1099</v>
      </c>
      <c r="F350" t="s">
        <v>1099</v>
      </c>
      <c r="G350" t="s">
        <v>1100</v>
      </c>
      <c r="H350" t="s">
        <v>17</v>
      </c>
      <c r="I350" t="s">
        <v>1101</v>
      </c>
      <c r="J350" t="s">
        <v>17</v>
      </c>
      <c r="K350">
        <v>0</v>
      </c>
      <c r="L350">
        <v>1</v>
      </c>
      <c r="M350">
        <v>76</v>
      </c>
      <c r="N350" t="s">
        <v>17</v>
      </c>
    </row>
    <row r="351" spans="1:14" x14ac:dyDescent="0.25">
      <c r="A351">
        <v>403</v>
      </c>
      <c r="B351" t="s">
        <v>1102</v>
      </c>
      <c r="C351" t="s">
        <v>1103</v>
      </c>
      <c r="D351" t="s">
        <v>1103</v>
      </c>
      <c r="E351" t="s">
        <v>1104</v>
      </c>
      <c r="F351" t="s">
        <v>1104</v>
      </c>
      <c r="G351" t="s">
        <v>17</v>
      </c>
      <c r="H351" t="s">
        <v>17</v>
      </c>
      <c r="I351" t="s">
        <v>24</v>
      </c>
      <c r="J351" t="s">
        <v>17</v>
      </c>
      <c r="K351">
        <v>0</v>
      </c>
      <c r="L351">
        <v>1</v>
      </c>
      <c r="M351">
        <v>48</v>
      </c>
      <c r="N351" t="s">
        <v>17</v>
      </c>
    </row>
    <row r="352" spans="1:14" x14ac:dyDescent="0.25">
      <c r="A352">
        <v>404</v>
      </c>
      <c r="B352" t="s">
        <v>1105</v>
      </c>
      <c r="C352" t="s">
        <v>1106</v>
      </c>
      <c r="D352" t="s">
        <v>1106</v>
      </c>
      <c r="E352" t="s">
        <v>1107</v>
      </c>
      <c r="F352" t="s">
        <v>1107</v>
      </c>
      <c r="G352" t="s">
        <v>17</v>
      </c>
      <c r="H352" t="s">
        <v>17</v>
      </c>
      <c r="I352" t="s">
        <v>24</v>
      </c>
      <c r="J352" t="s">
        <v>17</v>
      </c>
      <c r="K352">
        <v>0</v>
      </c>
      <c r="L352">
        <v>1</v>
      </c>
      <c r="M352">
        <v>4</v>
      </c>
      <c r="N352" t="s">
        <v>17</v>
      </c>
    </row>
    <row r="353" spans="1:14" x14ac:dyDescent="0.25">
      <c r="A353">
        <v>405</v>
      </c>
      <c r="B353" t="s">
        <v>1108</v>
      </c>
      <c r="C353" t="s">
        <v>1109</v>
      </c>
      <c r="D353" t="s">
        <v>1109</v>
      </c>
      <c r="E353" t="s">
        <v>212</v>
      </c>
      <c r="F353" t="s">
        <v>213</v>
      </c>
      <c r="G353" t="s">
        <v>17</v>
      </c>
      <c r="H353" t="s">
        <v>17</v>
      </c>
      <c r="I353" t="s">
        <v>214</v>
      </c>
      <c r="J353">
        <v>8.11</v>
      </c>
      <c r="K353">
        <v>0</v>
      </c>
      <c r="L353">
        <v>1</v>
      </c>
      <c r="M353">
        <v>3</v>
      </c>
      <c r="N353" t="s">
        <v>17</v>
      </c>
    </row>
    <row r="354" spans="1:14" x14ac:dyDescent="0.25">
      <c r="A354">
        <v>406</v>
      </c>
      <c r="B354" t="s">
        <v>1110</v>
      </c>
      <c r="C354" t="s">
        <v>1111</v>
      </c>
      <c r="D354" t="s">
        <v>1111</v>
      </c>
      <c r="E354" t="s">
        <v>44</v>
      </c>
      <c r="F354" t="s">
        <v>44</v>
      </c>
      <c r="G354" t="s">
        <v>50</v>
      </c>
      <c r="H354" t="s">
        <v>17</v>
      </c>
      <c r="I354" t="s">
        <v>51</v>
      </c>
      <c r="J354" t="s">
        <v>17</v>
      </c>
      <c r="K354">
        <v>0</v>
      </c>
      <c r="L354">
        <v>1</v>
      </c>
      <c r="M354">
        <v>1</v>
      </c>
      <c r="N354" t="s">
        <v>1112</v>
      </c>
    </row>
    <row r="355" spans="1:14" x14ac:dyDescent="0.25">
      <c r="A355">
        <v>407</v>
      </c>
      <c r="B355" t="s">
        <v>1113</v>
      </c>
      <c r="C355" t="s">
        <v>1114</v>
      </c>
      <c r="D355" t="s">
        <v>1115</v>
      </c>
      <c r="E355" t="s">
        <v>44</v>
      </c>
      <c r="F355" t="s">
        <v>44</v>
      </c>
      <c r="G355" t="s">
        <v>50</v>
      </c>
      <c r="H355" t="s">
        <v>17</v>
      </c>
      <c r="I355" t="s">
        <v>51</v>
      </c>
      <c r="J355" t="s">
        <v>17</v>
      </c>
      <c r="K355">
        <v>0</v>
      </c>
      <c r="L355">
        <v>1</v>
      </c>
      <c r="M355">
        <v>1</v>
      </c>
      <c r="N355" t="s">
        <v>1116</v>
      </c>
    </row>
    <row r="356" spans="1:14" x14ac:dyDescent="0.25">
      <c r="A356">
        <v>408</v>
      </c>
      <c r="B356" t="s">
        <v>1117</v>
      </c>
      <c r="C356" t="s">
        <v>1118</v>
      </c>
      <c r="D356" t="s">
        <v>1118</v>
      </c>
      <c r="E356" t="s">
        <v>1119</v>
      </c>
      <c r="F356" t="s">
        <v>1119</v>
      </c>
      <c r="G356" t="s">
        <v>17</v>
      </c>
      <c r="H356" t="s">
        <v>17</v>
      </c>
      <c r="I356" t="s">
        <v>1120</v>
      </c>
      <c r="J356" t="s">
        <v>17</v>
      </c>
      <c r="K356">
        <v>0</v>
      </c>
      <c r="L356">
        <v>1</v>
      </c>
      <c r="M356">
        <v>35</v>
      </c>
      <c r="N356" t="s">
        <v>1121</v>
      </c>
    </row>
    <row r="357" spans="1:14" x14ac:dyDescent="0.25">
      <c r="A357">
        <v>409</v>
      </c>
      <c r="B357" t="s">
        <v>1122</v>
      </c>
      <c r="C357" t="s">
        <v>1123</v>
      </c>
      <c r="D357" t="s">
        <v>1123</v>
      </c>
      <c r="E357" t="s">
        <v>212</v>
      </c>
      <c r="F357" t="s">
        <v>213</v>
      </c>
      <c r="G357" t="s">
        <v>17</v>
      </c>
      <c r="H357" t="s">
        <v>17</v>
      </c>
      <c r="I357" t="s">
        <v>214</v>
      </c>
      <c r="J357">
        <v>8.11</v>
      </c>
      <c r="K357">
        <v>0</v>
      </c>
      <c r="L357">
        <v>1</v>
      </c>
      <c r="M357">
        <v>3</v>
      </c>
      <c r="N357" t="s">
        <v>17</v>
      </c>
    </row>
    <row r="358" spans="1:14" x14ac:dyDescent="0.25">
      <c r="A358">
        <v>412</v>
      </c>
      <c r="B358" t="s">
        <v>1124</v>
      </c>
      <c r="C358" t="s">
        <v>1125</v>
      </c>
      <c r="D358" t="s">
        <v>1125</v>
      </c>
      <c r="E358" t="s">
        <v>609</v>
      </c>
      <c r="F358" t="s">
        <v>609</v>
      </c>
      <c r="G358" t="s">
        <v>17</v>
      </c>
      <c r="H358" t="s">
        <v>17</v>
      </c>
      <c r="I358" t="s">
        <v>24</v>
      </c>
      <c r="J358" t="s">
        <v>17</v>
      </c>
      <c r="K358">
        <v>0</v>
      </c>
      <c r="L358">
        <v>1</v>
      </c>
      <c r="M358">
        <v>4</v>
      </c>
      <c r="N358" t="s">
        <v>17</v>
      </c>
    </row>
    <row r="359" spans="1:14" x14ac:dyDescent="0.25">
      <c r="A359">
        <v>413</v>
      </c>
      <c r="B359" t="s">
        <v>1126</v>
      </c>
      <c r="C359" t="s">
        <v>1127</v>
      </c>
      <c r="D359" t="s">
        <v>1127</v>
      </c>
      <c r="E359" t="s">
        <v>1128</v>
      </c>
      <c r="F359" t="s">
        <v>1128</v>
      </c>
      <c r="G359" t="s">
        <v>17</v>
      </c>
      <c r="H359" t="s">
        <v>17</v>
      </c>
      <c r="I359" t="s">
        <v>24</v>
      </c>
      <c r="J359" t="s">
        <v>17</v>
      </c>
      <c r="K359">
        <v>0</v>
      </c>
      <c r="L359">
        <v>1</v>
      </c>
      <c r="M359">
        <v>4</v>
      </c>
      <c r="N359" t="s">
        <v>17</v>
      </c>
    </row>
    <row r="360" spans="1:14" x14ac:dyDescent="0.25">
      <c r="A360">
        <v>414</v>
      </c>
      <c r="B360" t="s">
        <v>1129</v>
      </c>
      <c r="C360" t="s">
        <v>1130</v>
      </c>
      <c r="D360" t="s">
        <v>1130</v>
      </c>
      <c r="E360" t="s">
        <v>1131</v>
      </c>
      <c r="F360" t="s">
        <v>1131</v>
      </c>
      <c r="G360" t="s">
        <v>17</v>
      </c>
      <c r="H360" t="s">
        <v>17</v>
      </c>
      <c r="I360" t="s">
        <v>24</v>
      </c>
      <c r="J360" t="s">
        <v>17</v>
      </c>
      <c r="K360">
        <v>0</v>
      </c>
      <c r="L360">
        <v>1</v>
      </c>
      <c r="M360">
        <v>9</v>
      </c>
      <c r="N360" t="s">
        <v>1034</v>
      </c>
    </row>
    <row r="361" spans="1:14" x14ac:dyDescent="0.25">
      <c r="A361">
        <v>415</v>
      </c>
      <c r="B361" t="s">
        <v>1132</v>
      </c>
      <c r="C361" t="s">
        <v>1133</v>
      </c>
      <c r="D361" t="s">
        <v>1133</v>
      </c>
      <c r="E361" t="s">
        <v>1134</v>
      </c>
      <c r="F361" t="s">
        <v>1134</v>
      </c>
      <c r="G361" t="s">
        <v>17</v>
      </c>
      <c r="H361" t="s">
        <v>17</v>
      </c>
      <c r="I361" t="s">
        <v>24</v>
      </c>
      <c r="J361" t="s">
        <v>17</v>
      </c>
      <c r="K361">
        <v>0</v>
      </c>
      <c r="L361">
        <v>1</v>
      </c>
      <c r="M361">
        <v>83</v>
      </c>
      <c r="N361" t="s">
        <v>733</v>
      </c>
    </row>
    <row r="362" spans="1:14" x14ac:dyDescent="0.25">
      <c r="A362">
        <v>416</v>
      </c>
      <c r="B362" t="s">
        <v>1135</v>
      </c>
      <c r="C362" t="s">
        <v>1136</v>
      </c>
      <c r="D362" t="s">
        <v>1136</v>
      </c>
      <c r="E362" t="s">
        <v>1137</v>
      </c>
      <c r="F362" t="s">
        <v>1137</v>
      </c>
      <c r="G362" t="s">
        <v>17</v>
      </c>
      <c r="H362" t="s">
        <v>17</v>
      </c>
      <c r="I362" t="s">
        <v>1138</v>
      </c>
      <c r="J362" t="s">
        <v>17</v>
      </c>
      <c r="K362">
        <v>0</v>
      </c>
      <c r="L362">
        <v>1</v>
      </c>
      <c r="M362">
        <v>83</v>
      </c>
      <c r="N362" t="s">
        <v>733</v>
      </c>
    </row>
    <row r="363" spans="1:14" x14ac:dyDescent="0.25">
      <c r="A363">
        <v>417</v>
      </c>
      <c r="B363" t="s">
        <v>1139</v>
      </c>
      <c r="C363" t="s">
        <v>1140</v>
      </c>
      <c r="D363" t="s">
        <v>1140</v>
      </c>
      <c r="E363" t="s">
        <v>209</v>
      </c>
      <c r="F363" t="s">
        <v>426</v>
      </c>
      <c r="G363" t="e">
        <f>-ws_TDOT_WS=1 -wuTDOT</f>
        <v>#NAME?</v>
      </c>
      <c r="H363" t="s">
        <v>17</v>
      </c>
      <c r="I363" t="s">
        <v>24</v>
      </c>
      <c r="J363" t="s">
        <v>17</v>
      </c>
      <c r="K363">
        <v>0</v>
      </c>
      <c r="L363">
        <v>1</v>
      </c>
      <c r="M363">
        <v>84</v>
      </c>
      <c r="N363" t="s">
        <v>17</v>
      </c>
    </row>
    <row r="364" spans="1:14" x14ac:dyDescent="0.25">
      <c r="A364">
        <v>419</v>
      </c>
      <c r="B364" t="s">
        <v>1141</v>
      </c>
      <c r="C364" t="s">
        <v>1142</v>
      </c>
      <c r="D364" t="s">
        <v>1142</v>
      </c>
      <c r="E364" t="s">
        <v>1143</v>
      </c>
      <c r="F364" t="s">
        <v>1144</v>
      </c>
      <c r="G364" t="s">
        <v>17</v>
      </c>
      <c r="H364" t="s">
        <v>17</v>
      </c>
      <c r="I364" t="s">
        <v>17</v>
      </c>
      <c r="J364" t="s">
        <v>17</v>
      </c>
      <c r="K364">
        <v>2</v>
      </c>
      <c r="L364">
        <v>0</v>
      </c>
      <c r="M364" t="s">
        <v>17</v>
      </c>
      <c r="N364" t="s">
        <v>1145</v>
      </c>
    </row>
    <row r="365" spans="1:14" x14ac:dyDescent="0.25">
      <c r="A365">
        <v>420</v>
      </c>
      <c r="B365" t="s">
        <v>1146</v>
      </c>
      <c r="C365" t="s">
        <v>1147</v>
      </c>
      <c r="D365" t="s">
        <v>1147</v>
      </c>
      <c r="E365" t="s">
        <v>686</v>
      </c>
      <c r="F365" t="s">
        <v>686</v>
      </c>
      <c r="G365" t="e">
        <f>-ws_GDOT_USER=1</f>
        <v>#NAME?</v>
      </c>
      <c r="H365" t="s">
        <v>17</v>
      </c>
      <c r="I365" t="s">
        <v>24</v>
      </c>
      <c r="J365" t="s">
        <v>17</v>
      </c>
      <c r="K365">
        <v>0</v>
      </c>
      <c r="L365">
        <v>1</v>
      </c>
      <c r="M365">
        <v>85</v>
      </c>
      <c r="N365" t="s">
        <v>17</v>
      </c>
    </row>
    <row r="366" spans="1:14" x14ac:dyDescent="0.25">
      <c r="A366">
        <v>421</v>
      </c>
      <c r="B366" t="s">
        <v>1148</v>
      </c>
      <c r="C366" t="s">
        <v>1149</v>
      </c>
      <c r="D366" t="s">
        <v>1149</v>
      </c>
      <c r="E366" t="s">
        <v>288</v>
      </c>
      <c r="F366" t="s">
        <v>288</v>
      </c>
      <c r="G366" t="s">
        <v>17</v>
      </c>
      <c r="H366" t="s">
        <v>17</v>
      </c>
      <c r="I366" t="s">
        <v>214</v>
      </c>
      <c r="J366" t="s">
        <v>17</v>
      </c>
      <c r="K366">
        <v>0</v>
      </c>
      <c r="L366">
        <v>1</v>
      </c>
      <c r="M366">
        <v>4</v>
      </c>
    </row>
    <row r="367" spans="1:14" x14ac:dyDescent="0.25">
      <c r="A367">
        <v>422</v>
      </c>
      <c r="B367" t="s">
        <v>1150</v>
      </c>
      <c r="C367" t="s">
        <v>1151</v>
      </c>
      <c r="D367" t="s">
        <v>1151</v>
      </c>
      <c r="E367" t="s">
        <v>209</v>
      </c>
      <c r="F367" t="s">
        <v>426</v>
      </c>
      <c r="G367" t="e">
        <f>-wprwdeast -wurwd -ws_MSDOT_WS=1</f>
        <v>#NAME?</v>
      </c>
      <c r="H367" t="s">
        <v>17</v>
      </c>
      <c r="I367" t="s">
        <v>24</v>
      </c>
      <c r="J367" t="s">
        <v>17</v>
      </c>
      <c r="K367">
        <v>0</v>
      </c>
      <c r="L367">
        <v>1</v>
      </c>
      <c r="M367">
        <v>86</v>
      </c>
      <c r="N367" t="s">
        <v>17</v>
      </c>
    </row>
    <row r="368" spans="1:14" x14ac:dyDescent="0.25">
      <c r="A368">
        <v>423</v>
      </c>
      <c r="B368" t="s">
        <v>1152</v>
      </c>
      <c r="C368" t="s">
        <v>1153</v>
      </c>
      <c r="D368" t="s">
        <v>1153</v>
      </c>
      <c r="E368" t="s">
        <v>209</v>
      </c>
      <c r="F368" t="s">
        <v>426</v>
      </c>
      <c r="G368" t="e">
        <f>-wprwdwest -wurwd -ws_MSDOT_WS=1</f>
        <v>#NAME?</v>
      </c>
      <c r="H368" t="s">
        <v>17</v>
      </c>
      <c r="I368" t="s">
        <v>24</v>
      </c>
      <c r="J368" t="s">
        <v>17</v>
      </c>
      <c r="K368">
        <v>0</v>
      </c>
      <c r="L368">
        <v>1</v>
      </c>
      <c r="M368">
        <v>86</v>
      </c>
      <c r="N368" t="s">
        <v>17</v>
      </c>
    </row>
    <row r="369" spans="1:14" x14ac:dyDescent="0.25">
      <c r="A369">
        <v>426</v>
      </c>
      <c r="B369" t="s">
        <v>1154</v>
      </c>
      <c r="C369" t="s">
        <v>448</v>
      </c>
      <c r="D369" t="s">
        <v>254</v>
      </c>
      <c r="E369" t="s">
        <v>255</v>
      </c>
      <c r="F369" t="s">
        <v>256</v>
      </c>
      <c r="G369" t="s">
        <v>17</v>
      </c>
      <c r="H369" t="s">
        <v>257</v>
      </c>
      <c r="I369" t="s">
        <v>258</v>
      </c>
      <c r="K369">
        <v>0</v>
      </c>
      <c r="L369">
        <v>1</v>
      </c>
      <c r="M369">
        <v>8</v>
      </c>
      <c r="N369" t="s">
        <v>17</v>
      </c>
    </row>
    <row r="370" spans="1:14" x14ac:dyDescent="0.25">
      <c r="A370">
        <v>427</v>
      </c>
      <c r="B370" t="s">
        <v>1155</v>
      </c>
      <c r="C370" t="s">
        <v>448</v>
      </c>
      <c r="D370" t="s">
        <v>254</v>
      </c>
      <c r="E370" t="s">
        <v>255</v>
      </c>
      <c r="F370" t="s">
        <v>256</v>
      </c>
      <c r="G370" t="s">
        <v>17</v>
      </c>
      <c r="H370" t="s">
        <v>257</v>
      </c>
      <c r="I370" t="s">
        <v>258</v>
      </c>
      <c r="K370">
        <v>0</v>
      </c>
      <c r="L370">
        <v>1</v>
      </c>
      <c r="M370">
        <v>8</v>
      </c>
      <c r="N370" t="s">
        <v>17</v>
      </c>
    </row>
    <row r="371" spans="1:14" x14ac:dyDescent="0.25">
      <c r="A371">
        <v>428</v>
      </c>
      <c r="B371" t="s">
        <v>1156</v>
      </c>
      <c r="C371" t="s">
        <v>1157</v>
      </c>
      <c r="D371" t="s">
        <v>1157</v>
      </c>
      <c r="E371" t="s">
        <v>32</v>
      </c>
      <c r="F371" t="s">
        <v>32</v>
      </c>
      <c r="G371" t="s">
        <v>17</v>
      </c>
      <c r="H371" t="s">
        <v>17</v>
      </c>
      <c r="I371" t="s">
        <v>17</v>
      </c>
      <c r="J371" t="s">
        <v>17</v>
      </c>
      <c r="K371">
        <v>2</v>
      </c>
      <c r="L371">
        <v>0</v>
      </c>
      <c r="M371" t="s">
        <v>17</v>
      </c>
      <c r="N371" t="s">
        <v>1158</v>
      </c>
    </row>
    <row r="372" spans="1:14" x14ac:dyDescent="0.25">
      <c r="A372">
        <v>429</v>
      </c>
      <c r="B372" t="s">
        <v>1159</v>
      </c>
      <c r="C372" t="s">
        <v>1160</v>
      </c>
      <c r="D372" t="s">
        <v>1160</v>
      </c>
      <c r="E372" t="s">
        <v>299</v>
      </c>
      <c r="F372" t="s">
        <v>299</v>
      </c>
      <c r="G372" t="s">
        <v>17</v>
      </c>
      <c r="H372" t="s">
        <v>17</v>
      </c>
      <c r="I372" t="s">
        <v>24</v>
      </c>
      <c r="J372" t="s">
        <v>205</v>
      </c>
      <c r="K372">
        <v>0</v>
      </c>
      <c r="L372">
        <v>1</v>
      </c>
      <c r="M372">
        <v>3</v>
      </c>
      <c r="N372" t="s">
        <v>300</v>
      </c>
    </row>
    <row r="373" spans="1:14" x14ac:dyDescent="0.25">
      <c r="A373">
        <v>430</v>
      </c>
      <c r="B373" t="s">
        <v>1161</v>
      </c>
      <c r="C373" t="s">
        <v>1162</v>
      </c>
      <c r="D373" t="s">
        <v>1162</v>
      </c>
      <c r="E373" t="s">
        <v>209</v>
      </c>
      <c r="F373" t="s">
        <v>209</v>
      </c>
      <c r="G373" t="s">
        <v>17</v>
      </c>
      <c r="H373" t="s">
        <v>17</v>
      </c>
      <c r="I373" t="s">
        <v>24</v>
      </c>
      <c r="J373" t="s">
        <v>17</v>
      </c>
      <c r="K373">
        <v>0</v>
      </c>
      <c r="L373">
        <v>1</v>
      </c>
      <c r="M373">
        <v>3</v>
      </c>
      <c r="N373" t="s">
        <v>17</v>
      </c>
    </row>
    <row r="374" spans="1:14" x14ac:dyDescent="0.25">
      <c r="A374">
        <v>431</v>
      </c>
      <c r="B374" t="s">
        <v>1163</v>
      </c>
      <c r="C374" t="s">
        <v>1164</v>
      </c>
      <c r="D374" t="s">
        <v>1164</v>
      </c>
      <c r="E374" t="s">
        <v>212</v>
      </c>
      <c r="F374" t="s">
        <v>213</v>
      </c>
      <c r="G374" t="s">
        <v>17</v>
      </c>
      <c r="H374" t="s">
        <v>17</v>
      </c>
      <c r="I374" t="s">
        <v>214</v>
      </c>
      <c r="J374">
        <v>8.11</v>
      </c>
      <c r="K374">
        <v>0</v>
      </c>
      <c r="L374">
        <v>1</v>
      </c>
      <c r="M374">
        <v>3</v>
      </c>
      <c r="N374" t="s">
        <v>17</v>
      </c>
    </row>
    <row r="375" spans="1:14" x14ac:dyDescent="0.25">
      <c r="A375">
        <v>432</v>
      </c>
      <c r="B375" t="s">
        <v>1165</v>
      </c>
      <c r="C375" t="s">
        <v>1166</v>
      </c>
      <c r="D375" t="s">
        <v>1166</v>
      </c>
      <c r="E375" t="s">
        <v>1167</v>
      </c>
      <c r="F375" t="s">
        <v>1167</v>
      </c>
      <c r="G375" t="s">
        <v>17</v>
      </c>
      <c r="H375" t="s">
        <v>17</v>
      </c>
      <c r="I375" t="s">
        <v>24</v>
      </c>
      <c r="J375" t="s">
        <v>17</v>
      </c>
      <c r="K375">
        <v>0</v>
      </c>
      <c r="L375">
        <v>1</v>
      </c>
      <c r="M375">
        <v>88</v>
      </c>
      <c r="N375" t="s">
        <v>1168</v>
      </c>
    </row>
    <row r="376" spans="1:14" x14ac:dyDescent="0.25">
      <c r="A376">
        <v>433</v>
      </c>
      <c r="B376" t="s">
        <v>1169</v>
      </c>
      <c r="C376" t="s">
        <v>1170</v>
      </c>
      <c r="D376" t="s">
        <v>1170</v>
      </c>
      <c r="E376" t="s">
        <v>1171</v>
      </c>
      <c r="F376" t="s">
        <v>1171</v>
      </c>
      <c r="G376" t="s">
        <v>17</v>
      </c>
      <c r="H376" t="s">
        <v>17</v>
      </c>
      <c r="I376" t="s">
        <v>24</v>
      </c>
      <c r="J376" t="s">
        <v>17</v>
      </c>
      <c r="K376">
        <v>0</v>
      </c>
      <c r="L376">
        <v>1</v>
      </c>
      <c r="M376">
        <v>89</v>
      </c>
      <c r="N376" t="s">
        <v>17</v>
      </c>
    </row>
    <row r="377" spans="1:14" x14ac:dyDescent="0.25">
      <c r="A377">
        <v>434</v>
      </c>
      <c r="B377" t="s">
        <v>1172</v>
      </c>
      <c r="C377" t="s">
        <v>1173</v>
      </c>
      <c r="D377" t="s">
        <v>1173</v>
      </c>
      <c r="E377" t="s">
        <v>1174</v>
      </c>
      <c r="F377" t="s">
        <v>1174</v>
      </c>
      <c r="G377" t="s">
        <v>17</v>
      </c>
      <c r="H377" t="s">
        <v>17</v>
      </c>
      <c r="I377" t="s">
        <v>24</v>
      </c>
      <c r="J377" t="s">
        <v>17</v>
      </c>
      <c r="K377">
        <v>0</v>
      </c>
      <c r="L377">
        <v>1</v>
      </c>
      <c r="M377">
        <v>89</v>
      </c>
      <c r="N377" t="s">
        <v>17</v>
      </c>
    </row>
    <row r="378" spans="1:14" x14ac:dyDescent="0.25">
      <c r="A378">
        <v>435</v>
      </c>
      <c r="B378" t="s">
        <v>1175</v>
      </c>
      <c r="C378" t="s">
        <v>1176</v>
      </c>
      <c r="D378" t="s">
        <v>1176</v>
      </c>
      <c r="E378" t="s">
        <v>32</v>
      </c>
      <c r="F378" t="s">
        <v>32</v>
      </c>
      <c r="G378" t="s">
        <v>17</v>
      </c>
      <c r="H378" t="s">
        <v>17</v>
      </c>
      <c r="I378" t="s">
        <v>24</v>
      </c>
      <c r="J378" t="s">
        <v>17</v>
      </c>
      <c r="K378">
        <v>0</v>
      </c>
      <c r="L378">
        <v>1</v>
      </c>
      <c r="M378">
        <v>89</v>
      </c>
      <c r="N378" t="s">
        <v>17</v>
      </c>
    </row>
    <row r="379" spans="1:14" x14ac:dyDescent="0.25">
      <c r="A379">
        <v>436</v>
      </c>
      <c r="B379" t="s">
        <v>1177</v>
      </c>
      <c r="C379" t="s">
        <v>1178</v>
      </c>
      <c r="D379" t="s">
        <v>1178</v>
      </c>
      <c r="E379" t="s">
        <v>718</v>
      </c>
      <c r="F379" t="s">
        <v>718</v>
      </c>
      <c r="G379" t="s">
        <v>1179</v>
      </c>
      <c r="H379" t="s">
        <v>17</v>
      </c>
      <c r="I379" t="s">
        <v>24</v>
      </c>
      <c r="J379" t="s">
        <v>17</v>
      </c>
      <c r="K379">
        <v>0</v>
      </c>
      <c r="L379">
        <v>1</v>
      </c>
      <c r="M379">
        <v>89</v>
      </c>
      <c r="N379" t="s">
        <v>17</v>
      </c>
    </row>
    <row r="380" spans="1:14" x14ac:dyDescent="0.25">
      <c r="A380">
        <v>438</v>
      </c>
      <c r="B380" t="s">
        <v>1180</v>
      </c>
      <c r="C380" t="s">
        <v>1181</v>
      </c>
      <c r="D380" t="s">
        <v>1181</v>
      </c>
      <c r="E380" t="s">
        <v>1182</v>
      </c>
      <c r="F380" t="s">
        <v>1182</v>
      </c>
      <c r="G380" t="s">
        <v>17</v>
      </c>
      <c r="H380" t="s">
        <v>17</v>
      </c>
      <c r="I380" t="s">
        <v>24</v>
      </c>
      <c r="J380" t="s">
        <v>17</v>
      </c>
      <c r="K380">
        <v>0</v>
      </c>
      <c r="L380">
        <v>1</v>
      </c>
      <c r="M380">
        <v>3</v>
      </c>
      <c r="N380" t="s">
        <v>17</v>
      </c>
    </row>
    <row r="381" spans="1:14" x14ac:dyDescent="0.25">
      <c r="A381">
        <v>439</v>
      </c>
      <c r="B381" t="s">
        <v>1183</v>
      </c>
      <c r="C381" t="s">
        <v>1184</v>
      </c>
      <c r="D381" t="s">
        <v>1184</v>
      </c>
      <c r="E381" t="s">
        <v>1182</v>
      </c>
      <c r="F381" t="s">
        <v>1182</v>
      </c>
      <c r="G381" t="s">
        <v>17</v>
      </c>
      <c r="H381" t="s">
        <v>17</v>
      </c>
      <c r="I381" t="s">
        <v>24</v>
      </c>
      <c r="J381" t="s">
        <v>17</v>
      </c>
      <c r="K381">
        <v>0</v>
      </c>
      <c r="L381">
        <v>1</v>
      </c>
      <c r="M381">
        <v>3</v>
      </c>
      <c r="N381" t="s">
        <v>17</v>
      </c>
    </row>
    <row r="382" spans="1:14" x14ac:dyDescent="0.25">
      <c r="A382">
        <v>440</v>
      </c>
      <c r="B382" t="s">
        <v>1185</v>
      </c>
      <c r="C382" t="s">
        <v>1186</v>
      </c>
      <c r="D382" t="s">
        <v>1186</v>
      </c>
      <c r="E382" t="s">
        <v>1182</v>
      </c>
      <c r="F382" t="s">
        <v>1182</v>
      </c>
      <c r="G382" t="s">
        <v>17</v>
      </c>
      <c r="H382" t="s">
        <v>17</v>
      </c>
      <c r="I382" t="s">
        <v>24</v>
      </c>
      <c r="J382" t="s">
        <v>17</v>
      </c>
      <c r="K382">
        <v>0</v>
      </c>
      <c r="L382">
        <v>1</v>
      </c>
      <c r="M382">
        <v>3</v>
      </c>
      <c r="N382" t="s">
        <v>17</v>
      </c>
    </row>
    <row r="383" spans="1:14" x14ac:dyDescent="0.25">
      <c r="A383">
        <v>441</v>
      </c>
      <c r="B383" t="s">
        <v>1187</v>
      </c>
      <c r="C383" t="s">
        <v>1188</v>
      </c>
      <c r="D383" t="s">
        <v>254</v>
      </c>
      <c r="E383" t="s">
        <v>255</v>
      </c>
      <c r="F383" t="s">
        <v>256</v>
      </c>
      <c r="G383" t="s">
        <v>17</v>
      </c>
      <c r="H383" t="s">
        <v>257</v>
      </c>
      <c r="I383" t="s">
        <v>267</v>
      </c>
      <c r="J383" t="s">
        <v>17</v>
      </c>
      <c r="K383">
        <v>0</v>
      </c>
      <c r="L383">
        <v>1</v>
      </c>
      <c r="M383">
        <v>8</v>
      </c>
      <c r="N383" t="s">
        <v>17</v>
      </c>
    </row>
    <row r="384" spans="1:14" x14ac:dyDescent="0.25">
      <c r="A384">
        <v>444</v>
      </c>
      <c r="B384" t="s">
        <v>1189</v>
      </c>
      <c r="C384" t="s">
        <v>1190</v>
      </c>
      <c r="D384" t="s">
        <v>1001</v>
      </c>
      <c r="E384" t="s">
        <v>255</v>
      </c>
      <c r="F384" t="s">
        <v>256</v>
      </c>
      <c r="G384" t="s">
        <v>17</v>
      </c>
      <c r="H384" t="s">
        <v>257</v>
      </c>
      <c r="I384" t="s">
        <v>267</v>
      </c>
      <c r="J384" t="s">
        <v>17</v>
      </c>
      <c r="K384">
        <v>0</v>
      </c>
      <c r="L384">
        <v>1</v>
      </c>
      <c r="M384">
        <v>8</v>
      </c>
      <c r="N384" t="s">
        <v>17</v>
      </c>
    </row>
    <row r="385" spans="1:14" x14ac:dyDescent="0.25">
      <c r="A385">
        <v>448</v>
      </c>
      <c r="B385" t="s">
        <v>1191</v>
      </c>
      <c r="C385" t="s">
        <v>1192</v>
      </c>
      <c r="D385" t="s">
        <v>1192</v>
      </c>
      <c r="E385" t="s">
        <v>1193</v>
      </c>
      <c r="F385" t="s">
        <v>1193</v>
      </c>
      <c r="G385" t="s">
        <v>17</v>
      </c>
      <c r="H385" t="s">
        <v>17</v>
      </c>
      <c r="I385" t="s">
        <v>24</v>
      </c>
      <c r="J385" t="s">
        <v>17</v>
      </c>
      <c r="K385">
        <v>0</v>
      </c>
      <c r="L385">
        <v>1</v>
      </c>
      <c r="M385">
        <v>38</v>
      </c>
      <c r="N385" t="s">
        <v>1194</v>
      </c>
    </row>
    <row r="386" spans="1:14" x14ac:dyDescent="0.25">
      <c r="A386">
        <v>449</v>
      </c>
      <c r="B386" t="s">
        <v>1195</v>
      </c>
      <c r="C386" t="s">
        <v>1196</v>
      </c>
      <c r="D386" t="s">
        <v>1196</v>
      </c>
      <c r="E386" t="s">
        <v>278</v>
      </c>
      <c r="F386" t="s">
        <v>278</v>
      </c>
      <c r="G386" t="s">
        <v>17</v>
      </c>
      <c r="H386" t="s">
        <v>17</v>
      </c>
      <c r="I386" t="s">
        <v>214</v>
      </c>
      <c r="J386">
        <v>8.11</v>
      </c>
      <c r="K386">
        <v>0</v>
      </c>
      <c r="L386">
        <v>1</v>
      </c>
      <c r="M386">
        <v>3</v>
      </c>
      <c r="N386" t="s">
        <v>17</v>
      </c>
    </row>
    <row r="387" spans="1:14" x14ac:dyDescent="0.25">
      <c r="A387">
        <v>450</v>
      </c>
      <c r="B387" t="s">
        <v>1197</v>
      </c>
      <c r="C387" t="s">
        <v>1198</v>
      </c>
      <c r="D387" t="s">
        <v>1198</v>
      </c>
      <c r="E387" t="s">
        <v>1199</v>
      </c>
      <c r="F387" t="s">
        <v>1199</v>
      </c>
      <c r="G387" t="s">
        <v>17</v>
      </c>
      <c r="H387" t="s">
        <v>17</v>
      </c>
      <c r="I387" t="s">
        <v>24</v>
      </c>
      <c r="J387" t="s">
        <v>17</v>
      </c>
      <c r="K387">
        <v>0</v>
      </c>
      <c r="L387">
        <v>1</v>
      </c>
      <c r="M387">
        <v>90</v>
      </c>
      <c r="N387" t="s">
        <v>733</v>
      </c>
    </row>
    <row r="388" spans="1:14" x14ac:dyDescent="0.25">
      <c r="A388">
        <v>451</v>
      </c>
      <c r="B388" t="s">
        <v>1200</v>
      </c>
      <c r="C388" t="s">
        <v>1201</v>
      </c>
      <c r="D388" t="s">
        <v>1201</v>
      </c>
      <c r="E388" t="s">
        <v>1202</v>
      </c>
      <c r="F388" t="s">
        <v>1202</v>
      </c>
      <c r="G388" t="s">
        <v>17</v>
      </c>
      <c r="H388" t="s">
        <v>17</v>
      </c>
      <c r="I388" t="s">
        <v>24</v>
      </c>
      <c r="J388" t="s">
        <v>17</v>
      </c>
      <c r="K388">
        <v>0</v>
      </c>
      <c r="L388">
        <v>1</v>
      </c>
      <c r="M388">
        <v>62</v>
      </c>
      <c r="N388" t="s">
        <v>17</v>
      </c>
    </row>
    <row r="389" spans="1:14" x14ac:dyDescent="0.25">
      <c r="A389">
        <v>452</v>
      </c>
      <c r="B389" t="s">
        <v>1203</v>
      </c>
      <c r="C389" t="s">
        <v>1204</v>
      </c>
      <c r="D389" t="s">
        <v>1204</v>
      </c>
      <c r="E389" t="s">
        <v>1205</v>
      </c>
      <c r="F389" t="s">
        <v>1205</v>
      </c>
      <c r="G389" t="s">
        <v>17</v>
      </c>
      <c r="H389" t="s">
        <v>17</v>
      </c>
      <c r="I389" t="s">
        <v>24</v>
      </c>
      <c r="J389" t="s">
        <v>17</v>
      </c>
      <c r="K389">
        <v>0</v>
      </c>
      <c r="L389">
        <v>1</v>
      </c>
      <c r="M389">
        <v>62</v>
      </c>
      <c r="N389" t="s">
        <v>17</v>
      </c>
    </row>
    <row r="390" spans="1:14" x14ac:dyDescent="0.25">
      <c r="A390">
        <v>453</v>
      </c>
      <c r="B390" t="s">
        <v>1206</v>
      </c>
      <c r="C390" t="s">
        <v>1207</v>
      </c>
      <c r="D390" t="s">
        <v>1207</v>
      </c>
      <c r="E390" t="s">
        <v>1208</v>
      </c>
      <c r="F390" t="s">
        <v>1208</v>
      </c>
      <c r="G390" t="s">
        <v>17</v>
      </c>
      <c r="H390" t="s">
        <v>17</v>
      </c>
      <c r="I390" t="s">
        <v>24</v>
      </c>
      <c r="J390">
        <v>4</v>
      </c>
      <c r="K390">
        <v>0</v>
      </c>
      <c r="L390">
        <v>0</v>
      </c>
      <c r="M390">
        <v>28</v>
      </c>
      <c r="N390" t="s">
        <v>433</v>
      </c>
    </row>
    <row r="391" spans="1:14" x14ac:dyDescent="0.25">
      <c r="A391">
        <v>454</v>
      </c>
      <c r="B391" t="s">
        <v>1209</v>
      </c>
      <c r="C391" t="s">
        <v>1210</v>
      </c>
      <c r="D391" t="s">
        <v>1210</v>
      </c>
      <c r="E391" t="s">
        <v>1211</v>
      </c>
      <c r="F391" t="s">
        <v>1211</v>
      </c>
      <c r="G391" t="s">
        <v>17</v>
      </c>
      <c r="H391" t="s">
        <v>17</v>
      </c>
      <c r="I391" t="s">
        <v>24</v>
      </c>
      <c r="J391" t="s">
        <v>17</v>
      </c>
      <c r="K391">
        <v>0</v>
      </c>
      <c r="L391">
        <v>1</v>
      </c>
      <c r="M391">
        <v>4</v>
      </c>
      <c r="N391" t="s">
        <v>17</v>
      </c>
    </row>
    <row r="392" spans="1:14" x14ac:dyDescent="0.25">
      <c r="A392">
        <v>455</v>
      </c>
      <c r="B392" t="s">
        <v>1212</v>
      </c>
      <c r="C392" t="s">
        <v>1213</v>
      </c>
      <c r="D392" t="s">
        <v>1213</v>
      </c>
      <c r="E392" t="s">
        <v>1214</v>
      </c>
      <c r="F392" t="s">
        <v>1215</v>
      </c>
      <c r="G392" t="s">
        <v>17</v>
      </c>
      <c r="H392" t="s">
        <v>17</v>
      </c>
      <c r="I392" t="s">
        <v>1216</v>
      </c>
      <c r="J392" t="s">
        <v>17</v>
      </c>
      <c r="K392">
        <v>0</v>
      </c>
      <c r="L392">
        <v>1</v>
      </c>
      <c r="M392">
        <v>35</v>
      </c>
      <c r="N392" t="s">
        <v>17</v>
      </c>
    </row>
    <row r="393" spans="1:14" x14ac:dyDescent="0.25">
      <c r="A393">
        <v>456</v>
      </c>
      <c r="B393" t="s">
        <v>1217</v>
      </c>
      <c r="C393" t="s">
        <v>1218</v>
      </c>
      <c r="D393" t="s">
        <v>1218</v>
      </c>
      <c r="E393" t="s">
        <v>1219</v>
      </c>
      <c r="F393" t="s">
        <v>1219</v>
      </c>
      <c r="G393" t="s">
        <v>17</v>
      </c>
      <c r="H393" t="s">
        <v>17</v>
      </c>
      <c r="I393" t="s">
        <v>24</v>
      </c>
      <c r="J393" t="s">
        <v>17</v>
      </c>
      <c r="K393">
        <v>0</v>
      </c>
      <c r="L393">
        <v>1</v>
      </c>
      <c r="M393">
        <v>5</v>
      </c>
      <c r="N393" t="s">
        <v>17</v>
      </c>
    </row>
    <row r="394" spans="1:14" x14ac:dyDescent="0.25">
      <c r="A394">
        <v>458</v>
      </c>
      <c r="B394" t="s">
        <v>1220</v>
      </c>
      <c r="C394" t="s">
        <v>1221</v>
      </c>
      <c r="D394" t="s">
        <v>1221</v>
      </c>
      <c r="E394" t="s">
        <v>1222</v>
      </c>
      <c r="F394" t="s">
        <v>1222</v>
      </c>
      <c r="G394" t="s">
        <v>17</v>
      </c>
      <c r="H394" t="s">
        <v>17</v>
      </c>
      <c r="I394" t="s">
        <v>24</v>
      </c>
      <c r="J394" t="s">
        <v>17</v>
      </c>
      <c r="K394">
        <v>0</v>
      </c>
      <c r="L394">
        <v>1</v>
      </c>
      <c r="M394">
        <v>91</v>
      </c>
      <c r="N394" t="s">
        <v>1223</v>
      </c>
    </row>
    <row r="395" spans="1:14" x14ac:dyDescent="0.25">
      <c r="A395">
        <v>459</v>
      </c>
      <c r="B395" t="s">
        <v>1224</v>
      </c>
      <c r="C395" t="s">
        <v>1225</v>
      </c>
      <c r="D395" t="s">
        <v>1225</v>
      </c>
      <c r="E395" t="s">
        <v>1226</v>
      </c>
      <c r="F395" t="s">
        <v>1226</v>
      </c>
      <c r="G395" t="s">
        <v>17</v>
      </c>
      <c r="H395" t="s">
        <v>17</v>
      </c>
      <c r="I395" t="s">
        <v>24</v>
      </c>
      <c r="J395" t="s">
        <v>17</v>
      </c>
      <c r="K395">
        <v>0</v>
      </c>
      <c r="L395">
        <v>1</v>
      </c>
      <c r="M395">
        <v>91</v>
      </c>
      <c r="N395" t="s">
        <v>1223</v>
      </c>
    </row>
    <row r="396" spans="1:14" x14ac:dyDescent="0.25">
      <c r="A396">
        <v>460</v>
      </c>
      <c r="B396" t="s">
        <v>1227</v>
      </c>
      <c r="C396" t="s">
        <v>1228</v>
      </c>
      <c r="D396" t="s">
        <v>1228</v>
      </c>
      <c r="E396" t="s">
        <v>209</v>
      </c>
      <c r="F396" t="s">
        <v>426</v>
      </c>
      <c r="G396" t="s">
        <v>17</v>
      </c>
      <c r="H396" t="s">
        <v>17</v>
      </c>
      <c r="I396" t="s">
        <v>24</v>
      </c>
      <c r="J396" t="s">
        <v>17</v>
      </c>
      <c r="K396">
        <v>0</v>
      </c>
      <c r="L396">
        <v>1</v>
      </c>
      <c r="M396">
        <v>92</v>
      </c>
      <c r="N396" t="s">
        <v>17</v>
      </c>
    </row>
    <row r="397" spans="1:14" x14ac:dyDescent="0.25">
      <c r="A397">
        <v>461</v>
      </c>
      <c r="B397" t="s">
        <v>1229</v>
      </c>
      <c r="C397" t="s">
        <v>1230</v>
      </c>
      <c r="D397" t="s">
        <v>1230</v>
      </c>
      <c r="E397" t="s">
        <v>334</v>
      </c>
      <c r="F397" t="s">
        <v>334</v>
      </c>
      <c r="G397" t="s">
        <v>335</v>
      </c>
      <c r="H397" t="s">
        <v>17</v>
      </c>
      <c r="I397" t="s">
        <v>24</v>
      </c>
      <c r="J397" t="s">
        <v>17</v>
      </c>
      <c r="K397">
        <v>0</v>
      </c>
      <c r="L397">
        <v>1</v>
      </c>
      <c r="M397">
        <v>4</v>
      </c>
      <c r="N397" t="s">
        <v>17</v>
      </c>
    </row>
    <row r="398" spans="1:14" x14ac:dyDescent="0.25">
      <c r="A398">
        <v>462</v>
      </c>
      <c r="B398" t="s">
        <v>1231</v>
      </c>
      <c r="C398" t="s">
        <v>1232</v>
      </c>
      <c r="D398" t="s">
        <v>254</v>
      </c>
      <c r="E398" t="s">
        <v>255</v>
      </c>
      <c r="F398" t="s">
        <v>256</v>
      </c>
      <c r="G398" t="s">
        <v>17</v>
      </c>
      <c r="H398" t="s">
        <v>257</v>
      </c>
      <c r="I398" t="s">
        <v>267</v>
      </c>
      <c r="J398" t="s">
        <v>17</v>
      </c>
      <c r="K398">
        <v>0</v>
      </c>
      <c r="L398">
        <v>1</v>
      </c>
      <c r="M398">
        <v>8</v>
      </c>
      <c r="N398" t="s">
        <v>17</v>
      </c>
    </row>
    <row r="399" spans="1:14" x14ac:dyDescent="0.25">
      <c r="A399">
        <v>463</v>
      </c>
      <c r="B399" t="s">
        <v>1233</v>
      </c>
      <c r="C399" t="s">
        <v>1234</v>
      </c>
      <c r="D399" t="s">
        <v>104</v>
      </c>
      <c r="E399" t="s">
        <v>1235</v>
      </c>
      <c r="F399" t="s">
        <v>1235</v>
      </c>
      <c r="G399" t="s">
        <v>107</v>
      </c>
      <c r="H399" t="s">
        <v>17</v>
      </c>
      <c r="I399" t="s">
        <v>24</v>
      </c>
      <c r="J399" t="s">
        <v>17</v>
      </c>
      <c r="K399">
        <v>2</v>
      </c>
      <c r="L399">
        <v>0</v>
      </c>
      <c r="M399">
        <v>1</v>
      </c>
      <c r="N399" t="s">
        <v>17</v>
      </c>
    </row>
    <row r="400" spans="1:14" x14ac:dyDescent="0.25">
      <c r="A400">
        <v>464</v>
      </c>
      <c r="B400" t="s">
        <v>1236</v>
      </c>
      <c r="C400" t="s">
        <v>1237</v>
      </c>
      <c r="D400" t="s">
        <v>1237</v>
      </c>
      <c r="E400" t="s">
        <v>674</v>
      </c>
      <c r="F400" t="s">
        <v>674</v>
      </c>
      <c r="G400" t="s">
        <v>1238</v>
      </c>
      <c r="H400" t="s">
        <v>17</v>
      </c>
      <c r="I400" t="s">
        <v>24</v>
      </c>
      <c r="J400" t="s">
        <v>17</v>
      </c>
      <c r="K400">
        <v>0</v>
      </c>
      <c r="L400">
        <v>1</v>
      </c>
      <c r="M400">
        <v>9</v>
      </c>
      <c r="N400" t="s">
        <v>17</v>
      </c>
    </row>
    <row r="401" spans="1:14" x14ac:dyDescent="0.25">
      <c r="A401">
        <v>465</v>
      </c>
      <c r="B401" t="s">
        <v>1239</v>
      </c>
      <c r="C401" t="s">
        <v>1240</v>
      </c>
      <c r="D401" t="s">
        <v>1240</v>
      </c>
      <c r="E401" t="s">
        <v>674</v>
      </c>
      <c r="F401" t="s">
        <v>674</v>
      </c>
      <c r="G401" t="s">
        <v>1241</v>
      </c>
      <c r="H401" t="s">
        <v>17</v>
      </c>
      <c r="I401" t="s">
        <v>24</v>
      </c>
      <c r="J401" t="s">
        <v>17</v>
      </c>
      <c r="K401">
        <v>0</v>
      </c>
      <c r="L401">
        <v>1</v>
      </c>
      <c r="M401">
        <v>9</v>
      </c>
      <c r="N401" t="s">
        <v>17</v>
      </c>
    </row>
    <row r="402" spans="1:14" x14ac:dyDescent="0.25">
      <c r="A402">
        <v>466</v>
      </c>
      <c r="B402" t="s">
        <v>1242</v>
      </c>
      <c r="C402" t="s">
        <v>1243</v>
      </c>
      <c r="D402" t="s">
        <v>1243</v>
      </c>
      <c r="E402" t="s">
        <v>1244</v>
      </c>
      <c r="F402" t="s">
        <v>1244</v>
      </c>
      <c r="G402" t="s">
        <v>1245</v>
      </c>
      <c r="H402" t="s">
        <v>17</v>
      </c>
      <c r="I402" t="s">
        <v>24</v>
      </c>
      <c r="J402" t="s">
        <v>17</v>
      </c>
      <c r="K402">
        <v>0</v>
      </c>
      <c r="L402">
        <v>1</v>
      </c>
      <c r="M402">
        <v>4</v>
      </c>
      <c r="N402" t="s">
        <v>17</v>
      </c>
    </row>
    <row r="403" spans="1:14" x14ac:dyDescent="0.25">
      <c r="A403">
        <v>467</v>
      </c>
      <c r="B403" t="s">
        <v>1246</v>
      </c>
      <c r="C403" t="s">
        <v>1247</v>
      </c>
      <c r="D403" t="s">
        <v>1247</v>
      </c>
      <c r="E403" t="s">
        <v>674</v>
      </c>
      <c r="F403" t="s">
        <v>674</v>
      </c>
      <c r="G403" t="s">
        <v>1248</v>
      </c>
      <c r="H403" t="s">
        <v>17</v>
      </c>
      <c r="I403" t="s">
        <v>24</v>
      </c>
      <c r="J403" t="s">
        <v>17</v>
      </c>
      <c r="K403">
        <v>0</v>
      </c>
      <c r="L403">
        <v>1</v>
      </c>
      <c r="M403">
        <v>9</v>
      </c>
      <c r="N403" t="s">
        <v>17</v>
      </c>
    </row>
    <row r="404" spans="1:14" x14ac:dyDescent="0.25">
      <c r="A404">
        <v>468</v>
      </c>
      <c r="B404" t="s">
        <v>1249</v>
      </c>
      <c r="C404" t="s">
        <v>1250</v>
      </c>
      <c r="D404" t="s">
        <v>1250</v>
      </c>
      <c r="E404" t="s">
        <v>674</v>
      </c>
      <c r="F404" t="s">
        <v>674</v>
      </c>
      <c r="G404" t="s">
        <v>1251</v>
      </c>
      <c r="H404" t="s">
        <v>17</v>
      </c>
      <c r="I404" t="s">
        <v>1252</v>
      </c>
      <c r="J404" t="s">
        <v>17</v>
      </c>
      <c r="K404">
        <v>0</v>
      </c>
      <c r="L404">
        <v>1</v>
      </c>
      <c r="M404">
        <v>9</v>
      </c>
      <c r="N404" t="s">
        <v>17</v>
      </c>
    </row>
    <row r="405" spans="1:14" x14ac:dyDescent="0.25">
      <c r="A405">
        <v>469</v>
      </c>
      <c r="B405" t="s">
        <v>1253</v>
      </c>
      <c r="C405" t="s">
        <v>1254</v>
      </c>
      <c r="D405" t="s">
        <v>1254</v>
      </c>
      <c r="E405" t="s">
        <v>1255</v>
      </c>
      <c r="F405" t="s">
        <v>1255</v>
      </c>
      <c r="G405" t="s">
        <v>17</v>
      </c>
      <c r="H405" t="s">
        <v>17</v>
      </c>
      <c r="I405" t="s">
        <v>24</v>
      </c>
      <c r="J405" t="s">
        <v>17</v>
      </c>
      <c r="K405">
        <v>0</v>
      </c>
      <c r="L405">
        <v>1</v>
      </c>
      <c r="M405">
        <v>93</v>
      </c>
      <c r="N405" t="s">
        <v>17</v>
      </c>
    </row>
    <row r="406" spans="1:14" x14ac:dyDescent="0.25">
      <c r="A406">
        <v>470</v>
      </c>
      <c r="B406" t="s">
        <v>1256</v>
      </c>
      <c r="C406" t="s">
        <v>1257</v>
      </c>
      <c r="D406" t="s">
        <v>1257</v>
      </c>
      <c r="E406" t="s">
        <v>1244</v>
      </c>
      <c r="F406" t="s">
        <v>1244</v>
      </c>
      <c r="G406" t="s">
        <v>1245</v>
      </c>
      <c r="H406" t="s">
        <v>17</v>
      </c>
      <c r="I406" t="s">
        <v>24</v>
      </c>
      <c r="J406" t="s">
        <v>17</v>
      </c>
      <c r="K406">
        <v>0</v>
      </c>
      <c r="L406">
        <v>1</v>
      </c>
      <c r="M406">
        <v>4</v>
      </c>
      <c r="N406" t="s">
        <v>17</v>
      </c>
    </row>
    <row r="407" spans="1:14" x14ac:dyDescent="0.25">
      <c r="A407">
        <v>473</v>
      </c>
      <c r="B407" t="s">
        <v>1258</v>
      </c>
      <c r="C407" t="s">
        <v>1259</v>
      </c>
      <c r="D407" t="s">
        <v>1259</v>
      </c>
      <c r="E407" t="s">
        <v>1260</v>
      </c>
      <c r="F407" t="s">
        <v>1260</v>
      </c>
      <c r="G407" t="s">
        <v>1261</v>
      </c>
      <c r="H407" t="s">
        <v>17</v>
      </c>
      <c r="I407" t="s">
        <v>24</v>
      </c>
      <c r="J407" t="s">
        <v>17</v>
      </c>
      <c r="K407">
        <v>0</v>
      </c>
      <c r="L407">
        <v>1</v>
      </c>
      <c r="M407">
        <v>4</v>
      </c>
      <c r="N407" t="s">
        <v>17</v>
      </c>
    </row>
    <row r="408" spans="1:14" x14ac:dyDescent="0.25">
      <c r="A408">
        <v>474</v>
      </c>
      <c r="B408" t="s">
        <v>1262</v>
      </c>
      <c r="C408" t="s">
        <v>1263</v>
      </c>
      <c r="D408" t="s">
        <v>1263</v>
      </c>
      <c r="E408" t="s">
        <v>71</v>
      </c>
      <c r="F408" t="s">
        <v>71</v>
      </c>
      <c r="G408" t="s">
        <v>72</v>
      </c>
      <c r="H408" t="s">
        <v>17</v>
      </c>
      <c r="I408" t="s">
        <v>73</v>
      </c>
      <c r="J408" t="s">
        <v>17</v>
      </c>
      <c r="K408">
        <v>0</v>
      </c>
      <c r="L408">
        <v>1</v>
      </c>
      <c r="M408">
        <v>4</v>
      </c>
      <c r="N408" t="s">
        <v>17</v>
      </c>
    </row>
    <row r="409" spans="1:14" x14ac:dyDescent="0.25">
      <c r="A409">
        <v>475</v>
      </c>
      <c r="B409" t="s">
        <v>1264</v>
      </c>
      <c r="C409" t="s">
        <v>1265</v>
      </c>
      <c r="D409" t="s">
        <v>1265</v>
      </c>
      <c r="E409" t="s">
        <v>686</v>
      </c>
      <c r="F409" t="s">
        <v>686</v>
      </c>
      <c r="G409" t="e">
        <f>-WS_USTN_PROJECT='C':\AHTD\Standards\Roadway\ -wpRoadway</f>
        <v>#NAME?</v>
      </c>
      <c r="H409" t="s">
        <v>17</v>
      </c>
      <c r="I409" t="s">
        <v>24</v>
      </c>
      <c r="J409" t="s">
        <v>17</v>
      </c>
      <c r="K409">
        <v>0</v>
      </c>
      <c r="L409">
        <v>1</v>
      </c>
      <c r="M409">
        <v>94</v>
      </c>
      <c r="N409" t="s">
        <v>17</v>
      </c>
    </row>
    <row r="410" spans="1:14" x14ac:dyDescent="0.25">
      <c r="A410">
        <v>479</v>
      </c>
      <c r="B410" t="s">
        <v>1266</v>
      </c>
      <c r="C410" t="s">
        <v>1267</v>
      </c>
      <c r="D410" t="s">
        <v>1267</v>
      </c>
      <c r="E410" t="s">
        <v>1268</v>
      </c>
      <c r="F410" t="s">
        <v>1268</v>
      </c>
      <c r="G410" t="s">
        <v>17</v>
      </c>
      <c r="H410" t="s">
        <v>17</v>
      </c>
      <c r="I410" t="s">
        <v>24</v>
      </c>
      <c r="J410" t="s">
        <v>17</v>
      </c>
      <c r="K410">
        <v>0</v>
      </c>
      <c r="L410">
        <v>1</v>
      </c>
      <c r="M410">
        <v>3</v>
      </c>
      <c r="N410" t="s">
        <v>17</v>
      </c>
    </row>
    <row r="411" spans="1:14" x14ac:dyDescent="0.25">
      <c r="A411">
        <v>480</v>
      </c>
      <c r="B411" t="s">
        <v>1269</v>
      </c>
      <c r="C411" t="s">
        <v>1270</v>
      </c>
      <c r="D411" t="s">
        <v>1270</v>
      </c>
      <c r="E411" t="s">
        <v>1271</v>
      </c>
      <c r="F411" t="s">
        <v>1271</v>
      </c>
      <c r="G411" t="s">
        <v>17</v>
      </c>
      <c r="H411" t="s">
        <v>17</v>
      </c>
      <c r="I411" t="s">
        <v>24</v>
      </c>
      <c r="J411" t="s">
        <v>17</v>
      </c>
      <c r="K411">
        <v>0</v>
      </c>
      <c r="L411">
        <v>1</v>
      </c>
      <c r="M411">
        <v>4</v>
      </c>
      <c r="N411" t="s">
        <v>17</v>
      </c>
    </row>
    <row r="412" spans="1:14" x14ac:dyDescent="0.25">
      <c r="A412">
        <v>481</v>
      </c>
      <c r="B412" t="s">
        <v>1272</v>
      </c>
      <c r="C412" t="s">
        <v>1273</v>
      </c>
      <c r="D412" t="s">
        <v>1273</v>
      </c>
      <c r="E412" t="s">
        <v>1274</v>
      </c>
      <c r="F412" t="s">
        <v>1274</v>
      </c>
      <c r="G412" t="s">
        <v>17</v>
      </c>
      <c r="H412" t="s">
        <v>17</v>
      </c>
      <c r="I412" t="s">
        <v>24</v>
      </c>
      <c r="J412" t="s">
        <v>17</v>
      </c>
      <c r="K412">
        <v>0</v>
      </c>
      <c r="L412">
        <v>1</v>
      </c>
      <c r="M412">
        <v>4</v>
      </c>
      <c r="N412" t="s">
        <v>17</v>
      </c>
    </row>
    <row r="413" spans="1:14" x14ac:dyDescent="0.25">
      <c r="A413">
        <v>482</v>
      </c>
      <c r="B413" t="s">
        <v>1275</v>
      </c>
      <c r="C413" t="s">
        <v>1276</v>
      </c>
      <c r="D413" t="s">
        <v>1276</v>
      </c>
      <c r="E413" t="s">
        <v>139</v>
      </c>
      <c r="F413" t="s">
        <v>139</v>
      </c>
      <c r="G413" t="s">
        <v>17</v>
      </c>
      <c r="H413" t="s">
        <v>17</v>
      </c>
      <c r="I413" t="s">
        <v>24</v>
      </c>
      <c r="J413" t="s">
        <v>17</v>
      </c>
      <c r="K413">
        <v>0</v>
      </c>
      <c r="L413">
        <v>1</v>
      </c>
      <c r="M413">
        <v>4</v>
      </c>
      <c r="N413" t="s">
        <v>17</v>
      </c>
    </row>
    <row r="414" spans="1:14" x14ac:dyDescent="0.25">
      <c r="A414">
        <v>490</v>
      </c>
      <c r="B414" t="s">
        <v>1277</v>
      </c>
      <c r="C414" t="s">
        <v>1278</v>
      </c>
      <c r="D414" t="s">
        <v>1278</v>
      </c>
      <c r="E414" t="s">
        <v>1279</v>
      </c>
      <c r="F414" t="s">
        <v>1279</v>
      </c>
      <c r="G414" t="s">
        <v>17</v>
      </c>
      <c r="H414" t="s">
        <v>17</v>
      </c>
      <c r="I414" t="s">
        <v>24</v>
      </c>
      <c r="J414" t="s">
        <v>17</v>
      </c>
      <c r="K414">
        <v>0</v>
      </c>
      <c r="L414">
        <v>1</v>
      </c>
      <c r="M414">
        <v>95</v>
      </c>
      <c r="N414" t="s">
        <v>733</v>
      </c>
    </row>
    <row r="415" spans="1:14" x14ac:dyDescent="0.25">
      <c r="A415">
        <v>493</v>
      </c>
      <c r="B415" t="s">
        <v>1280</v>
      </c>
      <c r="C415" t="s">
        <v>1281</v>
      </c>
      <c r="D415" t="s">
        <v>1281</v>
      </c>
      <c r="E415" t="s">
        <v>1282</v>
      </c>
      <c r="F415" t="s">
        <v>1282</v>
      </c>
      <c r="G415" t="s">
        <v>17</v>
      </c>
      <c r="H415" t="s">
        <v>17</v>
      </c>
      <c r="I415" t="s">
        <v>24</v>
      </c>
      <c r="J415" t="s">
        <v>17</v>
      </c>
      <c r="K415">
        <v>0</v>
      </c>
      <c r="L415">
        <v>1</v>
      </c>
      <c r="M415">
        <v>3</v>
      </c>
      <c r="N415" t="s">
        <v>17</v>
      </c>
    </row>
    <row r="416" spans="1:14" x14ac:dyDescent="0.25">
      <c r="A416">
        <v>494</v>
      </c>
      <c r="B416" t="s">
        <v>1283</v>
      </c>
      <c r="C416" t="s">
        <v>1284</v>
      </c>
      <c r="D416" t="s">
        <v>1284</v>
      </c>
      <c r="E416" t="s">
        <v>1285</v>
      </c>
      <c r="F416" t="s">
        <v>1286</v>
      </c>
      <c r="G416" t="s">
        <v>17</v>
      </c>
      <c r="H416" t="s">
        <v>1287</v>
      </c>
      <c r="I416" t="s">
        <v>24</v>
      </c>
      <c r="J416">
        <v>7</v>
      </c>
      <c r="K416">
        <v>0</v>
      </c>
      <c r="L416">
        <v>2</v>
      </c>
      <c r="M416">
        <v>30</v>
      </c>
      <c r="N416" t="s">
        <v>17</v>
      </c>
    </row>
    <row r="417" spans="1:14" x14ac:dyDescent="0.25">
      <c r="A417">
        <v>495</v>
      </c>
      <c r="B417" t="s">
        <v>1288</v>
      </c>
      <c r="C417" t="s">
        <v>1289</v>
      </c>
      <c r="D417" t="s">
        <v>1289</v>
      </c>
      <c r="E417" t="s">
        <v>1290</v>
      </c>
      <c r="F417" t="s">
        <v>1290</v>
      </c>
      <c r="G417" t="s">
        <v>17</v>
      </c>
      <c r="H417" t="s">
        <v>17</v>
      </c>
      <c r="I417" t="s">
        <v>24</v>
      </c>
      <c r="J417" t="s">
        <v>17</v>
      </c>
      <c r="K417">
        <v>0</v>
      </c>
      <c r="L417">
        <v>1</v>
      </c>
      <c r="M417">
        <v>95</v>
      </c>
      <c r="N417" t="s">
        <v>733</v>
      </c>
    </row>
    <row r="418" spans="1:14" x14ac:dyDescent="0.25">
      <c r="A418">
        <v>496</v>
      </c>
      <c r="B418" t="s">
        <v>1291</v>
      </c>
      <c r="C418" t="s">
        <v>1292</v>
      </c>
      <c r="D418" t="s">
        <v>1292</v>
      </c>
      <c r="E418" t="s">
        <v>1293</v>
      </c>
      <c r="F418" t="s">
        <v>1294</v>
      </c>
      <c r="G418" t="s">
        <v>17</v>
      </c>
      <c r="I418" t="s">
        <v>24</v>
      </c>
      <c r="K418">
        <v>0</v>
      </c>
      <c r="L418">
        <v>0</v>
      </c>
      <c r="M418">
        <v>30</v>
      </c>
      <c r="N418" t="s">
        <v>17</v>
      </c>
    </row>
    <row r="419" spans="1:14" x14ac:dyDescent="0.25">
      <c r="A419">
        <v>497</v>
      </c>
      <c r="B419" t="s">
        <v>1295</v>
      </c>
      <c r="C419" t="s">
        <v>1296</v>
      </c>
      <c r="D419" t="s">
        <v>1296</v>
      </c>
      <c r="E419" t="s">
        <v>139</v>
      </c>
      <c r="F419" t="s">
        <v>139</v>
      </c>
      <c r="G419" t="s">
        <v>17</v>
      </c>
      <c r="H419" t="s">
        <v>17</v>
      </c>
      <c r="I419" t="s">
        <v>24</v>
      </c>
      <c r="J419" t="s">
        <v>17</v>
      </c>
      <c r="K419">
        <v>0</v>
      </c>
      <c r="L419">
        <v>1</v>
      </c>
      <c r="M419">
        <v>4</v>
      </c>
      <c r="N419" t="s">
        <v>17</v>
      </c>
    </row>
    <row r="420" spans="1:14" x14ac:dyDescent="0.25">
      <c r="A420">
        <v>498</v>
      </c>
      <c r="B420" t="s">
        <v>1297</v>
      </c>
      <c r="C420" t="s">
        <v>1298</v>
      </c>
      <c r="D420" t="s">
        <v>1298</v>
      </c>
      <c r="E420" t="s">
        <v>1299</v>
      </c>
      <c r="F420" t="s">
        <v>1299</v>
      </c>
      <c r="G420" t="s">
        <v>1300</v>
      </c>
      <c r="H420" t="s">
        <v>17</v>
      </c>
      <c r="I420" t="s">
        <v>24</v>
      </c>
      <c r="J420" t="s">
        <v>17</v>
      </c>
      <c r="K420">
        <v>0</v>
      </c>
      <c r="L420">
        <v>1</v>
      </c>
      <c r="M420">
        <v>4</v>
      </c>
      <c r="N420" t="s">
        <v>17</v>
      </c>
    </row>
    <row r="421" spans="1:14" x14ac:dyDescent="0.25">
      <c r="A421">
        <v>499</v>
      </c>
      <c r="B421" t="s">
        <v>1301</v>
      </c>
      <c r="C421" t="s">
        <v>1302</v>
      </c>
      <c r="D421" t="s">
        <v>1302</v>
      </c>
      <c r="E421" t="s">
        <v>1303</v>
      </c>
      <c r="F421" t="s">
        <v>1303</v>
      </c>
      <c r="G421" t="s">
        <v>17</v>
      </c>
      <c r="H421" t="s">
        <v>17</v>
      </c>
      <c r="I421" t="s">
        <v>24</v>
      </c>
      <c r="J421" t="s">
        <v>17</v>
      </c>
      <c r="K421">
        <v>0</v>
      </c>
      <c r="L421">
        <v>1</v>
      </c>
      <c r="M421">
        <v>4</v>
      </c>
      <c r="N421" t="s">
        <v>17</v>
      </c>
    </row>
    <row r="422" spans="1:14" x14ac:dyDescent="0.25">
      <c r="A422">
        <v>501</v>
      </c>
      <c r="B422" t="s">
        <v>1304</v>
      </c>
      <c r="C422" t="s">
        <v>1305</v>
      </c>
      <c r="D422" t="s">
        <v>1305</v>
      </c>
      <c r="E422" t="s">
        <v>1306</v>
      </c>
      <c r="F422" t="s">
        <v>1306</v>
      </c>
      <c r="G422" t="s">
        <v>17</v>
      </c>
      <c r="H422" t="s">
        <v>17</v>
      </c>
      <c r="I422" t="s">
        <v>24</v>
      </c>
      <c r="J422" t="s">
        <v>17</v>
      </c>
      <c r="K422">
        <v>0</v>
      </c>
      <c r="L422">
        <v>1</v>
      </c>
      <c r="M422">
        <v>3</v>
      </c>
      <c r="N422" t="s">
        <v>17</v>
      </c>
    </row>
    <row r="423" spans="1:14" x14ac:dyDescent="0.25">
      <c r="A423">
        <v>502</v>
      </c>
      <c r="B423" t="s">
        <v>1307</v>
      </c>
      <c r="C423" t="s">
        <v>1308</v>
      </c>
      <c r="D423" t="s">
        <v>1308</v>
      </c>
      <c r="E423" t="s">
        <v>1309</v>
      </c>
      <c r="F423" t="s">
        <v>1309</v>
      </c>
      <c r="G423" t="s">
        <v>17</v>
      </c>
      <c r="H423" t="s">
        <v>17</v>
      </c>
      <c r="I423" t="s">
        <v>24</v>
      </c>
      <c r="J423" t="s">
        <v>17</v>
      </c>
      <c r="K423">
        <v>0</v>
      </c>
      <c r="L423">
        <v>1</v>
      </c>
      <c r="M423">
        <v>4</v>
      </c>
      <c r="N423" t="s">
        <v>17</v>
      </c>
    </row>
    <row r="424" spans="1:14" x14ac:dyDescent="0.25">
      <c r="A424">
        <v>503</v>
      </c>
      <c r="B424" t="s">
        <v>1310</v>
      </c>
      <c r="C424" t="s">
        <v>1311</v>
      </c>
      <c r="D424" t="s">
        <v>1311</v>
      </c>
      <c r="E424" t="s">
        <v>1299</v>
      </c>
      <c r="F424" t="s">
        <v>1299</v>
      </c>
      <c r="G424" t="s">
        <v>1300</v>
      </c>
      <c r="H424" t="s">
        <v>17</v>
      </c>
      <c r="I424" t="s">
        <v>24</v>
      </c>
      <c r="J424" t="s">
        <v>17</v>
      </c>
      <c r="K424">
        <v>0</v>
      </c>
      <c r="L424">
        <v>1</v>
      </c>
      <c r="M424">
        <v>4</v>
      </c>
      <c r="N424" t="s">
        <v>17</v>
      </c>
    </row>
    <row r="425" spans="1:14" x14ac:dyDescent="0.25">
      <c r="A425">
        <v>504</v>
      </c>
      <c r="B425" t="s">
        <v>1312</v>
      </c>
      <c r="C425" t="s">
        <v>1313</v>
      </c>
      <c r="D425" t="s">
        <v>1313</v>
      </c>
      <c r="E425" t="s">
        <v>157</v>
      </c>
      <c r="F425" t="s">
        <v>157</v>
      </c>
      <c r="G425" t="s">
        <v>17</v>
      </c>
      <c r="H425" t="s">
        <v>17</v>
      </c>
      <c r="I425" t="s">
        <v>24</v>
      </c>
      <c r="J425" t="s">
        <v>17</v>
      </c>
      <c r="K425">
        <v>0</v>
      </c>
      <c r="L425">
        <v>1</v>
      </c>
      <c r="M425">
        <v>5</v>
      </c>
      <c r="N425" t="s">
        <v>17</v>
      </c>
    </row>
    <row r="426" spans="1:14" x14ac:dyDescent="0.25">
      <c r="A426">
        <v>505</v>
      </c>
      <c r="B426" t="s">
        <v>1314</v>
      </c>
      <c r="C426" t="s">
        <v>1315</v>
      </c>
      <c r="D426" t="s">
        <v>1315</v>
      </c>
      <c r="E426" t="s">
        <v>1045</v>
      </c>
      <c r="F426" t="s">
        <v>1045</v>
      </c>
      <c r="G426" t="s">
        <v>17</v>
      </c>
      <c r="H426" t="s">
        <v>17</v>
      </c>
      <c r="I426" t="s">
        <v>24</v>
      </c>
      <c r="J426" t="s">
        <v>17</v>
      </c>
      <c r="K426">
        <v>0</v>
      </c>
      <c r="L426">
        <v>1</v>
      </c>
      <c r="M426">
        <v>76</v>
      </c>
      <c r="N426" t="s">
        <v>1316</v>
      </c>
    </row>
    <row r="427" spans="1:14" x14ac:dyDescent="0.25">
      <c r="A427">
        <v>506</v>
      </c>
      <c r="B427" t="s">
        <v>1317</v>
      </c>
      <c r="C427" t="s">
        <v>1318</v>
      </c>
      <c r="D427" t="s">
        <v>1318</v>
      </c>
      <c r="E427" t="s">
        <v>1319</v>
      </c>
      <c r="F427" t="s">
        <v>1319</v>
      </c>
      <c r="G427" t="s">
        <v>17</v>
      </c>
      <c r="H427" t="s">
        <v>17</v>
      </c>
      <c r="I427" t="s">
        <v>24</v>
      </c>
      <c r="J427" t="s">
        <v>17</v>
      </c>
      <c r="K427">
        <v>0</v>
      </c>
      <c r="L427">
        <v>1</v>
      </c>
      <c r="M427">
        <v>3</v>
      </c>
      <c r="N427" t="s">
        <v>17</v>
      </c>
    </row>
    <row r="428" spans="1:14" x14ac:dyDescent="0.25">
      <c r="A428">
        <v>507</v>
      </c>
      <c r="B428" t="s">
        <v>1320</v>
      </c>
      <c r="C428" t="s">
        <v>1321</v>
      </c>
      <c r="D428" t="s">
        <v>1321</v>
      </c>
      <c r="E428" t="s">
        <v>212</v>
      </c>
      <c r="F428" t="s">
        <v>212</v>
      </c>
      <c r="G428" t="s">
        <v>17</v>
      </c>
      <c r="H428" t="s">
        <v>17</v>
      </c>
      <c r="I428" t="s">
        <v>24</v>
      </c>
      <c r="J428">
        <v>8.11</v>
      </c>
      <c r="K428">
        <v>0</v>
      </c>
      <c r="L428">
        <v>1</v>
      </c>
      <c r="M428">
        <v>3</v>
      </c>
      <c r="N428" t="s">
        <v>17</v>
      </c>
    </row>
    <row r="429" spans="1:14" x14ac:dyDescent="0.25">
      <c r="A429">
        <v>508</v>
      </c>
      <c r="B429" t="s">
        <v>1322</v>
      </c>
      <c r="C429" t="s">
        <v>1323</v>
      </c>
      <c r="D429" t="s">
        <v>1323</v>
      </c>
      <c r="E429" t="s">
        <v>1324</v>
      </c>
      <c r="F429" t="s">
        <v>1324</v>
      </c>
      <c r="G429" t="s">
        <v>1325</v>
      </c>
      <c r="H429" t="s">
        <v>17</v>
      </c>
      <c r="I429" t="s">
        <v>24</v>
      </c>
      <c r="J429" t="s">
        <v>17</v>
      </c>
      <c r="K429">
        <v>0</v>
      </c>
      <c r="L429">
        <v>1</v>
      </c>
      <c r="M429">
        <v>3</v>
      </c>
      <c r="N429" t="s">
        <v>17</v>
      </c>
    </row>
    <row r="430" spans="1:14" x14ac:dyDescent="0.25">
      <c r="A430">
        <v>509</v>
      </c>
      <c r="B430" t="s">
        <v>1326</v>
      </c>
      <c r="C430" t="s">
        <v>1327</v>
      </c>
      <c r="D430" t="s">
        <v>1327</v>
      </c>
      <c r="E430" t="s">
        <v>1328</v>
      </c>
      <c r="F430" t="s">
        <v>1328</v>
      </c>
      <c r="G430" t="s">
        <v>1329</v>
      </c>
      <c r="H430" t="s">
        <v>1330</v>
      </c>
      <c r="I430" t="s">
        <v>24</v>
      </c>
      <c r="J430" t="s">
        <v>17</v>
      </c>
      <c r="K430">
        <v>0</v>
      </c>
      <c r="L430">
        <v>1</v>
      </c>
      <c r="M430">
        <v>96</v>
      </c>
      <c r="N430" t="s">
        <v>17</v>
      </c>
    </row>
    <row r="431" spans="1:14" x14ac:dyDescent="0.25">
      <c r="A431">
        <v>510</v>
      </c>
      <c r="B431" t="s">
        <v>1331</v>
      </c>
      <c r="C431" t="s">
        <v>1332</v>
      </c>
      <c r="D431" t="s">
        <v>1332</v>
      </c>
      <c r="E431" t="s">
        <v>1023</v>
      </c>
      <c r="F431" t="s">
        <v>1023</v>
      </c>
      <c r="G431" t="s">
        <v>17</v>
      </c>
      <c r="H431" t="s">
        <v>17</v>
      </c>
      <c r="I431" t="s">
        <v>24</v>
      </c>
      <c r="J431" t="s">
        <v>17</v>
      </c>
      <c r="K431">
        <v>0</v>
      </c>
      <c r="L431">
        <v>1</v>
      </c>
      <c r="M431">
        <v>74</v>
      </c>
      <c r="N431" t="s">
        <v>733</v>
      </c>
    </row>
    <row r="432" spans="1:14" x14ac:dyDescent="0.25">
      <c r="A432">
        <v>511</v>
      </c>
      <c r="B432" t="s">
        <v>1333</v>
      </c>
      <c r="C432" t="s">
        <v>1334</v>
      </c>
      <c r="D432" t="s">
        <v>1335</v>
      </c>
      <c r="E432" t="s">
        <v>1260</v>
      </c>
      <c r="F432" t="s">
        <v>1260</v>
      </c>
      <c r="G432" t="s">
        <v>1336</v>
      </c>
      <c r="H432" t="s">
        <v>17</v>
      </c>
      <c r="I432" t="s">
        <v>24</v>
      </c>
      <c r="J432" t="s">
        <v>17</v>
      </c>
      <c r="K432">
        <v>0</v>
      </c>
      <c r="L432">
        <v>1</v>
      </c>
      <c r="M432">
        <v>4</v>
      </c>
      <c r="N432" t="s">
        <v>1337</v>
      </c>
    </row>
    <row r="433" spans="1:14" x14ac:dyDescent="0.25">
      <c r="A433">
        <v>512</v>
      </c>
      <c r="B433" t="s">
        <v>1338</v>
      </c>
      <c r="C433" t="s">
        <v>1339</v>
      </c>
      <c r="D433" t="s">
        <v>1340</v>
      </c>
      <c r="E433" t="s">
        <v>1260</v>
      </c>
      <c r="F433" t="s">
        <v>1260</v>
      </c>
      <c r="G433" t="s">
        <v>1336</v>
      </c>
      <c r="H433" t="s">
        <v>17</v>
      </c>
      <c r="I433" t="s">
        <v>24</v>
      </c>
      <c r="J433" t="s">
        <v>17</v>
      </c>
      <c r="K433">
        <v>0</v>
      </c>
      <c r="L433">
        <v>1</v>
      </c>
      <c r="M433">
        <v>4</v>
      </c>
      <c r="N433" t="s">
        <v>17</v>
      </c>
    </row>
    <row r="434" spans="1:14" x14ac:dyDescent="0.25">
      <c r="A434">
        <v>513</v>
      </c>
      <c r="B434" t="s">
        <v>1341</v>
      </c>
      <c r="C434" t="s">
        <v>1342</v>
      </c>
      <c r="D434" t="s">
        <v>1342</v>
      </c>
      <c r="E434" t="s">
        <v>1343</v>
      </c>
      <c r="F434" t="s">
        <v>1343</v>
      </c>
      <c r="G434" t="s">
        <v>17</v>
      </c>
      <c r="H434" t="s">
        <v>17</v>
      </c>
      <c r="I434" t="s">
        <v>24</v>
      </c>
      <c r="J434" t="s">
        <v>17</v>
      </c>
      <c r="K434">
        <v>0</v>
      </c>
      <c r="L434">
        <v>1</v>
      </c>
      <c r="M434">
        <v>3</v>
      </c>
      <c r="N434" t="s">
        <v>17</v>
      </c>
    </row>
    <row r="435" spans="1:14" x14ac:dyDescent="0.25">
      <c r="A435">
        <v>514</v>
      </c>
      <c r="B435" t="s">
        <v>1344</v>
      </c>
      <c r="C435" t="s">
        <v>1345</v>
      </c>
      <c r="D435" t="s">
        <v>1345</v>
      </c>
      <c r="E435" t="s">
        <v>1346</v>
      </c>
      <c r="F435" t="s">
        <v>1346</v>
      </c>
      <c r="G435" t="s">
        <v>17</v>
      </c>
      <c r="H435" t="s">
        <v>17</v>
      </c>
      <c r="I435" t="s">
        <v>24</v>
      </c>
      <c r="J435" t="s">
        <v>17</v>
      </c>
      <c r="K435">
        <v>0</v>
      </c>
      <c r="L435">
        <v>1</v>
      </c>
      <c r="M435">
        <v>45</v>
      </c>
      <c r="N435" t="s">
        <v>733</v>
      </c>
    </row>
    <row r="436" spans="1:14" x14ac:dyDescent="0.25">
      <c r="A436">
        <v>515</v>
      </c>
      <c r="B436" t="s">
        <v>1347</v>
      </c>
      <c r="C436" t="s">
        <v>1348</v>
      </c>
      <c r="D436" t="s">
        <v>1348</v>
      </c>
      <c r="E436" t="s">
        <v>1349</v>
      </c>
      <c r="F436" t="s">
        <v>1349</v>
      </c>
      <c r="G436" t="s">
        <v>1100</v>
      </c>
      <c r="H436" t="s">
        <v>17</v>
      </c>
      <c r="I436" t="s">
        <v>1350</v>
      </c>
      <c r="J436" t="s">
        <v>17</v>
      </c>
      <c r="K436">
        <v>0</v>
      </c>
      <c r="L436">
        <v>1</v>
      </c>
      <c r="M436">
        <v>76</v>
      </c>
      <c r="N436" t="s">
        <v>17</v>
      </c>
    </row>
    <row r="437" spans="1:14" x14ac:dyDescent="0.25">
      <c r="A437">
        <v>517</v>
      </c>
      <c r="B437" t="s">
        <v>1351</v>
      </c>
      <c r="C437" t="s">
        <v>1352</v>
      </c>
      <c r="D437" t="s">
        <v>1352</v>
      </c>
      <c r="E437" t="s">
        <v>1353</v>
      </c>
      <c r="F437" t="s">
        <v>1354</v>
      </c>
      <c r="G437" t="s">
        <v>17</v>
      </c>
      <c r="H437" t="s">
        <v>17</v>
      </c>
      <c r="I437" t="s">
        <v>24</v>
      </c>
      <c r="J437" t="s">
        <v>17</v>
      </c>
      <c r="K437">
        <v>0</v>
      </c>
      <c r="L437">
        <v>1</v>
      </c>
      <c r="M437">
        <v>26</v>
      </c>
      <c r="N437" t="s">
        <v>17</v>
      </c>
    </row>
    <row r="438" spans="1:14" x14ac:dyDescent="0.25">
      <c r="A438">
        <v>518</v>
      </c>
      <c r="B438" t="s">
        <v>1355</v>
      </c>
      <c r="C438" t="s">
        <v>1356</v>
      </c>
      <c r="D438" t="s">
        <v>1357</v>
      </c>
      <c r="E438" t="s">
        <v>1353</v>
      </c>
      <c r="F438" t="s">
        <v>1354</v>
      </c>
      <c r="G438" t="s">
        <v>17</v>
      </c>
      <c r="H438" t="s">
        <v>17</v>
      </c>
      <c r="I438" t="s">
        <v>24</v>
      </c>
      <c r="J438" t="s">
        <v>17</v>
      </c>
      <c r="K438">
        <v>0</v>
      </c>
      <c r="L438">
        <v>1</v>
      </c>
      <c r="M438">
        <v>26</v>
      </c>
      <c r="N438" t="s">
        <v>17</v>
      </c>
    </row>
    <row r="439" spans="1:14" x14ac:dyDescent="0.25">
      <c r="A439">
        <v>520</v>
      </c>
      <c r="B439" t="s">
        <v>1358</v>
      </c>
      <c r="C439" t="s">
        <v>1359</v>
      </c>
      <c r="D439" t="s">
        <v>1359</v>
      </c>
      <c r="E439" t="s">
        <v>1360</v>
      </c>
      <c r="F439" t="s">
        <v>1360</v>
      </c>
      <c r="G439" t="s">
        <v>17</v>
      </c>
      <c r="H439" t="s">
        <v>17</v>
      </c>
      <c r="I439" t="s">
        <v>1361</v>
      </c>
      <c r="J439" t="s">
        <v>17</v>
      </c>
      <c r="K439">
        <v>0</v>
      </c>
      <c r="L439">
        <v>1</v>
      </c>
      <c r="M439">
        <v>97</v>
      </c>
      <c r="N439" t="s">
        <v>1362</v>
      </c>
    </row>
    <row r="440" spans="1:14" x14ac:dyDescent="0.25">
      <c r="A440">
        <v>521</v>
      </c>
      <c r="B440" t="s">
        <v>1363</v>
      </c>
      <c r="C440" t="s">
        <v>1364</v>
      </c>
      <c r="D440" t="s">
        <v>1364</v>
      </c>
      <c r="E440" t="s">
        <v>346</v>
      </c>
      <c r="F440" t="s">
        <v>346</v>
      </c>
      <c r="G440" t="s">
        <v>17</v>
      </c>
      <c r="H440" t="s">
        <v>17</v>
      </c>
      <c r="I440" t="s">
        <v>24</v>
      </c>
      <c r="J440" t="s">
        <v>17</v>
      </c>
      <c r="K440">
        <v>0</v>
      </c>
      <c r="L440">
        <v>1</v>
      </c>
      <c r="M440">
        <v>3</v>
      </c>
      <c r="N440" t="s">
        <v>17</v>
      </c>
    </row>
    <row r="441" spans="1:14" x14ac:dyDescent="0.25">
      <c r="A441">
        <v>523</v>
      </c>
      <c r="B441" t="s">
        <v>1365</v>
      </c>
      <c r="C441" t="s">
        <v>1366</v>
      </c>
      <c r="D441" t="s">
        <v>1367</v>
      </c>
      <c r="E441" t="s">
        <v>209</v>
      </c>
      <c r="F441" t="s">
        <v>209</v>
      </c>
      <c r="G441" t="e">
        <f>-wumsstm</f>
        <v>#NAME?</v>
      </c>
      <c r="H441" t="s">
        <v>17</v>
      </c>
      <c r="I441" t="s">
        <v>24</v>
      </c>
      <c r="J441" t="s">
        <v>205</v>
      </c>
      <c r="K441">
        <v>0</v>
      </c>
      <c r="L441">
        <v>1</v>
      </c>
      <c r="M441">
        <v>3</v>
      </c>
      <c r="N441" t="s">
        <v>17</v>
      </c>
    </row>
    <row r="442" spans="1:14" x14ac:dyDescent="0.25">
      <c r="A442">
        <v>526</v>
      </c>
      <c r="B442" t="s">
        <v>1368</v>
      </c>
      <c r="C442" t="s">
        <v>1369</v>
      </c>
      <c r="D442" t="s">
        <v>1369</v>
      </c>
      <c r="E442" t="s">
        <v>1370</v>
      </c>
      <c r="F442" t="s">
        <v>1370</v>
      </c>
      <c r="G442" t="s">
        <v>17</v>
      </c>
      <c r="H442" t="s">
        <v>17</v>
      </c>
      <c r="I442" t="s">
        <v>24</v>
      </c>
      <c r="J442" t="s">
        <v>17</v>
      </c>
      <c r="K442">
        <v>0</v>
      </c>
      <c r="L442">
        <v>1</v>
      </c>
      <c r="M442">
        <v>25</v>
      </c>
      <c r="N442" t="s">
        <v>17</v>
      </c>
    </row>
    <row r="443" spans="1:14" x14ac:dyDescent="0.25">
      <c r="A443">
        <v>527</v>
      </c>
      <c r="B443" t="s">
        <v>1371</v>
      </c>
      <c r="C443" t="s">
        <v>1372</v>
      </c>
      <c r="D443" t="s">
        <v>1372</v>
      </c>
      <c r="E443" t="s">
        <v>1373</v>
      </c>
      <c r="F443" t="s">
        <v>1373</v>
      </c>
      <c r="G443" t="s">
        <v>17</v>
      </c>
      <c r="H443" t="s">
        <v>17</v>
      </c>
      <c r="I443" t="s">
        <v>24</v>
      </c>
      <c r="J443" t="s">
        <v>17</v>
      </c>
      <c r="K443">
        <v>0</v>
      </c>
      <c r="L443">
        <v>1</v>
      </c>
      <c r="M443">
        <v>9</v>
      </c>
      <c r="N443" t="s">
        <v>1374</v>
      </c>
    </row>
    <row r="444" spans="1:14" x14ac:dyDescent="0.25">
      <c r="A444">
        <v>528</v>
      </c>
      <c r="B444" t="s">
        <v>1375</v>
      </c>
      <c r="C444" t="s">
        <v>1376</v>
      </c>
      <c r="D444" t="s">
        <v>1376</v>
      </c>
      <c r="E444" t="s">
        <v>1377</v>
      </c>
      <c r="F444" t="s">
        <v>1377</v>
      </c>
      <c r="G444" t="s">
        <v>17</v>
      </c>
      <c r="H444" t="s">
        <v>17</v>
      </c>
      <c r="I444" t="s">
        <v>17</v>
      </c>
      <c r="J444" t="s">
        <v>17</v>
      </c>
      <c r="K444">
        <v>0</v>
      </c>
      <c r="L444">
        <v>1</v>
      </c>
      <c r="M444">
        <v>9</v>
      </c>
      <c r="N444" t="s">
        <v>17</v>
      </c>
    </row>
    <row r="445" spans="1:14" x14ac:dyDescent="0.25">
      <c r="A445">
        <v>529</v>
      </c>
      <c r="B445" t="s">
        <v>1378</v>
      </c>
      <c r="C445" t="s">
        <v>1379</v>
      </c>
      <c r="D445" t="s">
        <v>1379</v>
      </c>
      <c r="E445" t="s">
        <v>1045</v>
      </c>
      <c r="F445" t="s">
        <v>1045</v>
      </c>
      <c r="G445" t="s">
        <v>17</v>
      </c>
      <c r="H445" t="s">
        <v>17</v>
      </c>
      <c r="I445" t="s">
        <v>24</v>
      </c>
      <c r="J445" t="s">
        <v>17</v>
      </c>
      <c r="K445">
        <v>0</v>
      </c>
      <c r="L445">
        <v>1</v>
      </c>
      <c r="M445">
        <v>76</v>
      </c>
      <c r="N445" t="s">
        <v>17</v>
      </c>
    </row>
    <row r="446" spans="1:14" x14ac:dyDescent="0.25">
      <c r="A446">
        <v>530</v>
      </c>
      <c r="B446" t="s">
        <v>1380</v>
      </c>
      <c r="C446" t="s">
        <v>1381</v>
      </c>
      <c r="D446" t="s">
        <v>1381</v>
      </c>
      <c r="E446" t="s">
        <v>1382</v>
      </c>
      <c r="F446" t="s">
        <v>1382</v>
      </c>
      <c r="G446" t="s">
        <v>17</v>
      </c>
      <c r="H446" t="s">
        <v>17</v>
      </c>
      <c r="I446" t="s">
        <v>24</v>
      </c>
      <c r="J446" t="s">
        <v>17</v>
      </c>
      <c r="K446">
        <v>0</v>
      </c>
      <c r="L446">
        <v>1</v>
      </c>
      <c r="M446">
        <v>35</v>
      </c>
      <c r="N446" t="s">
        <v>1383</v>
      </c>
    </row>
    <row r="447" spans="1:14" x14ac:dyDescent="0.25">
      <c r="A447">
        <v>532</v>
      </c>
      <c r="B447" t="s">
        <v>1384</v>
      </c>
      <c r="C447" t="s">
        <v>1385</v>
      </c>
      <c r="D447" t="s">
        <v>1385</v>
      </c>
      <c r="E447" t="s">
        <v>1260</v>
      </c>
      <c r="F447" t="s">
        <v>1260</v>
      </c>
      <c r="G447" t="s">
        <v>1386</v>
      </c>
      <c r="H447" t="s">
        <v>17</v>
      </c>
      <c r="I447" t="s">
        <v>24</v>
      </c>
      <c r="J447" t="s">
        <v>17</v>
      </c>
      <c r="K447">
        <v>0</v>
      </c>
      <c r="L447">
        <v>1</v>
      </c>
      <c r="M447">
        <v>4</v>
      </c>
      <c r="N447" t="s">
        <v>1337</v>
      </c>
    </row>
    <row r="448" spans="1:14" x14ac:dyDescent="0.25">
      <c r="A448">
        <v>533</v>
      </c>
      <c r="B448" t="s">
        <v>1387</v>
      </c>
      <c r="C448" t="s">
        <v>1388</v>
      </c>
      <c r="D448" t="s">
        <v>1388</v>
      </c>
      <c r="E448" t="s">
        <v>1389</v>
      </c>
      <c r="F448" t="s">
        <v>1389</v>
      </c>
      <c r="G448" t="s">
        <v>17</v>
      </c>
      <c r="H448" t="s">
        <v>17</v>
      </c>
      <c r="I448" t="s">
        <v>24</v>
      </c>
      <c r="J448" t="s">
        <v>17</v>
      </c>
      <c r="K448">
        <v>0</v>
      </c>
      <c r="L448">
        <v>1</v>
      </c>
      <c r="M448">
        <v>76</v>
      </c>
      <c r="N448" t="s">
        <v>17</v>
      </c>
    </row>
    <row r="449" spans="1:14" x14ac:dyDescent="0.25">
      <c r="A449">
        <v>534</v>
      </c>
      <c r="B449" t="s">
        <v>1390</v>
      </c>
      <c r="C449" t="s">
        <v>1391</v>
      </c>
      <c r="D449" t="s">
        <v>1391</v>
      </c>
      <c r="E449" t="s">
        <v>1392</v>
      </c>
      <c r="F449" t="s">
        <v>1392</v>
      </c>
      <c r="G449" t="s">
        <v>1100</v>
      </c>
      <c r="H449" t="s">
        <v>17</v>
      </c>
      <c r="I449" t="s">
        <v>1101</v>
      </c>
      <c r="J449" t="s">
        <v>17</v>
      </c>
      <c r="K449">
        <v>0</v>
      </c>
      <c r="L449">
        <v>1</v>
      </c>
      <c r="M449">
        <v>76</v>
      </c>
      <c r="N449" t="s">
        <v>17</v>
      </c>
    </row>
    <row r="450" spans="1:14" x14ac:dyDescent="0.25">
      <c r="A450">
        <v>535</v>
      </c>
      <c r="B450" t="s">
        <v>1393</v>
      </c>
      <c r="C450" t="s">
        <v>1394</v>
      </c>
      <c r="D450" t="s">
        <v>1394</v>
      </c>
      <c r="E450" t="s">
        <v>771</v>
      </c>
      <c r="F450" t="s">
        <v>771</v>
      </c>
      <c r="G450" t="s">
        <v>17</v>
      </c>
      <c r="H450" t="s">
        <v>17</v>
      </c>
      <c r="I450" t="s">
        <v>24</v>
      </c>
      <c r="J450" t="s">
        <v>17</v>
      </c>
      <c r="K450">
        <v>0</v>
      </c>
      <c r="L450">
        <v>1</v>
      </c>
      <c r="M450">
        <v>10</v>
      </c>
      <c r="N450" t="s">
        <v>17</v>
      </c>
    </row>
    <row r="451" spans="1:14" x14ac:dyDescent="0.25">
      <c r="A451">
        <v>536</v>
      </c>
      <c r="B451" t="s">
        <v>1395</v>
      </c>
      <c r="C451" t="s">
        <v>1396</v>
      </c>
      <c r="D451" t="s">
        <v>1396</v>
      </c>
      <c r="E451" t="s">
        <v>1397</v>
      </c>
      <c r="F451" t="s">
        <v>1397</v>
      </c>
      <c r="G451" t="s">
        <v>1100</v>
      </c>
      <c r="H451" t="s">
        <v>17</v>
      </c>
      <c r="I451" t="s">
        <v>1398</v>
      </c>
      <c r="J451" t="s">
        <v>17</v>
      </c>
      <c r="K451">
        <v>0</v>
      </c>
      <c r="L451">
        <v>1</v>
      </c>
      <c r="M451">
        <v>76</v>
      </c>
      <c r="N451" t="s">
        <v>17</v>
      </c>
    </row>
    <row r="452" spans="1:14" x14ac:dyDescent="0.25">
      <c r="A452">
        <v>537</v>
      </c>
      <c r="B452" t="s">
        <v>1399</v>
      </c>
      <c r="C452" t="s">
        <v>1400</v>
      </c>
      <c r="D452" t="s">
        <v>1400</v>
      </c>
      <c r="E452" t="s">
        <v>1401</v>
      </c>
      <c r="F452" t="s">
        <v>1401</v>
      </c>
      <c r="G452" t="s">
        <v>17</v>
      </c>
      <c r="H452" t="s">
        <v>17</v>
      </c>
      <c r="I452" t="s">
        <v>24</v>
      </c>
      <c r="J452" t="s">
        <v>17</v>
      </c>
      <c r="K452">
        <v>0</v>
      </c>
      <c r="L452">
        <v>1</v>
      </c>
      <c r="M452">
        <v>3</v>
      </c>
      <c r="N452" t="s">
        <v>17</v>
      </c>
    </row>
    <row r="453" spans="1:14" x14ac:dyDescent="0.25">
      <c r="A453">
        <v>538</v>
      </c>
      <c r="B453" t="s">
        <v>1402</v>
      </c>
      <c r="C453" t="s">
        <v>1403</v>
      </c>
      <c r="D453" t="s">
        <v>1404</v>
      </c>
      <c r="E453" t="s">
        <v>212</v>
      </c>
      <c r="F453" t="s">
        <v>212</v>
      </c>
      <c r="G453" t="s">
        <v>17</v>
      </c>
      <c r="H453" t="s">
        <v>17</v>
      </c>
      <c r="I453" t="s">
        <v>24</v>
      </c>
      <c r="J453">
        <v>8.11</v>
      </c>
      <c r="K453">
        <v>0</v>
      </c>
      <c r="L453">
        <v>1</v>
      </c>
      <c r="M453">
        <v>3</v>
      </c>
      <c r="N453" t="s">
        <v>17</v>
      </c>
    </row>
    <row r="454" spans="1:14" x14ac:dyDescent="0.25">
      <c r="A454">
        <v>539</v>
      </c>
      <c r="B454" t="s">
        <v>1405</v>
      </c>
      <c r="C454" t="s">
        <v>1406</v>
      </c>
      <c r="D454" t="s">
        <v>1406</v>
      </c>
      <c r="E454" t="s">
        <v>1407</v>
      </c>
      <c r="F454" t="s">
        <v>1407</v>
      </c>
      <c r="G454" t="s">
        <v>17</v>
      </c>
      <c r="H454" t="s">
        <v>17</v>
      </c>
      <c r="I454" t="s">
        <v>24</v>
      </c>
      <c r="J454" t="s">
        <v>17</v>
      </c>
      <c r="K454">
        <v>0</v>
      </c>
      <c r="L454">
        <v>1</v>
      </c>
      <c r="M454">
        <v>98</v>
      </c>
      <c r="N454" t="s">
        <v>1168</v>
      </c>
    </row>
    <row r="455" spans="1:14" x14ac:dyDescent="0.25">
      <c r="A455">
        <v>540</v>
      </c>
      <c r="B455" t="s">
        <v>1408</v>
      </c>
      <c r="C455" t="s">
        <v>1409</v>
      </c>
      <c r="D455" t="s">
        <v>1409</v>
      </c>
      <c r="E455" t="s">
        <v>1410</v>
      </c>
      <c r="F455" t="s">
        <v>1410</v>
      </c>
      <c r="G455" t="s">
        <v>17</v>
      </c>
      <c r="H455" t="s">
        <v>17</v>
      </c>
      <c r="I455" t="s">
        <v>24</v>
      </c>
      <c r="J455" t="s">
        <v>17</v>
      </c>
      <c r="K455">
        <v>0</v>
      </c>
      <c r="L455">
        <v>1</v>
      </c>
      <c r="M455">
        <v>99</v>
      </c>
      <c r="N455" t="s">
        <v>1362</v>
      </c>
    </row>
    <row r="456" spans="1:14" x14ac:dyDescent="0.25">
      <c r="A456">
        <v>541</v>
      </c>
      <c r="B456" t="s">
        <v>1411</v>
      </c>
      <c r="C456" t="s">
        <v>1412</v>
      </c>
      <c r="D456" t="s">
        <v>1412</v>
      </c>
      <c r="E456" t="s">
        <v>139</v>
      </c>
      <c r="F456" t="s">
        <v>139</v>
      </c>
      <c r="G456" t="s">
        <v>17</v>
      </c>
      <c r="H456" t="s">
        <v>17</v>
      </c>
      <c r="I456" t="s">
        <v>24</v>
      </c>
      <c r="J456" t="s">
        <v>17</v>
      </c>
      <c r="K456">
        <v>0</v>
      </c>
      <c r="L456">
        <v>1</v>
      </c>
      <c r="M456">
        <v>99</v>
      </c>
      <c r="N456" t="s">
        <v>17</v>
      </c>
    </row>
    <row r="457" spans="1:14" x14ac:dyDescent="0.25">
      <c r="A457">
        <v>542</v>
      </c>
      <c r="B457" t="s">
        <v>1413</v>
      </c>
      <c r="C457" t="s">
        <v>1414</v>
      </c>
      <c r="D457" t="s">
        <v>1414</v>
      </c>
      <c r="E457" t="s">
        <v>139</v>
      </c>
      <c r="F457" t="s">
        <v>139</v>
      </c>
      <c r="G457" t="s">
        <v>17</v>
      </c>
      <c r="H457" t="s">
        <v>17</v>
      </c>
      <c r="I457" t="s">
        <v>24</v>
      </c>
      <c r="J457" t="s">
        <v>17</v>
      </c>
      <c r="K457">
        <v>0</v>
      </c>
      <c r="L457">
        <v>1</v>
      </c>
      <c r="M457">
        <v>99</v>
      </c>
      <c r="N457" t="s">
        <v>17</v>
      </c>
    </row>
    <row r="458" spans="1:14" x14ac:dyDescent="0.25">
      <c r="A458">
        <v>543</v>
      </c>
      <c r="B458" t="s">
        <v>1415</v>
      </c>
      <c r="C458" t="s">
        <v>1416</v>
      </c>
      <c r="D458" t="s">
        <v>1416</v>
      </c>
      <c r="E458" t="s">
        <v>1417</v>
      </c>
      <c r="G458" t="s">
        <v>17</v>
      </c>
      <c r="H458" t="s">
        <v>1418</v>
      </c>
      <c r="I458" t="s">
        <v>24</v>
      </c>
      <c r="K458">
        <v>0</v>
      </c>
      <c r="L458">
        <v>1</v>
      </c>
      <c r="M458">
        <v>9</v>
      </c>
      <c r="N458" t="s">
        <v>17</v>
      </c>
    </row>
    <row r="459" spans="1:14" x14ac:dyDescent="0.25">
      <c r="A459">
        <v>544</v>
      </c>
      <c r="B459" t="s">
        <v>1419</v>
      </c>
      <c r="C459" t="s">
        <v>1420</v>
      </c>
      <c r="D459" t="s">
        <v>1420</v>
      </c>
      <c r="E459" t="s">
        <v>1421</v>
      </c>
      <c r="F459" t="s">
        <v>1421</v>
      </c>
      <c r="G459" t="s">
        <v>17</v>
      </c>
      <c r="H459" t="s">
        <v>17</v>
      </c>
      <c r="I459" t="s">
        <v>24</v>
      </c>
      <c r="J459" t="s">
        <v>17</v>
      </c>
      <c r="K459">
        <v>0</v>
      </c>
      <c r="L459">
        <v>1</v>
      </c>
      <c r="M459">
        <v>3</v>
      </c>
      <c r="N459" t="s">
        <v>17</v>
      </c>
    </row>
    <row r="460" spans="1:14" x14ac:dyDescent="0.25">
      <c r="A460">
        <v>545</v>
      </c>
      <c r="B460" t="s">
        <v>1422</v>
      </c>
      <c r="C460" t="s">
        <v>1423</v>
      </c>
      <c r="D460" t="s">
        <v>1423</v>
      </c>
      <c r="E460" t="s">
        <v>1424</v>
      </c>
      <c r="F460" t="s">
        <v>1424</v>
      </c>
      <c r="G460" t="s">
        <v>17</v>
      </c>
      <c r="H460" t="s">
        <v>17</v>
      </c>
      <c r="I460" t="s">
        <v>24</v>
      </c>
      <c r="J460" t="s">
        <v>17</v>
      </c>
      <c r="K460">
        <v>0</v>
      </c>
      <c r="L460">
        <v>1</v>
      </c>
      <c r="M460">
        <v>100</v>
      </c>
      <c r="N460" t="s">
        <v>1425</v>
      </c>
    </row>
    <row r="461" spans="1:14" x14ac:dyDescent="0.25">
      <c r="A461">
        <v>546</v>
      </c>
      <c r="B461" t="s">
        <v>1426</v>
      </c>
      <c r="C461" t="s">
        <v>1427</v>
      </c>
      <c r="D461" t="s">
        <v>1427</v>
      </c>
      <c r="E461" t="s">
        <v>212</v>
      </c>
      <c r="F461" t="s">
        <v>213</v>
      </c>
      <c r="G461" t="s">
        <v>17</v>
      </c>
      <c r="H461" t="s">
        <v>17</v>
      </c>
      <c r="I461" t="s">
        <v>214</v>
      </c>
      <c r="J461">
        <v>8.11</v>
      </c>
      <c r="K461">
        <v>0</v>
      </c>
      <c r="L461">
        <v>1</v>
      </c>
      <c r="M461">
        <v>3</v>
      </c>
      <c r="N461" t="s">
        <v>17</v>
      </c>
    </row>
    <row r="462" spans="1:14" x14ac:dyDescent="0.25">
      <c r="A462">
        <v>547</v>
      </c>
      <c r="B462" t="s">
        <v>1428</v>
      </c>
      <c r="C462" t="s">
        <v>1429</v>
      </c>
      <c r="D462" t="s">
        <v>1429</v>
      </c>
      <c r="E462" t="s">
        <v>1430</v>
      </c>
      <c r="F462" t="s">
        <v>1430</v>
      </c>
      <c r="G462" t="s">
        <v>17</v>
      </c>
      <c r="H462" t="s">
        <v>17</v>
      </c>
      <c r="I462" t="s">
        <v>214</v>
      </c>
      <c r="J462" t="s">
        <v>17</v>
      </c>
      <c r="K462">
        <v>0</v>
      </c>
      <c r="L462">
        <v>1</v>
      </c>
      <c r="M462">
        <v>101</v>
      </c>
      <c r="N462" t="s">
        <v>1431</v>
      </c>
    </row>
    <row r="463" spans="1:14" x14ac:dyDescent="0.25">
      <c r="A463">
        <v>548</v>
      </c>
      <c r="B463" t="s">
        <v>1432</v>
      </c>
      <c r="C463" t="s">
        <v>1433</v>
      </c>
      <c r="D463" t="s">
        <v>1433</v>
      </c>
      <c r="E463" t="s">
        <v>1434</v>
      </c>
      <c r="F463" t="s">
        <v>1434</v>
      </c>
      <c r="G463" t="s">
        <v>17</v>
      </c>
      <c r="H463" t="s">
        <v>17</v>
      </c>
      <c r="I463" t="s">
        <v>24</v>
      </c>
      <c r="J463" t="s">
        <v>17</v>
      </c>
      <c r="K463">
        <v>0</v>
      </c>
      <c r="L463">
        <v>1</v>
      </c>
      <c r="M463">
        <v>26</v>
      </c>
      <c r="N463" t="s">
        <v>17</v>
      </c>
    </row>
    <row r="464" spans="1:14" x14ac:dyDescent="0.25">
      <c r="A464">
        <v>549</v>
      </c>
      <c r="B464" t="s">
        <v>1435</v>
      </c>
      <c r="C464" t="s">
        <v>1436</v>
      </c>
      <c r="D464" t="s">
        <v>1436</v>
      </c>
      <c r="E464" t="s">
        <v>247</v>
      </c>
      <c r="F464" t="s">
        <v>247</v>
      </c>
      <c r="G464" t="s">
        <v>17</v>
      </c>
      <c r="H464" t="s">
        <v>17</v>
      </c>
      <c r="I464" t="s">
        <v>17</v>
      </c>
      <c r="J464" t="s">
        <v>17</v>
      </c>
      <c r="K464">
        <v>0</v>
      </c>
      <c r="L464">
        <v>0</v>
      </c>
      <c r="M464">
        <v>102</v>
      </c>
      <c r="N464" t="s">
        <v>1437</v>
      </c>
    </row>
    <row r="465" spans="1:14" x14ac:dyDescent="0.25">
      <c r="A465">
        <v>550</v>
      </c>
      <c r="B465" t="s">
        <v>1438</v>
      </c>
      <c r="C465" t="s">
        <v>1439</v>
      </c>
      <c r="D465" t="s">
        <v>1439</v>
      </c>
      <c r="E465" t="s">
        <v>1440</v>
      </c>
      <c r="F465" t="s">
        <v>1440</v>
      </c>
      <c r="G465" t="s">
        <v>1441</v>
      </c>
      <c r="H465" t="s">
        <v>17</v>
      </c>
      <c r="I465" t="s">
        <v>24</v>
      </c>
      <c r="J465" t="s">
        <v>17</v>
      </c>
      <c r="K465">
        <v>0</v>
      </c>
      <c r="L465">
        <v>1</v>
      </c>
      <c r="M465">
        <v>103</v>
      </c>
      <c r="N465" t="s">
        <v>17</v>
      </c>
    </row>
    <row r="466" spans="1:14" x14ac:dyDescent="0.25">
      <c r="A466">
        <v>551</v>
      </c>
      <c r="B466" t="s">
        <v>1442</v>
      </c>
      <c r="C466" t="s">
        <v>1443</v>
      </c>
      <c r="D466" t="s">
        <v>1443</v>
      </c>
      <c r="E466" t="s">
        <v>1444</v>
      </c>
      <c r="F466" t="s">
        <v>1444</v>
      </c>
      <c r="G466" t="s">
        <v>17</v>
      </c>
      <c r="H466" t="s">
        <v>17</v>
      </c>
      <c r="I466" t="s">
        <v>188</v>
      </c>
      <c r="J466" t="s">
        <v>17</v>
      </c>
      <c r="K466">
        <v>0</v>
      </c>
      <c r="L466">
        <v>1</v>
      </c>
      <c r="M466">
        <v>12</v>
      </c>
      <c r="N466" t="s">
        <v>17</v>
      </c>
    </row>
    <row r="467" spans="1:14" x14ac:dyDescent="0.25">
      <c r="A467">
        <v>552</v>
      </c>
      <c r="B467" t="s">
        <v>1445</v>
      </c>
      <c r="C467" t="s">
        <v>1446</v>
      </c>
      <c r="D467" t="s">
        <v>1446</v>
      </c>
      <c r="E467" t="s">
        <v>1434</v>
      </c>
      <c r="F467" t="s">
        <v>1434</v>
      </c>
      <c r="G467" t="s">
        <v>17</v>
      </c>
      <c r="H467" t="s">
        <v>17</v>
      </c>
      <c r="I467" t="s">
        <v>24</v>
      </c>
      <c r="J467" t="s">
        <v>17</v>
      </c>
      <c r="K467">
        <v>0</v>
      </c>
      <c r="L467">
        <v>1</v>
      </c>
      <c r="M467">
        <v>26</v>
      </c>
      <c r="N467" t="s">
        <v>17</v>
      </c>
    </row>
    <row r="468" spans="1:14" x14ac:dyDescent="0.25">
      <c r="A468">
        <v>553</v>
      </c>
      <c r="B468" t="s">
        <v>1447</v>
      </c>
      <c r="C468" t="s">
        <v>1448</v>
      </c>
      <c r="D468" t="s">
        <v>1448</v>
      </c>
      <c r="E468" t="s">
        <v>1449</v>
      </c>
      <c r="F468" t="s">
        <v>1449</v>
      </c>
      <c r="G468" t="s">
        <v>17</v>
      </c>
      <c r="H468" t="s">
        <v>17</v>
      </c>
      <c r="I468" t="s">
        <v>24</v>
      </c>
      <c r="J468" t="s">
        <v>17</v>
      </c>
      <c r="K468">
        <v>0</v>
      </c>
      <c r="L468">
        <v>1</v>
      </c>
      <c r="M468">
        <v>5</v>
      </c>
      <c r="N468" t="s">
        <v>17</v>
      </c>
    </row>
    <row r="469" spans="1:14" x14ac:dyDescent="0.25">
      <c r="A469">
        <v>554</v>
      </c>
      <c r="B469" t="s">
        <v>1450</v>
      </c>
      <c r="C469" t="s">
        <v>1451</v>
      </c>
      <c r="D469" t="s">
        <v>1451</v>
      </c>
      <c r="E469" t="s">
        <v>1452</v>
      </c>
      <c r="F469" t="s">
        <v>1452</v>
      </c>
      <c r="G469" t="s">
        <v>17</v>
      </c>
      <c r="H469" t="s">
        <v>17</v>
      </c>
      <c r="I469" t="s">
        <v>24</v>
      </c>
      <c r="J469" t="s">
        <v>17</v>
      </c>
      <c r="K469">
        <v>0</v>
      </c>
      <c r="L469">
        <v>1</v>
      </c>
      <c r="M469">
        <v>105</v>
      </c>
      <c r="N469" t="s">
        <v>1453</v>
      </c>
    </row>
    <row r="470" spans="1:14" x14ac:dyDescent="0.25">
      <c r="A470">
        <v>555</v>
      </c>
      <c r="B470" t="s">
        <v>1454</v>
      </c>
      <c r="C470" t="s">
        <v>1455</v>
      </c>
      <c r="D470" t="s">
        <v>1455</v>
      </c>
      <c r="E470" t="s">
        <v>1456</v>
      </c>
      <c r="F470" t="s">
        <v>1456</v>
      </c>
      <c r="G470" t="e">
        <f>-sixsigma</f>
        <v>#NAME?</v>
      </c>
      <c r="H470" t="s">
        <v>17</v>
      </c>
      <c r="I470" t="s">
        <v>24</v>
      </c>
      <c r="J470" t="s">
        <v>17</v>
      </c>
      <c r="K470">
        <v>0</v>
      </c>
      <c r="L470">
        <v>1</v>
      </c>
      <c r="M470">
        <v>106</v>
      </c>
      <c r="N470" t="s">
        <v>17</v>
      </c>
    </row>
    <row r="471" spans="1:14" x14ac:dyDescent="0.25">
      <c r="A471">
        <v>556</v>
      </c>
      <c r="B471" t="s">
        <v>1457</v>
      </c>
      <c r="C471" t="s">
        <v>1458</v>
      </c>
      <c r="D471" t="s">
        <v>1458</v>
      </c>
      <c r="E471" t="s">
        <v>209</v>
      </c>
      <c r="F471" t="s">
        <v>209</v>
      </c>
      <c r="G471" t="e">
        <f>-WS_USTN_USER='C':\FDOTSS2\workspace\users\ -wuFDOTSS2 -wsLoad_GEOPAK_SS2=1</f>
        <v>#NAME?</v>
      </c>
      <c r="H471" t="s">
        <v>17</v>
      </c>
      <c r="I471" t="s">
        <v>24</v>
      </c>
      <c r="J471" t="s">
        <v>17</v>
      </c>
      <c r="K471">
        <v>0</v>
      </c>
      <c r="L471">
        <v>1</v>
      </c>
      <c r="M471">
        <v>3</v>
      </c>
      <c r="N471" t="s">
        <v>17</v>
      </c>
    </row>
    <row r="472" spans="1:14" x14ac:dyDescent="0.25">
      <c r="A472">
        <v>557</v>
      </c>
      <c r="B472" t="s">
        <v>1459</v>
      </c>
      <c r="C472" t="s">
        <v>1460</v>
      </c>
      <c r="D472" t="s">
        <v>1460</v>
      </c>
      <c r="E472" t="s">
        <v>212</v>
      </c>
      <c r="F472" t="s">
        <v>213</v>
      </c>
      <c r="G472" t="s">
        <v>17</v>
      </c>
      <c r="H472" t="s">
        <v>17</v>
      </c>
      <c r="I472" t="s">
        <v>214</v>
      </c>
      <c r="J472">
        <v>8.11</v>
      </c>
      <c r="K472">
        <v>0</v>
      </c>
      <c r="L472">
        <v>1</v>
      </c>
      <c r="M472">
        <v>3</v>
      </c>
      <c r="N472" t="s">
        <v>17</v>
      </c>
    </row>
    <row r="473" spans="1:14" x14ac:dyDescent="0.25">
      <c r="A473">
        <v>558</v>
      </c>
      <c r="B473" t="s">
        <v>1461</v>
      </c>
      <c r="C473" t="s">
        <v>1462</v>
      </c>
      <c r="D473" t="s">
        <v>1462</v>
      </c>
      <c r="E473" t="s">
        <v>1401</v>
      </c>
      <c r="F473" t="s">
        <v>1401</v>
      </c>
      <c r="G473" t="s">
        <v>17</v>
      </c>
      <c r="H473" t="s">
        <v>1463</v>
      </c>
      <c r="I473" t="s">
        <v>24</v>
      </c>
      <c r="J473" t="s">
        <v>17</v>
      </c>
      <c r="K473">
        <v>0</v>
      </c>
      <c r="L473">
        <v>1</v>
      </c>
      <c r="M473">
        <v>3</v>
      </c>
      <c r="N473" t="s">
        <v>17</v>
      </c>
    </row>
    <row r="474" spans="1:14" x14ac:dyDescent="0.25">
      <c r="A474">
        <v>559</v>
      </c>
      <c r="B474" t="s">
        <v>1464</v>
      </c>
      <c r="C474" t="s">
        <v>1465</v>
      </c>
      <c r="D474" t="s">
        <v>1465</v>
      </c>
      <c r="E474" t="s">
        <v>346</v>
      </c>
      <c r="F474" t="s">
        <v>346</v>
      </c>
      <c r="G474" t="s">
        <v>17</v>
      </c>
      <c r="H474" t="s">
        <v>17</v>
      </c>
      <c r="I474" t="s">
        <v>214</v>
      </c>
      <c r="J474">
        <v>8.11</v>
      </c>
      <c r="K474">
        <v>0</v>
      </c>
      <c r="L474">
        <v>1</v>
      </c>
      <c r="M474">
        <v>3</v>
      </c>
      <c r="N474" t="s">
        <v>17</v>
      </c>
    </row>
    <row r="475" spans="1:14" x14ac:dyDescent="0.25">
      <c r="A475">
        <v>560</v>
      </c>
      <c r="B475" t="s">
        <v>1466</v>
      </c>
      <c r="C475" t="s">
        <v>1467</v>
      </c>
      <c r="D475" t="s">
        <v>1467</v>
      </c>
      <c r="E475" t="s">
        <v>212</v>
      </c>
      <c r="F475" t="s">
        <v>213</v>
      </c>
      <c r="G475" t="s">
        <v>17</v>
      </c>
      <c r="H475" t="s">
        <v>17</v>
      </c>
      <c r="I475" t="s">
        <v>214</v>
      </c>
      <c r="J475">
        <v>8.11</v>
      </c>
      <c r="K475">
        <v>0</v>
      </c>
      <c r="L475">
        <v>1</v>
      </c>
      <c r="M475">
        <v>3</v>
      </c>
      <c r="N475" t="s">
        <v>17</v>
      </c>
    </row>
    <row r="476" spans="1:14" x14ac:dyDescent="0.25">
      <c r="A476">
        <v>562</v>
      </c>
      <c r="B476" t="s">
        <v>1468</v>
      </c>
      <c r="C476" t="s">
        <v>1469</v>
      </c>
      <c r="D476" t="s">
        <v>1469</v>
      </c>
      <c r="E476" t="s">
        <v>1470</v>
      </c>
      <c r="F476" t="s">
        <v>1470</v>
      </c>
      <c r="G476" t="s">
        <v>17</v>
      </c>
      <c r="H476" t="s">
        <v>17</v>
      </c>
      <c r="I476" t="s">
        <v>24</v>
      </c>
      <c r="J476" t="s">
        <v>17</v>
      </c>
      <c r="K476">
        <v>0</v>
      </c>
      <c r="L476">
        <v>1</v>
      </c>
      <c r="M476">
        <v>41</v>
      </c>
      <c r="N476" t="s">
        <v>17</v>
      </c>
    </row>
    <row r="477" spans="1:14" x14ac:dyDescent="0.25">
      <c r="A477">
        <v>563</v>
      </c>
      <c r="B477" t="s">
        <v>1471</v>
      </c>
      <c r="C477" t="s">
        <v>1472</v>
      </c>
      <c r="D477" t="s">
        <v>1472</v>
      </c>
      <c r="E477" t="s">
        <v>1244</v>
      </c>
      <c r="F477" t="s">
        <v>1244</v>
      </c>
      <c r="G477" t="s">
        <v>1245</v>
      </c>
      <c r="H477" t="s">
        <v>17</v>
      </c>
      <c r="I477" t="s">
        <v>24</v>
      </c>
      <c r="J477" t="s">
        <v>17</v>
      </c>
      <c r="K477">
        <v>0</v>
      </c>
      <c r="L477">
        <v>1</v>
      </c>
      <c r="M477">
        <v>4</v>
      </c>
      <c r="N477" t="s">
        <v>17</v>
      </c>
    </row>
    <row r="478" spans="1:14" x14ac:dyDescent="0.25">
      <c r="A478">
        <v>564</v>
      </c>
      <c r="B478" t="s">
        <v>1473</v>
      </c>
      <c r="C478" t="s">
        <v>1474</v>
      </c>
      <c r="D478" t="s">
        <v>1474</v>
      </c>
      <c r="E478" t="s">
        <v>1260</v>
      </c>
      <c r="F478" t="s">
        <v>1260</v>
      </c>
      <c r="G478" t="s">
        <v>1475</v>
      </c>
      <c r="H478" t="s">
        <v>17</v>
      </c>
      <c r="I478" t="s">
        <v>24</v>
      </c>
      <c r="J478" t="s">
        <v>17</v>
      </c>
      <c r="K478">
        <v>0</v>
      </c>
      <c r="L478">
        <v>1</v>
      </c>
      <c r="M478">
        <v>4</v>
      </c>
      <c r="N478" t="s">
        <v>1337</v>
      </c>
    </row>
    <row r="479" spans="1:14" x14ac:dyDescent="0.25">
      <c r="A479">
        <v>565</v>
      </c>
      <c r="B479" t="s">
        <v>1476</v>
      </c>
      <c r="C479" t="s">
        <v>1477</v>
      </c>
      <c r="D479" t="s">
        <v>1477</v>
      </c>
      <c r="E479" t="s">
        <v>1478</v>
      </c>
      <c r="F479" t="s">
        <v>1478</v>
      </c>
      <c r="G479" t="s">
        <v>17</v>
      </c>
      <c r="H479" t="s">
        <v>17</v>
      </c>
      <c r="I479" t="s">
        <v>24</v>
      </c>
      <c r="J479" t="s">
        <v>17</v>
      </c>
      <c r="K479">
        <v>0</v>
      </c>
      <c r="L479">
        <v>1</v>
      </c>
      <c r="M479">
        <v>107</v>
      </c>
      <c r="N479" t="s">
        <v>1479</v>
      </c>
    </row>
    <row r="480" spans="1:14" x14ac:dyDescent="0.25">
      <c r="A480">
        <v>566</v>
      </c>
      <c r="B480" t="s">
        <v>1480</v>
      </c>
      <c r="C480" t="s">
        <v>1481</v>
      </c>
      <c r="D480" t="s">
        <v>1481</v>
      </c>
      <c r="E480" t="s">
        <v>1482</v>
      </c>
      <c r="F480" t="s">
        <v>1482</v>
      </c>
      <c r="G480" t="s">
        <v>17</v>
      </c>
      <c r="H480" t="s">
        <v>17</v>
      </c>
      <c r="I480" t="s">
        <v>24</v>
      </c>
      <c r="J480" t="s">
        <v>17</v>
      </c>
      <c r="K480">
        <v>0</v>
      </c>
      <c r="L480">
        <v>1</v>
      </c>
      <c r="M480">
        <v>4</v>
      </c>
      <c r="N480" t="s">
        <v>17</v>
      </c>
    </row>
    <row r="481" spans="1:14" x14ac:dyDescent="0.25">
      <c r="A481">
        <v>567</v>
      </c>
      <c r="B481" t="s">
        <v>1483</v>
      </c>
      <c r="C481" t="s">
        <v>1484</v>
      </c>
      <c r="D481" t="s">
        <v>1484</v>
      </c>
      <c r="E481" t="s">
        <v>1485</v>
      </c>
      <c r="F481" t="s">
        <v>1485</v>
      </c>
      <c r="G481" t="s">
        <v>17</v>
      </c>
      <c r="H481" t="s">
        <v>17</v>
      </c>
      <c r="I481" t="s">
        <v>24</v>
      </c>
      <c r="J481" t="s">
        <v>17</v>
      </c>
      <c r="K481">
        <v>0</v>
      </c>
      <c r="L481">
        <v>1</v>
      </c>
      <c r="M481">
        <v>4</v>
      </c>
      <c r="N481" t="s">
        <v>17</v>
      </c>
    </row>
    <row r="482" spans="1:14" x14ac:dyDescent="0.25">
      <c r="A482">
        <v>568</v>
      </c>
      <c r="B482" t="s">
        <v>1486</v>
      </c>
      <c r="C482" t="s">
        <v>1487</v>
      </c>
      <c r="D482" t="s">
        <v>1487</v>
      </c>
      <c r="E482" t="s">
        <v>1488</v>
      </c>
      <c r="F482" t="s">
        <v>1488</v>
      </c>
      <c r="G482" t="s">
        <v>17</v>
      </c>
      <c r="H482" t="s">
        <v>17</v>
      </c>
      <c r="I482" t="s">
        <v>24</v>
      </c>
      <c r="J482" t="s">
        <v>17</v>
      </c>
      <c r="K482">
        <v>0</v>
      </c>
      <c r="L482">
        <v>1</v>
      </c>
      <c r="M482">
        <v>4</v>
      </c>
      <c r="N482" t="s">
        <v>17</v>
      </c>
    </row>
    <row r="483" spans="1:14" x14ac:dyDescent="0.25">
      <c r="A483">
        <v>569</v>
      </c>
      <c r="B483" t="s">
        <v>1489</v>
      </c>
      <c r="C483" t="s">
        <v>1490</v>
      </c>
      <c r="D483" t="s">
        <v>1490</v>
      </c>
      <c r="E483" t="s">
        <v>1491</v>
      </c>
      <c r="F483" t="s">
        <v>1491</v>
      </c>
      <c r="G483" t="s">
        <v>17</v>
      </c>
      <c r="H483" t="s">
        <v>17</v>
      </c>
      <c r="I483" t="s">
        <v>24</v>
      </c>
      <c r="J483" t="s">
        <v>17</v>
      </c>
      <c r="K483">
        <v>0</v>
      </c>
      <c r="L483">
        <v>0</v>
      </c>
      <c r="M483">
        <v>4</v>
      </c>
      <c r="N483" t="s">
        <v>17</v>
      </c>
    </row>
    <row r="484" spans="1:14" x14ac:dyDescent="0.25">
      <c r="A484">
        <v>570</v>
      </c>
      <c r="B484" t="s">
        <v>1492</v>
      </c>
      <c r="C484" t="s">
        <v>1493</v>
      </c>
      <c r="D484" t="s">
        <v>1493</v>
      </c>
      <c r="E484" t="s">
        <v>1260</v>
      </c>
      <c r="F484" t="s">
        <v>1260</v>
      </c>
      <c r="G484" t="s">
        <v>1494</v>
      </c>
      <c r="H484" t="s">
        <v>17</v>
      </c>
      <c r="I484" t="s">
        <v>24</v>
      </c>
      <c r="J484" t="s">
        <v>17</v>
      </c>
      <c r="K484">
        <v>0</v>
      </c>
      <c r="L484">
        <v>1</v>
      </c>
      <c r="M484">
        <v>4</v>
      </c>
      <c r="N484" t="s">
        <v>1337</v>
      </c>
    </row>
    <row r="485" spans="1:14" x14ac:dyDescent="0.25">
      <c r="A485">
        <v>571</v>
      </c>
      <c r="B485" t="s">
        <v>1495</v>
      </c>
      <c r="C485" t="s">
        <v>1496</v>
      </c>
      <c r="D485" t="s">
        <v>1496</v>
      </c>
      <c r="E485" t="s">
        <v>612</v>
      </c>
      <c r="F485" t="s">
        <v>612</v>
      </c>
      <c r="G485" t="s">
        <v>17</v>
      </c>
      <c r="H485" t="s">
        <v>17</v>
      </c>
      <c r="I485" t="s">
        <v>24</v>
      </c>
      <c r="J485" t="s">
        <v>17</v>
      </c>
      <c r="K485">
        <v>0</v>
      </c>
      <c r="L485">
        <v>1</v>
      </c>
      <c r="M485">
        <v>4</v>
      </c>
      <c r="N485" t="s">
        <v>17</v>
      </c>
    </row>
    <row r="486" spans="1:14" x14ac:dyDescent="0.25">
      <c r="A486">
        <v>573</v>
      </c>
      <c r="B486" t="s">
        <v>1497</v>
      </c>
      <c r="C486" t="s">
        <v>1498</v>
      </c>
      <c r="D486" t="s">
        <v>1498</v>
      </c>
      <c r="E486" t="s">
        <v>1499</v>
      </c>
      <c r="F486" t="s">
        <v>1499</v>
      </c>
      <c r="G486" t="s">
        <v>17</v>
      </c>
      <c r="H486" t="s">
        <v>17</v>
      </c>
      <c r="I486" t="s">
        <v>24</v>
      </c>
      <c r="J486" t="s">
        <v>17</v>
      </c>
      <c r="K486">
        <v>0</v>
      </c>
      <c r="L486">
        <v>1</v>
      </c>
      <c r="M486">
        <v>39</v>
      </c>
      <c r="N486" t="s">
        <v>17</v>
      </c>
    </row>
    <row r="487" spans="1:14" x14ac:dyDescent="0.25">
      <c r="A487">
        <v>574</v>
      </c>
      <c r="B487" t="s">
        <v>1500</v>
      </c>
      <c r="C487" t="s">
        <v>1501</v>
      </c>
      <c r="D487" t="s">
        <v>1501</v>
      </c>
      <c r="E487" t="s">
        <v>1502</v>
      </c>
      <c r="F487" t="s">
        <v>1502</v>
      </c>
      <c r="G487" t="s">
        <v>17</v>
      </c>
      <c r="H487" t="s">
        <v>17</v>
      </c>
      <c r="I487" t="s">
        <v>24</v>
      </c>
      <c r="J487" t="s">
        <v>17</v>
      </c>
      <c r="K487">
        <v>0</v>
      </c>
      <c r="L487">
        <v>1</v>
      </c>
      <c r="M487">
        <v>108</v>
      </c>
      <c r="N487" t="s">
        <v>1503</v>
      </c>
    </row>
    <row r="488" spans="1:14" x14ac:dyDescent="0.25">
      <c r="A488">
        <v>577</v>
      </c>
      <c r="B488" t="s">
        <v>1504</v>
      </c>
      <c r="C488" t="s">
        <v>1505</v>
      </c>
      <c r="D488" t="s">
        <v>1505</v>
      </c>
      <c r="E488" t="s">
        <v>1482</v>
      </c>
      <c r="F488" t="s">
        <v>1482</v>
      </c>
      <c r="G488" t="s">
        <v>17</v>
      </c>
      <c r="H488" t="s">
        <v>17</v>
      </c>
      <c r="I488" t="s">
        <v>24</v>
      </c>
      <c r="J488" t="s">
        <v>17</v>
      </c>
      <c r="K488">
        <v>0</v>
      </c>
      <c r="L488">
        <v>1</v>
      </c>
      <c r="M488">
        <v>4</v>
      </c>
      <c r="N488" t="s">
        <v>17</v>
      </c>
    </row>
    <row r="489" spans="1:14" x14ac:dyDescent="0.25">
      <c r="A489">
        <v>578</v>
      </c>
      <c r="B489" t="s">
        <v>1506</v>
      </c>
      <c r="C489" t="s">
        <v>1507</v>
      </c>
      <c r="D489" t="s">
        <v>1507</v>
      </c>
      <c r="E489" t="s">
        <v>1485</v>
      </c>
      <c r="F489" t="s">
        <v>1485</v>
      </c>
      <c r="G489" t="s">
        <v>17</v>
      </c>
      <c r="H489" t="s">
        <v>17</v>
      </c>
      <c r="I489" t="s">
        <v>24</v>
      </c>
      <c r="J489" t="s">
        <v>17</v>
      </c>
      <c r="K489">
        <v>0</v>
      </c>
      <c r="L489">
        <v>1</v>
      </c>
      <c r="M489">
        <v>4</v>
      </c>
      <c r="N489" t="s">
        <v>17</v>
      </c>
    </row>
    <row r="490" spans="1:14" x14ac:dyDescent="0.25">
      <c r="A490">
        <v>579</v>
      </c>
      <c r="B490" t="s">
        <v>1508</v>
      </c>
      <c r="C490" t="s">
        <v>1509</v>
      </c>
      <c r="D490" t="s">
        <v>1509</v>
      </c>
      <c r="E490" t="s">
        <v>1488</v>
      </c>
      <c r="F490" t="s">
        <v>1488</v>
      </c>
      <c r="G490" t="s">
        <v>17</v>
      </c>
      <c r="H490" t="s">
        <v>17</v>
      </c>
      <c r="I490" t="s">
        <v>24</v>
      </c>
      <c r="J490" t="s">
        <v>17</v>
      </c>
      <c r="K490">
        <v>0</v>
      </c>
      <c r="L490">
        <v>1</v>
      </c>
      <c r="M490">
        <v>4</v>
      </c>
      <c r="N490" t="s">
        <v>17</v>
      </c>
    </row>
    <row r="491" spans="1:14" x14ac:dyDescent="0.25">
      <c r="A491">
        <v>580</v>
      </c>
      <c r="B491" t="s">
        <v>1510</v>
      </c>
      <c r="C491" t="s">
        <v>1511</v>
      </c>
      <c r="D491" t="s">
        <v>1511</v>
      </c>
      <c r="E491" t="s">
        <v>1512</v>
      </c>
      <c r="F491" t="s">
        <v>1512</v>
      </c>
      <c r="G491" t="s">
        <v>17</v>
      </c>
      <c r="H491" t="s">
        <v>17</v>
      </c>
      <c r="I491" t="s">
        <v>24</v>
      </c>
      <c r="J491" t="s">
        <v>17</v>
      </c>
      <c r="K491">
        <v>0</v>
      </c>
      <c r="L491">
        <v>1</v>
      </c>
      <c r="M491">
        <v>110</v>
      </c>
      <c r="N491" t="s">
        <v>17</v>
      </c>
    </row>
    <row r="492" spans="1:14" x14ac:dyDescent="0.25">
      <c r="A492">
        <v>581</v>
      </c>
      <c r="B492" t="s">
        <v>1513</v>
      </c>
      <c r="C492" t="s">
        <v>1514</v>
      </c>
      <c r="D492" t="s">
        <v>1514</v>
      </c>
      <c r="E492" t="s">
        <v>1515</v>
      </c>
      <c r="F492" t="s">
        <v>1515</v>
      </c>
      <c r="G492" t="s">
        <v>17</v>
      </c>
      <c r="H492" t="s">
        <v>17</v>
      </c>
      <c r="I492" t="s">
        <v>24</v>
      </c>
      <c r="J492" t="s">
        <v>17</v>
      </c>
      <c r="K492">
        <v>0</v>
      </c>
      <c r="L492">
        <v>1</v>
      </c>
      <c r="M492">
        <v>110</v>
      </c>
      <c r="N492" t="s">
        <v>17</v>
      </c>
    </row>
    <row r="493" spans="1:14" x14ac:dyDescent="0.25">
      <c r="A493">
        <v>582</v>
      </c>
      <c r="B493" t="s">
        <v>1516</v>
      </c>
      <c r="C493" t="s">
        <v>1517</v>
      </c>
      <c r="D493" t="s">
        <v>1517</v>
      </c>
      <c r="E493" t="s">
        <v>1518</v>
      </c>
      <c r="F493" t="s">
        <v>1518</v>
      </c>
      <c r="G493" t="s">
        <v>17</v>
      </c>
      <c r="H493" t="s">
        <v>17</v>
      </c>
      <c r="I493" t="s">
        <v>24</v>
      </c>
      <c r="J493" t="s">
        <v>17</v>
      </c>
      <c r="K493">
        <v>0</v>
      </c>
      <c r="L493">
        <v>1</v>
      </c>
      <c r="M493">
        <v>75</v>
      </c>
      <c r="N493" t="s">
        <v>17</v>
      </c>
    </row>
    <row r="494" spans="1:14" x14ac:dyDescent="0.25">
      <c r="A494">
        <v>584</v>
      </c>
      <c r="B494" t="s">
        <v>1519</v>
      </c>
      <c r="C494" t="s">
        <v>1520</v>
      </c>
      <c r="D494" t="s">
        <v>1520</v>
      </c>
      <c r="E494" t="s">
        <v>1518</v>
      </c>
      <c r="F494" t="s">
        <v>1518</v>
      </c>
      <c r="G494" t="s">
        <v>17</v>
      </c>
      <c r="H494" t="s">
        <v>17</v>
      </c>
      <c r="I494" t="s">
        <v>24</v>
      </c>
      <c r="J494" t="s">
        <v>17</v>
      </c>
      <c r="K494">
        <v>0</v>
      </c>
      <c r="L494">
        <v>0</v>
      </c>
      <c r="M494">
        <v>4</v>
      </c>
      <c r="N494" t="s">
        <v>17</v>
      </c>
    </row>
    <row r="495" spans="1:14" x14ac:dyDescent="0.25">
      <c r="A495">
        <v>585</v>
      </c>
      <c r="B495" t="s">
        <v>1521</v>
      </c>
      <c r="C495" t="s">
        <v>1522</v>
      </c>
      <c r="D495" t="s">
        <v>1522</v>
      </c>
      <c r="E495" t="s">
        <v>1518</v>
      </c>
      <c r="F495" t="s">
        <v>1518</v>
      </c>
      <c r="G495" t="s">
        <v>17</v>
      </c>
      <c r="H495" t="s">
        <v>17</v>
      </c>
      <c r="I495" t="s">
        <v>24</v>
      </c>
      <c r="J495" t="s">
        <v>17</v>
      </c>
      <c r="K495">
        <v>0</v>
      </c>
      <c r="L495">
        <v>0</v>
      </c>
      <c r="M495">
        <v>4</v>
      </c>
      <c r="N495" t="s">
        <v>17</v>
      </c>
    </row>
    <row r="496" spans="1:14" x14ac:dyDescent="0.25">
      <c r="A496">
        <v>586</v>
      </c>
      <c r="B496" t="s">
        <v>1523</v>
      </c>
      <c r="C496" t="s">
        <v>1524</v>
      </c>
      <c r="D496" t="s">
        <v>1524</v>
      </c>
      <c r="E496" t="s">
        <v>1525</v>
      </c>
      <c r="F496" t="s">
        <v>1525</v>
      </c>
      <c r="G496" t="s">
        <v>17</v>
      </c>
      <c r="H496" t="s">
        <v>17</v>
      </c>
      <c r="I496" t="s">
        <v>24</v>
      </c>
      <c r="J496" t="s">
        <v>17</v>
      </c>
      <c r="K496">
        <v>0</v>
      </c>
      <c r="L496">
        <v>1</v>
      </c>
      <c r="M496">
        <v>111</v>
      </c>
      <c r="N496" t="s">
        <v>17</v>
      </c>
    </row>
    <row r="497" spans="1:14" x14ac:dyDescent="0.25">
      <c r="A497">
        <v>587</v>
      </c>
      <c r="B497" t="s">
        <v>1526</v>
      </c>
      <c r="C497" t="s">
        <v>1527</v>
      </c>
      <c r="D497" t="s">
        <v>1527</v>
      </c>
      <c r="E497" t="s">
        <v>1528</v>
      </c>
      <c r="F497" t="s">
        <v>1528</v>
      </c>
      <c r="G497" t="s">
        <v>17</v>
      </c>
      <c r="H497" t="s">
        <v>17</v>
      </c>
      <c r="I497" t="s">
        <v>24</v>
      </c>
      <c r="J497" t="s">
        <v>17</v>
      </c>
      <c r="K497">
        <v>0</v>
      </c>
      <c r="L497">
        <v>1</v>
      </c>
      <c r="M497">
        <v>111</v>
      </c>
      <c r="N497" t="s">
        <v>17</v>
      </c>
    </row>
    <row r="498" spans="1:14" x14ac:dyDescent="0.25">
      <c r="A498">
        <v>588</v>
      </c>
      <c r="B498" t="s">
        <v>1529</v>
      </c>
      <c r="C498" t="s">
        <v>1530</v>
      </c>
      <c r="D498" t="s">
        <v>1530</v>
      </c>
      <c r="E498" t="s">
        <v>375</v>
      </c>
      <c r="F498" t="s">
        <v>375</v>
      </c>
      <c r="G498" t="s">
        <v>17</v>
      </c>
      <c r="H498" t="s">
        <v>17</v>
      </c>
      <c r="I498" t="s">
        <v>24</v>
      </c>
      <c r="J498" t="s">
        <v>17</v>
      </c>
      <c r="K498">
        <v>0</v>
      </c>
      <c r="L498">
        <v>1</v>
      </c>
      <c r="M498">
        <v>3</v>
      </c>
      <c r="N498" t="s">
        <v>17</v>
      </c>
    </row>
    <row r="499" spans="1:14" x14ac:dyDescent="0.25">
      <c r="A499">
        <v>589</v>
      </c>
      <c r="B499" t="s">
        <v>1531</v>
      </c>
      <c r="C499" t="s">
        <v>1532</v>
      </c>
      <c r="D499" t="s">
        <v>1532</v>
      </c>
      <c r="E499" t="s">
        <v>1533</v>
      </c>
      <c r="F499" t="s">
        <v>1533</v>
      </c>
      <c r="G499" t="s">
        <v>17</v>
      </c>
      <c r="H499" t="s">
        <v>17</v>
      </c>
      <c r="I499" t="s">
        <v>24</v>
      </c>
      <c r="J499" t="s">
        <v>17</v>
      </c>
      <c r="K499">
        <v>0</v>
      </c>
      <c r="L499">
        <v>1</v>
      </c>
      <c r="M499">
        <v>4</v>
      </c>
      <c r="N499" t="s">
        <v>17</v>
      </c>
    </row>
    <row r="500" spans="1:14" x14ac:dyDescent="0.25">
      <c r="A500">
        <v>590</v>
      </c>
      <c r="B500" t="s">
        <v>1534</v>
      </c>
      <c r="C500" t="s">
        <v>1535</v>
      </c>
      <c r="D500" t="s">
        <v>1535</v>
      </c>
      <c r="E500" t="s">
        <v>1536</v>
      </c>
      <c r="F500" t="s">
        <v>1536</v>
      </c>
      <c r="G500" t="s">
        <v>17</v>
      </c>
      <c r="H500" t="s">
        <v>17</v>
      </c>
      <c r="I500" t="s">
        <v>1537</v>
      </c>
      <c r="J500" t="s">
        <v>17</v>
      </c>
      <c r="K500">
        <v>0</v>
      </c>
      <c r="L500">
        <v>1</v>
      </c>
      <c r="M500">
        <v>4</v>
      </c>
      <c r="N500" t="s">
        <v>17</v>
      </c>
    </row>
    <row r="501" spans="1:14" x14ac:dyDescent="0.25">
      <c r="A501">
        <v>591</v>
      </c>
      <c r="B501" t="s">
        <v>1538</v>
      </c>
      <c r="C501" t="s">
        <v>1539</v>
      </c>
      <c r="D501" t="s">
        <v>1539</v>
      </c>
      <c r="E501" t="s">
        <v>1540</v>
      </c>
      <c r="F501" t="s">
        <v>1540</v>
      </c>
      <c r="G501" t="s">
        <v>17</v>
      </c>
      <c r="H501" t="s">
        <v>17</v>
      </c>
      <c r="I501" t="s">
        <v>24</v>
      </c>
      <c r="J501" t="s">
        <v>17</v>
      </c>
      <c r="K501">
        <v>0</v>
      </c>
      <c r="L501">
        <v>1</v>
      </c>
      <c r="M501">
        <v>9</v>
      </c>
      <c r="N501" t="s">
        <v>17</v>
      </c>
    </row>
    <row r="502" spans="1:14" x14ac:dyDescent="0.25">
      <c r="A502">
        <v>592</v>
      </c>
      <c r="B502" t="s">
        <v>1541</v>
      </c>
      <c r="C502" t="s">
        <v>1542</v>
      </c>
      <c r="D502" t="s">
        <v>1542</v>
      </c>
      <c r="E502" t="s">
        <v>1543</v>
      </c>
      <c r="F502" t="s">
        <v>1543</v>
      </c>
      <c r="G502" t="s">
        <v>17</v>
      </c>
      <c r="H502" t="s">
        <v>17</v>
      </c>
      <c r="I502" t="s">
        <v>24</v>
      </c>
      <c r="J502" t="s">
        <v>17</v>
      </c>
      <c r="K502">
        <v>0</v>
      </c>
      <c r="L502">
        <v>1</v>
      </c>
      <c r="M502">
        <v>3</v>
      </c>
      <c r="N502" t="s">
        <v>17</v>
      </c>
    </row>
    <row r="503" spans="1:14" x14ac:dyDescent="0.25">
      <c r="A503">
        <v>593</v>
      </c>
      <c r="B503" t="s">
        <v>1544</v>
      </c>
      <c r="C503" t="s">
        <v>1545</v>
      </c>
      <c r="D503" t="s">
        <v>1545</v>
      </c>
      <c r="E503" t="s">
        <v>1546</v>
      </c>
      <c r="F503" t="s">
        <v>1546</v>
      </c>
      <c r="G503" t="s">
        <v>17</v>
      </c>
      <c r="H503" t="s">
        <v>17</v>
      </c>
      <c r="I503" t="s">
        <v>24</v>
      </c>
      <c r="J503" t="s">
        <v>17</v>
      </c>
      <c r="K503">
        <v>0</v>
      </c>
      <c r="L503">
        <v>1</v>
      </c>
      <c r="M503">
        <v>3</v>
      </c>
      <c r="N503" t="s">
        <v>17</v>
      </c>
    </row>
    <row r="504" spans="1:14" x14ac:dyDescent="0.25">
      <c r="A504">
        <v>594</v>
      </c>
      <c r="B504" t="s">
        <v>1547</v>
      </c>
      <c r="C504" t="s">
        <v>1548</v>
      </c>
      <c r="D504" t="s">
        <v>1548</v>
      </c>
      <c r="E504" t="s">
        <v>1549</v>
      </c>
      <c r="F504" t="s">
        <v>1549</v>
      </c>
      <c r="G504" t="s">
        <v>17</v>
      </c>
      <c r="H504" t="s">
        <v>17</v>
      </c>
      <c r="I504" t="s">
        <v>1550</v>
      </c>
      <c r="J504" t="s">
        <v>17</v>
      </c>
      <c r="K504">
        <v>0</v>
      </c>
      <c r="L504">
        <v>1</v>
      </c>
      <c r="M504">
        <v>3</v>
      </c>
      <c r="N504" t="s">
        <v>17</v>
      </c>
    </row>
    <row r="505" spans="1:14" x14ac:dyDescent="0.25">
      <c r="A505">
        <v>595</v>
      </c>
      <c r="B505" t="s">
        <v>1551</v>
      </c>
      <c r="C505" t="s">
        <v>1552</v>
      </c>
      <c r="D505" t="s">
        <v>1552</v>
      </c>
      <c r="E505" t="s">
        <v>1553</v>
      </c>
      <c r="F505" t="s">
        <v>1553</v>
      </c>
      <c r="G505" t="s">
        <v>17</v>
      </c>
      <c r="H505" t="s">
        <v>17</v>
      </c>
      <c r="I505" t="s">
        <v>24</v>
      </c>
      <c r="J505" t="s">
        <v>17</v>
      </c>
      <c r="K505">
        <v>0</v>
      </c>
      <c r="L505">
        <v>1</v>
      </c>
      <c r="M505">
        <v>112</v>
      </c>
      <c r="N505" t="s">
        <v>17</v>
      </c>
    </row>
    <row r="506" spans="1:14" x14ac:dyDescent="0.25">
      <c r="A506">
        <v>596</v>
      </c>
      <c r="B506" t="s">
        <v>1554</v>
      </c>
      <c r="C506" t="s">
        <v>1555</v>
      </c>
      <c r="D506" t="s">
        <v>1555</v>
      </c>
      <c r="E506" t="s">
        <v>1556</v>
      </c>
      <c r="F506" t="s">
        <v>1556</v>
      </c>
      <c r="G506" t="s">
        <v>17</v>
      </c>
      <c r="H506" t="s">
        <v>17</v>
      </c>
      <c r="I506" t="s">
        <v>24</v>
      </c>
      <c r="J506" t="s">
        <v>17</v>
      </c>
      <c r="K506">
        <v>0</v>
      </c>
      <c r="L506">
        <v>1</v>
      </c>
      <c r="M506">
        <v>40</v>
      </c>
      <c r="N506" t="s">
        <v>17</v>
      </c>
    </row>
    <row r="507" spans="1:14" x14ac:dyDescent="0.25">
      <c r="A507">
        <v>598</v>
      </c>
      <c r="B507" t="s">
        <v>1557</v>
      </c>
      <c r="C507" t="s">
        <v>1558</v>
      </c>
      <c r="D507" t="s">
        <v>1558</v>
      </c>
      <c r="E507" t="s">
        <v>1559</v>
      </c>
      <c r="F507" t="s">
        <v>1559</v>
      </c>
      <c r="G507" t="s">
        <v>17</v>
      </c>
      <c r="H507" t="s">
        <v>17</v>
      </c>
      <c r="I507" t="s">
        <v>24</v>
      </c>
      <c r="J507" t="s">
        <v>17</v>
      </c>
      <c r="K507">
        <v>0</v>
      </c>
      <c r="L507">
        <v>1</v>
      </c>
      <c r="M507">
        <v>4</v>
      </c>
      <c r="N507" t="s">
        <v>17</v>
      </c>
    </row>
    <row r="508" spans="1:14" x14ac:dyDescent="0.25">
      <c r="A508">
        <v>599</v>
      </c>
      <c r="B508" t="s">
        <v>1560</v>
      </c>
      <c r="C508" t="s">
        <v>1561</v>
      </c>
      <c r="D508" t="s">
        <v>1561</v>
      </c>
      <c r="E508" t="s">
        <v>1562</v>
      </c>
      <c r="F508" t="s">
        <v>1562</v>
      </c>
      <c r="G508" t="s">
        <v>17</v>
      </c>
      <c r="H508" t="s">
        <v>17</v>
      </c>
      <c r="I508" t="s">
        <v>24</v>
      </c>
      <c r="J508">
        <v>5</v>
      </c>
      <c r="K508">
        <v>0</v>
      </c>
      <c r="L508">
        <v>0</v>
      </c>
      <c r="M508">
        <v>28</v>
      </c>
      <c r="N508" t="s">
        <v>433</v>
      </c>
    </row>
    <row r="509" spans="1:14" x14ac:dyDescent="0.25">
      <c r="A509">
        <v>600</v>
      </c>
      <c r="B509" t="s">
        <v>1563</v>
      </c>
      <c r="C509" t="s">
        <v>1564</v>
      </c>
      <c r="D509" t="s">
        <v>1564</v>
      </c>
      <c r="E509" t="s">
        <v>1565</v>
      </c>
      <c r="F509" t="s">
        <v>1565</v>
      </c>
      <c r="G509" t="s">
        <v>17</v>
      </c>
      <c r="H509" t="s">
        <v>17</v>
      </c>
      <c r="I509" t="s">
        <v>24</v>
      </c>
      <c r="J509" t="s">
        <v>17</v>
      </c>
      <c r="K509">
        <v>0</v>
      </c>
      <c r="L509">
        <v>1</v>
      </c>
      <c r="M509">
        <v>113</v>
      </c>
      <c r="N509" t="s">
        <v>17</v>
      </c>
    </row>
    <row r="510" spans="1:14" x14ac:dyDescent="0.25">
      <c r="A510">
        <v>602</v>
      </c>
      <c r="B510" t="s">
        <v>1566</v>
      </c>
      <c r="C510" t="s">
        <v>1567</v>
      </c>
      <c r="D510" t="s">
        <v>1567</v>
      </c>
      <c r="E510" t="s">
        <v>1568</v>
      </c>
      <c r="F510" t="s">
        <v>1568</v>
      </c>
      <c r="G510" t="s">
        <v>1569</v>
      </c>
      <c r="H510" t="s">
        <v>17</v>
      </c>
      <c r="I510" t="s">
        <v>1570</v>
      </c>
      <c r="J510" t="s">
        <v>17</v>
      </c>
      <c r="K510">
        <v>0</v>
      </c>
      <c r="L510">
        <v>1</v>
      </c>
      <c r="M510">
        <v>114</v>
      </c>
      <c r="N510" t="s">
        <v>17</v>
      </c>
    </row>
    <row r="511" spans="1:14" x14ac:dyDescent="0.25">
      <c r="A511">
        <v>603</v>
      </c>
      <c r="B511" t="s">
        <v>1571</v>
      </c>
      <c r="C511" t="s">
        <v>1572</v>
      </c>
      <c r="D511" t="s">
        <v>1572</v>
      </c>
      <c r="E511" t="s">
        <v>1573</v>
      </c>
      <c r="F511" t="s">
        <v>1573</v>
      </c>
      <c r="G511" t="s">
        <v>17</v>
      </c>
      <c r="H511" t="s">
        <v>17</v>
      </c>
      <c r="I511" t="s">
        <v>1574</v>
      </c>
      <c r="J511" t="s">
        <v>17</v>
      </c>
      <c r="K511">
        <v>0</v>
      </c>
      <c r="L511">
        <v>1</v>
      </c>
      <c r="M511">
        <v>114</v>
      </c>
      <c r="N511" t="s">
        <v>17</v>
      </c>
    </row>
    <row r="512" spans="1:14" x14ac:dyDescent="0.25">
      <c r="A512">
        <v>604</v>
      </c>
      <c r="B512" t="s">
        <v>1575</v>
      </c>
      <c r="C512" t="s">
        <v>1576</v>
      </c>
      <c r="D512" t="s">
        <v>1576</v>
      </c>
      <c r="E512" t="s">
        <v>1577</v>
      </c>
      <c r="F512" t="s">
        <v>1577</v>
      </c>
      <c r="G512" t="s">
        <v>17</v>
      </c>
      <c r="H512" t="s">
        <v>17</v>
      </c>
      <c r="I512" t="s">
        <v>24</v>
      </c>
      <c r="J512" t="s">
        <v>17</v>
      </c>
      <c r="K512">
        <v>0</v>
      </c>
      <c r="L512">
        <v>1</v>
      </c>
      <c r="M512">
        <v>3</v>
      </c>
      <c r="N512" t="s">
        <v>17</v>
      </c>
    </row>
    <row r="513" spans="1:14" x14ac:dyDescent="0.25">
      <c r="A513">
        <v>605</v>
      </c>
      <c r="B513" t="s">
        <v>1578</v>
      </c>
      <c r="C513" t="s">
        <v>1579</v>
      </c>
      <c r="D513" t="s">
        <v>1579</v>
      </c>
      <c r="E513" t="s">
        <v>1580</v>
      </c>
      <c r="F513" t="s">
        <v>1580</v>
      </c>
      <c r="G513" t="s">
        <v>1581</v>
      </c>
      <c r="H513" t="s">
        <v>17</v>
      </c>
      <c r="I513" t="s">
        <v>24</v>
      </c>
      <c r="J513" t="s">
        <v>17</v>
      </c>
      <c r="K513">
        <v>0</v>
      </c>
      <c r="L513">
        <v>1</v>
      </c>
      <c r="M513">
        <v>76</v>
      </c>
      <c r="N513" t="s">
        <v>17</v>
      </c>
    </row>
    <row r="514" spans="1:14" x14ac:dyDescent="0.25">
      <c r="A514">
        <v>606</v>
      </c>
      <c r="B514" t="s">
        <v>1582</v>
      </c>
      <c r="C514" t="s">
        <v>1583</v>
      </c>
      <c r="D514" t="s">
        <v>1583</v>
      </c>
      <c r="E514" t="s">
        <v>1584</v>
      </c>
      <c r="F514" t="s">
        <v>1584</v>
      </c>
      <c r="G514" t="s">
        <v>17</v>
      </c>
      <c r="H514" t="s">
        <v>17</v>
      </c>
      <c r="I514" t="s">
        <v>24</v>
      </c>
      <c r="J514" t="s">
        <v>17</v>
      </c>
      <c r="K514">
        <v>0</v>
      </c>
      <c r="L514">
        <v>1</v>
      </c>
      <c r="M514">
        <v>76</v>
      </c>
      <c r="N514" t="s">
        <v>17</v>
      </c>
    </row>
    <row r="515" spans="1:14" x14ac:dyDescent="0.25">
      <c r="A515">
        <v>607</v>
      </c>
      <c r="B515" t="s">
        <v>1585</v>
      </c>
      <c r="C515" t="s">
        <v>1586</v>
      </c>
      <c r="D515" t="s">
        <v>1587</v>
      </c>
      <c r="E515" t="s">
        <v>1588</v>
      </c>
      <c r="F515" t="s">
        <v>1588</v>
      </c>
      <c r="G515" t="s">
        <v>17</v>
      </c>
      <c r="H515" t="s">
        <v>17</v>
      </c>
      <c r="I515" t="s">
        <v>24</v>
      </c>
      <c r="J515" t="s">
        <v>17</v>
      </c>
      <c r="K515">
        <v>0</v>
      </c>
      <c r="L515">
        <v>1</v>
      </c>
      <c r="M515">
        <v>115</v>
      </c>
      <c r="N515" t="s">
        <v>1589</v>
      </c>
    </row>
    <row r="516" spans="1:14" x14ac:dyDescent="0.25">
      <c r="A516">
        <v>608</v>
      </c>
      <c r="B516" t="s">
        <v>1590</v>
      </c>
      <c r="C516" t="s">
        <v>1591</v>
      </c>
      <c r="D516" t="s">
        <v>1591</v>
      </c>
      <c r="E516" t="s">
        <v>1592</v>
      </c>
      <c r="F516" t="s">
        <v>1592</v>
      </c>
      <c r="G516" t="s">
        <v>1100</v>
      </c>
      <c r="H516" t="s">
        <v>17</v>
      </c>
      <c r="I516" t="s">
        <v>1593</v>
      </c>
      <c r="J516" t="s">
        <v>17</v>
      </c>
      <c r="K516">
        <v>0</v>
      </c>
      <c r="L516">
        <v>1</v>
      </c>
      <c r="M516">
        <v>76</v>
      </c>
      <c r="N516" t="s">
        <v>17</v>
      </c>
    </row>
    <row r="517" spans="1:14" x14ac:dyDescent="0.25">
      <c r="A517">
        <v>609</v>
      </c>
      <c r="B517" t="s">
        <v>1594</v>
      </c>
      <c r="C517" t="s">
        <v>1595</v>
      </c>
      <c r="D517" t="s">
        <v>1595</v>
      </c>
      <c r="E517" t="s">
        <v>212</v>
      </c>
      <c r="F517" t="s">
        <v>212</v>
      </c>
      <c r="G517" t="s">
        <v>17</v>
      </c>
      <c r="H517" t="s">
        <v>17</v>
      </c>
      <c r="I517" t="s">
        <v>24</v>
      </c>
      <c r="J517">
        <v>8.11</v>
      </c>
      <c r="K517">
        <v>0</v>
      </c>
      <c r="L517">
        <v>1</v>
      </c>
      <c r="M517">
        <v>3</v>
      </c>
      <c r="N517" t="s">
        <v>17</v>
      </c>
    </row>
    <row r="518" spans="1:14" x14ac:dyDescent="0.25">
      <c r="A518">
        <v>610</v>
      </c>
      <c r="B518" t="s">
        <v>1596</v>
      </c>
      <c r="C518" t="s">
        <v>1597</v>
      </c>
      <c r="D518" t="s">
        <v>1597</v>
      </c>
      <c r="E518" t="s">
        <v>212</v>
      </c>
      <c r="F518" t="s">
        <v>213</v>
      </c>
      <c r="G518" t="s">
        <v>17</v>
      </c>
      <c r="H518" t="s">
        <v>17</v>
      </c>
      <c r="I518" t="s">
        <v>214</v>
      </c>
      <c r="J518">
        <v>8.11</v>
      </c>
      <c r="K518">
        <v>0</v>
      </c>
      <c r="L518">
        <v>1</v>
      </c>
      <c r="M518">
        <v>3</v>
      </c>
      <c r="N518" t="s">
        <v>17</v>
      </c>
    </row>
    <row r="519" spans="1:14" x14ac:dyDescent="0.25">
      <c r="A519">
        <v>611</v>
      </c>
      <c r="B519" t="s">
        <v>1598</v>
      </c>
      <c r="C519" t="s">
        <v>1599</v>
      </c>
      <c r="D519" t="s">
        <v>1599</v>
      </c>
      <c r="E519" t="s">
        <v>212</v>
      </c>
      <c r="F519" t="s">
        <v>213</v>
      </c>
      <c r="G519" t="s">
        <v>17</v>
      </c>
      <c r="H519" t="s">
        <v>17</v>
      </c>
      <c r="I519" t="s">
        <v>214</v>
      </c>
      <c r="J519">
        <v>8.11</v>
      </c>
      <c r="K519">
        <v>0</v>
      </c>
      <c r="L519">
        <v>1</v>
      </c>
      <c r="M519">
        <v>3</v>
      </c>
      <c r="N519" t="s">
        <v>17</v>
      </c>
    </row>
    <row r="520" spans="1:14" x14ac:dyDescent="0.25">
      <c r="A520">
        <v>612</v>
      </c>
      <c r="B520" t="s">
        <v>1600</v>
      </c>
      <c r="C520" t="s">
        <v>1601</v>
      </c>
      <c r="D520" t="s">
        <v>1601</v>
      </c>
      <c r="E520" t="s">
        <v>1602</v>
      </c>
      <c r="F520" t="s">
        <v>1602</v>
      </c>
      <c r="G520" t="s">
        <v>17</v>
      </c>
      <c r="I520" t="s">
        <v>1603</v>
      </c>
      <c r="J520" t="s">
        <v>17</v>
      </c>
      <c r="K520">
        <v>0</v>
      </c>
      <c r="L520">
        <v>1</v>
      </c>
      <c r="M520">
        <v>4</v>
      </c>
      <c r="N520" t="s">
        <v>1604</v>
      </c>
    </row>
    <row r="521" spans="1:14" x14ac:dyDescent="0.25">
      <c r="A521">
        <v>613</v>
      </c>
      <c r="B521" t="s">
        <v>1605</v>
      </c>
      <c r="C521" t="s">
        <v>1606</v>
      </c>
      <c r="D521" t="s">
        <v>1606</v>
      </c>
      <c r="E521" t="s">
        <v>1607</v>
      </c>
      <c r="F521" t="s">
        <v>1607</v>
      </c>
      <c r="G521" t="s">
        <v>17</v>
      </c>
      <c r="H521" t="s">
        <v>1608</v>
      </c>
      <c r="I521" t="s">
        <v>1603</v>
      </c>
      <c r="J521" t="s">
        <v>17</v>
      </c>
      <c r="K521">
        <v>0</v>
      </c>
      <c r="L521">
        <v>1</v>
      </c>
      <c r="M521">
        <v>4</v>
      </c>
      <c r="N521" t="s">
        <v>1604</v>
      </c>
    </row>
    <row r="522" spans="1:14" x14ac:dyDescent="0.25">
      <c r="A522">
        <v>615</v>
      </c>
      <c r="B522" t="s">
        <v>1609</v>
      </c>
      <c r="C522" t="s">
        <v>1610</v>
      </c>
      <c r="D522" t="s">
        <v>1610</v>
      </c>
      <c r="E522" t="s">
        <v>1611</v>
      </c>
      <c r="F522" t="s">
        <v>1611</v>
      </c>
      <c r="G522" t="s">
        <v>17</v>
      </c>
      <c r="H522" t="s">
        <v>17</v>
      </c>
      <c r="I522" t="s">
        <v>24</v>
      </c>
      <c r="J522" t="s">
        <v>17</v>
      </c>
      <c r="K522">
        <v>0</v>
      </c>
      <c r="L522">
        <v>1</v>
      </c>
      <c r="M522">
        <v>116</v>
      </c>
      <c r="N522" t="s">
        <v>1589</v>
      </c>
    </row>
    <row r="523" spans="1:14" x14ac:dyDescent="0.25">
      <c r="A523">
        <v>616</v>
      </c>
      <c r="B523" t="s">
        <v>1612</v>
      </c>
      <c r="C523" t="s">
        <v>1613</v>
      </c>
      <c r="D523" t="s">
        <v>1613</v>
      </c>
      <c r="E523" t="s">
        <v>209</v>
      </c>
      <c r="F523" t="s">
        <v>209</v>
      </c>
      <c r="G523" t="e">
        <f>-wuWaterCAD</f>
        <v>#NAME?</v>
      </c>
      <c r="H523" t="s">
        <v>17</v>
      </c>
      <c r="I523" t="s">
        <v>24</v>
      </c>
      <c r="J523" t="s">
        <v>205</v>
      </c>
      <c r="K523">
        <v>0</v>
      </c>
      <c r="L523">
        <v>1</v>
      </c>
      <c r="M523">
        <v>3</v>
      </c>
      <c r="N523" t="s">
        <v>17</v>
      </c>
    </row>
    <row r="524" spans="1:14" x14ac:dyDescent="0.25">
      <c r="A524">
        <v>617</v>
      </c>
      <c r="B524" t="s">
        <v>1614</v>
      </c>
      <c r="C524" t="s">
        <v>1615</v>
      </c>
      <c r="D524" t="s">
        <v>1615</v>
      </c>
      <c r="E524" t="s">
        <v>209</v>
      </c>
      <c r="F524" t="s">
        <v>209</v>
      </c>
      <c r="G524" t="e">
        <f>-wusewercad</f>
        <v>#NAME?</v>
      </c>
      <c r="H524" t="s">
        <v>17</v>
      </c>
      <c r="I524" t="s">
        <v>24</v>
      </c>
      <c r="J524" t="s">
        <v>205</v>
      </c>
      <c r="K524">
        <v>0</v>
      </c>
      <c r="L524">
        <v>1</v>
      </c>
      <c r="M524">
        <v>3</v>
      </c>
      <c r="N524" t="s">
        <v>17</v>
      </c>
    </row>
    <row r="525" spans="1:14" x14ac:dyDescent="0.25">
      <c r="A525">
        <v>618</v>
      </c>
      <c r="B525" t="s">
        <v>1616</v>
      </c>
      <c r="C525" t="s">
        <v>1617</v>
      </c>
      <c r="D525" t="s">
        <v>1617</v>
      </c>
      <c r="E525" t="s">
        <v>1618</v>
      </c>
      <c r="F525" t="s">
        <v>1618</v>
      </c>
      <c r="G525" t="s">
        <v>17</v>
      </c>
      <c r="H525" t="s">
        <v>17</v>
      </c>
      <c r="I525" t="s">
        <v>24</v>
      </c>
      <c r="J525" t="s">
        <v>17</v>
      </c>
      <c r="K525">
        <v>0</v>
      </c>
      <c r="L525">
        <v>1</v>
      </c>
      <c r="M525">
        <v>117</v>
      </c>
      <c r="N525" t="s">
        <v>733</v>
      </c>
    </row>
    <row r="526" spans="1:14" x14ac:dyDescent="0.25">
      <c r="A526">
        <v>619</v>
      </c>
      <c r="B526" t="s">
        <v>1619</v>
      </c>
      <c r="C526" t="s">
        <v>1620</v>
      </c>
      <c r="D526" t="s">
        <v>1620</v>
      </c>
      <c r="E526" t="s">
        <v>1244</v>
      </c>
      <c r="F526" t="s">
        <v>1244</v>
      </c>
      <c r="G526" t="s">
        <v>1245</v>
      </c>
      <c r="H526" t="s">
        <v>17</v>
      </c>
      <c r="I526" t="s">
        <v>24</v>
      </c>
      <c r="J526" t="s">
        <v>17</v>
      </c>
      <c r="K526">
        <v>0</v>
      </c>
      <c r="L526">
        <v>1</v>
      </c>
      <c r="M526">
        <v>18</v>
      </c>
      <c r="N526" t="s">
        <v>17</v>
      </c>
    </row>
    <row r="527" spans="1:14" x14ac:dyDescent="0.25">
      <c r="A527">
        <v>620</v>
      </c>
      <c r="B527" t="s">
        <v>1621</v>
      </c>
      <c r="C527" t="s">
        <v>1622</v>
      </c>
      <c r="D527" t="s">
        <v>1622</v>
      </c>
      <c r="E527" t="s">
        <v>1559</v>
      </c>
      <c r="F527" t="s">
        <v>1559</v>
      </c>
      <c r="G527" t="s">
        <v>17</v>
      </c>
      <c r="H527" t="s">
        <v>17</v>
      </c>
      <c r="I527" t="s">
        <v>24</v>
      </c>
      <c r="J527" t="s">
        <v>17</v>
      </c>
      <c r="K527">
        <v>0</v>
      </c>
      <c r="L527">
        <v>1</v>
      </c>
      <c r="M527">
        <v>4</v>
      </c>
      <c r="N527" t="s">
        <v>17</v>
      </c>
    </row>
    <row r="528" spans="1:14" x14ac:dyDescent="0.25">
      <c r="A528">
        <v>621</v>
      </c>
      <c r="B528" t="s">
        <v>1623</v>
      </c>
      <c r="C528" t="s">
        <v>1624</v>
      </c>
      <c r="D528" t="s">
        <v>1624</v>
      </c>
      <c r="E528" t="s">
        <v>1533</v>
      </c>
      <c r="F528" t="s">
        <v>1533</v>
      </c>
      <c r="G528" t="s">
        <v>17</v>
      </c>
      <c r="H528" t="s">
        <v>17</v>
      </c>
      <c r="I528" t="s">
        <v>24</v>
      </c>
      <c r="J528" t="s">
        <v>17</v>
      </c>
      <c r="K528">
        <v>0</v>
      </c>
      <c r="L528">
        <v>1</v>
      </c>
      <c r="M528">
        <v>4</v>
      </c>
      <c r="N528" t="s">
        <v>17</v>
      </c>
    </row>
    <row r="529" spans="1:14" x14ac:dyDescent="0.25">
      <c r="A529">
        <v>622</v>
      </c>
      <c r="B529" t="s">
        <v>1625</v>
      </c>
      <c r="C529" t="s">
        <v>1626</v>
      </c>
      <c r="D529" t="s">
        <v>1626</v>
      </c>
      <c r="E529" t="s">
        <v>1627</v>
      </c>
      <c r="F529" t="s">
        <v>1627</v>
      </c>
      <c r="G529" t="s">
        <v>17</v>
      </c>
      <c r="H529" t="s">
        <v>17</v>
      </c>
      <c r="I529" t="s">
        <v>17</v>
      </c>
      <c r="J529" t="s">
        <v>17</v>
      </c>
      <c r="K529">
        <v>2</v>
      </c>
      <c r="L529">
        <v>0</v>
      </c>
      <c r="M529" t="s">
        <v>17</v>
      </c>
      <c r="N529" t="s">
        <v>1628</v>
      </c>
    </row>
    <row r="530" spans="1:14" x14ac:dyDescent="0.25">
      <c r="A530">
        <v>623</v>
      </c>
      <c r="B530" t="s">
        <v>1629</v>
      </c>
      <c r="C530" t="s">
        <v>1630</v>
      </c>
      <c r="D530" t="s">
        <v>1630</v>
      </c>
      <c r="E530" t="s">
        <v>1631</v>
      </c>
      <c r="F530" t="s">
        <v>1631</v>
      </c>
      <c r="G530" t="s">
        <v>17</v>
      </c>
      <c r="H530" t="s">
        <v>17</v>
      </c>
      <c r="I530" t="s">
        <v>24</v>
      </c>
      <c r="J530" t="s">
        <v>17</v>
      </c>
      <c r="K530">
        <v>0</v>
      </c>
      <c r="L530">
        <v>1</v>
      </c>
      <c r="M530">
        <v>4</v>
      </c>
      <c r="N530" t="s">
        <v>17</v>
      </c>
    </row>
    <row r="531" spans="1:14" x14ac:dyDescent="0.25">
      <c r="A531">
        <v>624</v>
      </c>
      <c r="B531" t="s">
        <v>1632</v>
      </c>
      <c r="C531" t="s">
        <v>1633</v>
      </c>
      <c r="D531" t="s">
        <v>1633</v>
      </c>
      <c r="E531" t="s">
        <v>1631</v>
      </c>
      <c r="F531" t="s">
        <v>1631</v>
      </c>
      <c r="G531" t="s">
        <v>17</v>
      </c>
      <c r="H531" t="s">
        <v>17</v>
      </c>
      <c r="I531" t="s">
        <v>24</v>
      </c>
      <c r="J531" t="s">
        <v>17</v>
      </c>
      <c r="K531">
        <v>0</v>
      </c>
      <c r="L531">
        <v>1</v>
      </c>
      <c r="M531">
        <v>4</v>
      </c>
      <c r="N531" t="s">
        <v>17</v>
      </c>
    </row>
    <row r="532" spans="1:14" x14ac:dyDescent="0.25">
      <c r="A532">
        <v>625</v>
      </c>
      <c r="B532" t="s">
        <v>1634</v>
      </c>
      <c r="C532" t="s">
        <v>1635</v>
      </c>
      <c r="D532" t="s">
        <v>1635</v>
      </c>
      <c r="E532" t="s">
        <v>1636</v>
      </c>
      <c r="F532" t="s">
        <v>1636</v>
      </c>
      <c r="G532" t="s">
        <v>17</v>
      </c>
      <c r="H532" t="s">
        <v>17</v>
      </c>
      <c r="I532" t="s">
        <v>24</v>
      </c>
      <c r="J532" t="s">
        <v>17</v>
      </c>
      <c r="K532">
        <v>0</v>
      </c>
      <c r="L532">
        <v>1</v>
      </c>
      <c r="M532">
        <v>4</v>
      </c>
      <c r="N532" t="s">
        <v>17</v>
      </c>
    </row>
    <row r="533" spans="1:14" x14ac:dyDescent="0.25">
      <c r="A533">
        <v>626</v>
      </c>
      <c r="B533" t="s">
        <v>1637</v>
      </c>
      <c r="C533" t="s">
        <v>1638</v>
      </c>
      <c r="D533" t="s">
        <v>1638</v>
      </c>
      <c r="E533" t="s">
        <v>1636</v>
      </c>
      <c r="F533" t="s">
        <v>1636</v>
      </c>
      <c r="G533" t="s">
        <v>17</v>
      </c>
      <c r="H533" t="s">
        <v>17</v>
      </c>
      <c r="I533" t="s">
        <v>24</v>
      </c>
      <c r="J533" t="s">
        <v>17</v>
      </c>
      <c r="K533">
        <v>0</v>
      </c>
      <c r="L533">
        <v>1</v>
      </c>
      <c r="M533">
        <v>4</v>
      </c>
      <c r="N533" t="s">
        <v>17</v>
      </c>
    </row>
    <row r="534" spans="1:14" x14ac:dyDescent="0.25">
      <c r="A534">
        <v>627</v>
      </c>
      <c r="B534" t="s">
        <v>1639</v>
      </c>
      <c r="C534" t="s">
        <v>1640</v>
      </c>
      <c r="D534" t="s">
        <v>1640</v>
      </c>
      <c r="E534" t="s">
        <v>212</v>
      </c>
      <c r="F534" t="s">
        <v>213</v>
      </c>
      <c r="G534" t="s">
        <v>17</v>
      </c>
      <c r="H534" t="s">
        <v>17</v>
      </c>
      <c r="I534" t="s">
        <v>214</v>
      </c>
      <c r="J534">
        <v>8.11</v>
      </c>
      <c r="K534">
        <v>0</v>
      </c>
      <c r="L534">
        <v>1</v>
      </c>
      <c r="M534">
        <v>3</v>
      </c>
      <c r="N534" t="s">
        <v>17</v>
      </c>
    </row>
    <row r="535" spans="1:14" x14ac:dyDescent="0.25">
      <c r="A535">
        <v>628</v>
      </c>
      <c r="B535" t="s">
        <v>1641</v>
      </c>
      <c r="C535" t="s">
        <v>1642</v>
      </c>
      <c r="D535" t="s">
        <v>1642</v>
      </c>
      <c r="E535" t="s">
        <v>1643</v>
      </c>
      <c r="F535" t="s">
        <v>1643</v>
      </c>
      <c r="G535" t="s">
        <v>17</v>
      </c>
      <c r="H535" t="s">
        <v>17</v>
      </c>
      <c r="I535" t="s">
        <v>24</v>
      </c>
      <c r="J535" t="s">
        <v>17</v>
      </c>
      <c r="K535">
        <v>0</v>
      </c>
      <c r="L535">
        <v>1</v>
      </c>
      <c r="M535">
        <v>5</v>
      </c>
      <c r="N535" t="s">
        <v>17</v>
      </c>
    </row>
    <row r="536" spans="1:14" x14ac:dyDescent="0.25">
      <c r="A536">
        <v>629</v>
      </c>
      <c r="B536" t="s">
        <v>1644</v>
      </c>
      <c r="C536" t="s">
        <v>1645</v>
      </c>
      <c r="D536" t="s">
        <v>1645</v>
      </c>
      <c r="E536" t="s">
        <v>843</v>
      </c>
      <c r="F536" t="s">
        <v>843</v>
      </c>
      <c r="G536" t="s">
        <v>17</v>
      </c>
      <c r="H536" t="s">
        <v>17</v>
      </c>
      <c r="I536" t="s">
        <v>24</v>
      </c>
      <c r="J536" t="s">
        <v>17</v>
      </c>
      <c r="K536">
        <v>0</v>
      </c>
      <c r="L536">
        <v>1</v>
      </c>
      <c r="M536">
        <v>3</v>
      </c>
      <c r="N536" t="s">
        <v>17</v>
      </c>
    </row>
    <row r="537" spans="1:14" x14ac:dyDescent="0.25">
      <c r="A537">
        <v>630</v>
      </c>
      <c r="B537" t="s">
        <v>1646</v>
      </c>
      <c r="C537" t="s">
        <v>1647</v>
      </c>
      <c r="D537" t="s">
        <v>1647</v>
      </c>
      <c r="E537" t="s">
        <v>843</v>
      </c>
      <c r="F537" t="s">
        <v>843</v>
      </c>
      <c r="G537" t="s">
        <v>17</v>
      </c>
      <c r="H537" t="s">
        <v>17</v>
      </c>
      <c r="I537" t="s">
        <v>214</v>
      </c>
      <c r="J537">
        <v>8.11</v>
      </c>
      <c r="K537">
        <v>0</v>
      </c>
      <c r="L537">
        <v>1</v>
      </c>
      <c r="M537">
        <v>3</v>
      </c>
      <c r="N537" t="s">
        <v>17</v>
      </c>
    </row>
    <row r="538" spans="1:14" x14ac:dyDescent="0.25">
      <c r="A538">
        <v>631</v>
      </c>
      <c r="B538" t="s">
        <v>1648</v>
      </c>
      <c r="C538" t="s">
        <v>1649</v>
      </c>
      <c r="D538" t="s">
        <v>1649</v>
      </c>
      <c r="E538" t="s">
        <v>209</v>
      </c>
      <c r="F538" t="s">
        <v>209</v>
      </c>
      <c r="G538" t="s">
        <v>17</v>
      </c>
      <c r="H538" t="s">
        <v>17</v>
      </c>
      <c r="I538" t="s">
        <v>24</v>
      </c>
      <c r="J538" t="s">
        <v>17</v>
      </c>
      <c r="K538">
        <v>0</v>
      </c>
      <c r="L538">
        <v>1</v>
      </c>
      <c r="M538">
        <v>118</v>
      </c>
      <c r="N538" t="s">
        <v>1650</v>
      </c>
    </row>
    <row r="539" spans="1:14" x14ac:dyDescent="0.25">
      <c r="A539">
        <v>632</v>
      </c>
      <c r="B539" t="s">
        <v>1651</v>
      </c>
      <c r="C539" t="s">
        <v>1652</v>
      </c>
      <c r="D539" t="s">
        <v>1652</v>
      </c>
      <c r="E539" t="s">
        <v>1653</v>
      </c>
      <c r="F539" t="s">
        <v>1653</v>
      </c>
      <c r="G539" t="s">
        <v>17</v>
      </c>
      <c r="H539" t="s">
        <v>17</v>
      </c>
      <c r="I539" t="s">
        <v>24</v>
      </c>
      <c r="J539" t="s">
        <v>17</v>
      </c>
      <c r="K539">
        <v>0</v>
      </c>
      <c r="L539">
        <v>1</v>
      </c>
      <c r="M539">
        <v>40</v>
      </c>
      <c r="N539" t="s">
        <v>17</v>
      </c>
    </row>
    <row r="540" spans="1:14" x14ac:dyDescent="0.25">
      <c r="A540">
        <v>633</v>
      </c>
      <c r="B540" t="s">
        <v>1654</v>
      </c>
      <c r="C540" t="s">
        <v>1655</v>
      </c>
      <c r="D540" t="s">
        <v>1655</v>
      </c>
      <c r="E540" t="s">
        <v>1656</v>
      </c>
      <c r="F540" t="s">
        <v>1656</v>
      </c>
      <c r="G540" t="s">
        <v>17</v>
      </c>
      <c r="H540" t="s">
        <v>17</v>
      </c>
      <c r="I540" t="s">
        <v>24</v>
      </c>
      <c r="J540" t="s">
        <v>17</v>
      </c>
      <c r="K540">
        <v>0</v>
      </c>
      <c r="L540">
        <v>1</v>
      </c>
      <c r="M540">
        <v>3</v>
      </c>
      <c r="N540" t="s">
        <v>17</v>
      </c>
    </row>
    <row r="541" spans="1:14" x14ac:dyDescent="0.25">
      <c r="A541">
        <v>634</v>
      </c>
      <c r="B541" t="s">
        <v>1657</v>
      </c>
      <c r="C541" t="s">
        <v>1658</v>
      </c>
      <c r="D541" t="s">
        <v>254</v>
      </c>
      <c r="E541" t="s">
        <v>255</v>
      </c>
      <c r="F541" t="s">
        <v>256</v>
      </c>
      <c r="G541" t="s">
        <v>17</v>
      </c>
      <c r="H541" t="s">
        <v>257</v>
      </c>
      <c r="I541" t="s">
        <v>267</v>
      </c>
      <c r="J541" t="s">
        <v>17</v>
      </c>
      <c r="K541">
        <v>0</v>
      </c>
      <c r="L541">
        <v>1</v>
      </c>
      <c r="M541">
        <v>8</v>
      </c>
      <c r="N541" t="s">
        <v>17</v>
      </c>
    </row>
    <row r="542" spans="1:14" x14ac:dyDescent="0.25">
      <c r="A542">
        <v>635</v>
      </c>
      <c r="B542" t="s">
        <v>1659</v>
      </c>
      <c r="C542" t="s">
        <v>1660</v>
      </c>
      <c r="D542" t="s">
        <v>1660</v>
      </c>
      <c r="E542" t="s">
        <v>1661</v>
      </c>
      <c r="F542" t="s">
        <v>1661</v>
      </c>
      <c r="G542" t="s">
        <v>17</v>
      </c>
      <c r="H542" t="s">
        <v>17</v>
      </c>
      <c r="I542" t="s">
        <v>1662</v>
      </c>
      <c r="J542" t="s">
        <v>17</v>
      </c>
      <c r="K542">
        <v>0</v>
      </c>
      <c r="L542">
        <v>1</v>
      </c>
      <c r="M542">
        <v>119</v>
      </c>
      <c r="N542" t="s">
        <v>17</v>
      </c>
    </row>
    <row r="543" spans="1:14" x14ac:dyDescent="0.25">
      <c r="A543">
        <v>636</v>
      </c>
      <c r="B543" t="s">
        <v>1663</v>
      </c>
      <c r="C543" t="s">
        <v>1664</v>
      </c>
      <c r="D543" t="s">
        <v>1664</v>
      </c>
      <c r="E543" t="s">
        <v>212</v>
      </c>
      <c r="F543" t="s">
        <v>213</v>
      </c>
      <c r="G543" t="s">
        <v>17</v>
      </c>
      <c r="H543" t="s">
        <v>17</v>
      </c>
      <c r="I543" t="s">
        <v>214</v>
      </c>
      <c r="J543">
        <v>8.11</v>
      </c>
      <c r="K543">
        <v>0</v>
      </c>
      <c r="L543">
        <v>1</v>
      </c>
      <c r="M543">
        <v>3</v>
      </c>
      <c r="N543" t="s">
        <v>17</v>
      </c>
    </row>
    <row r="544" spans="1:14" x14ac:dyDescent="0.25">
      <c r="A544">
        <v>637</v>
      </c>
      <c r="B544" t="s">
        <v>1665</v>
      </c>
      <c r="C544" t="s">
        <v>1666</v>
      </c>
      <c r="D544" t="s">
        <v>1666</v>
      </c>
      <c r="E544" t="s">
        <v>212</v>
      </c>
      <c r="F544" t="s">
        <v>213</v>
      </c>
      <c r="G544" t="s">
        <v>17</v>
      </c>
      <c r="H544" t="s">
        <v>17</v>
      </c>
      <c r="I544" t="s">
        <v>214</v>
      </c>
      <c r="J544">
        <v>8.11</v>
      </c>
      <c r="K544">
        <v>0</v>
      </c>
      <c r="L544">
        <v>1</v>
      </c>
      <c r="M544">
        <v>3</v>
      </c>
      <c r="N544" t="s">
        <v>17</v>
      </c>
    </row>
    <row r="545" spans="1:14" x14ac:dyDescent="0.25">
      <c r="A545">
        <v>638</v>
      </c>
      <c r="B545" t="s">
        <v>1667</v>
      </c>
      <c r="C545" t="s">
        <v>1668</v>
      </c>
      <c r="D545" t="s">
        <v>1668</v>
      </c>
      <c r="E545" t="s">
        <v>1669</v>
      </c>
      <c r="F545" t="s">
        <v>1669</v>
      </c>
      <c r="G545" t="s">
        <v>17</v>
      </c>
      <c r="H545" t="s">
        <v>17</v>
      </c>
      <c r="I545" t="s">
        <v>24</v>
      </c>
      <c r="J545" t="s">
        <v>17</v>
      </c>
      <c r="K545">
        <v>0</v>
      </c>
      <c r="L545">
        <v>1</v>
      </c>
      <c r="M545">
        <v>120</v>
      </c>
      <c r="N545" t="s">
        <v>1670</v>
      </c>
    </row>
    <row r="546" spans="1:14" x14ac:dyDescent="0.25">
      <c r="A546">
        <v>639</v>
      </c>
      <c r="B546" t="s">
        <v>1671</v>
      </c>
      <c r="C546" t="s">
        <v>1672</v>
      </c>
      <c r="D546" t="s">
        <v>1672</v>
      </c>
      <c r="E546" t="s">
        <v>1673</v>
      </c>
      <c r="F546" t="s">
        <v>1673</v>
      </c>
      <c r="G546" t="s">
        <v>17</v>
      </c>
      <c r="H546" t="s">
        <v>17</v>
      </c>
      <c r="I546" t="s">
        <v>24</v>
      </c>
      <c r="J546" t="s">
        <v>17</v>
      </c>
      <c r="K546">
        <v>0</v>
      </c>
      <c r="L546">
        <v>1</v>
      </c>
      <c r="M546">
        <v>93</v>
      </c>
      <c r="N546" t="s">
        <v>17</v>
      </c>
    </row>
    <row r="547" spans="1:14" x14ac:dyDescent="0.25">
      <c r="A547">
        <v>640</v>
      </c>
      <c r="B547" t="s">
        <v>1674</v>
      </c>
      <c r="C547" t="s">
        <v>1675</v>
      </c>
      <c r="D547" t="s">
        <v>1675</v>
      </c>
      <c r="E547" t="s">
        <v>1676</v>
      </c>
      <c r="F547" t="s">
        <v>1676</v>
      </c>
      <c r="G547" t="s">
        <v>17</v>
      </c>
      <c r="H547" t="s">
        <v>17</v>
      </c>
      <c r="I547" t="s">
        <v>24</v>
      </c>
      <c r="J547" t="s">
        <v>17</v>
      </c>
      <c r="K547">
        <v>0</v>
      </c>
      <c r="L547">
        <v>1</v>
      </c>
      <c r="M547">
        <v>93</v>
      </c>
      <c r="N547" t="s">
        <v>17</v>
      </c>
    </row>
    <row r="548" spans="1:14" x14ac:dyDescent="0.25">
      <c r="A548">
        <v>641</v>
      </c>
      <c r="B548" t="s">
        <v>1677</v>
      </c>
      <c r="C548" t="s">
        <v>1678</v>
      </c>
      <c r="D548" t="s">
        <v>1678</v>
      </c>
      <c r="E548" t="s">
        <v>1679</v>
      </c>
      <c r="F548" t="s">
        <v>1679</v>
      </c>
      <c r="G548" t="s">
        <v>17</v>
      </c>
      <c r="H548" t="s">
        <v>17</v>
      </c>
      <c r="I548" t="s">
        <v>24</v>
      </c>
      <c r="J548" t="s">
        <v>17</v>
      </c>
      <c r="K548">
        <v>0</v>
      </c>
      <c r="L548">
        <v>1</v>
      </c>
      <c r="M548">
        <v>93</v>
      </c>
      <c r="N548" t="s">
        <v>17</v>
      </c>
    </row>
    <row r="549" spans="1:14" x14ac:dyDescent="0.25">
      <c r="A549">
        <v>642</v>
      </c>
      <c r="B549" t="s">
        <v>1680</v>
      </c>
      <c r="C549" t="s">
        <v>1681</v>
      </c>
      <c r="D549" t="s">
        <v>1681</v>
      </c>
      <c r="E549" t="s">
        <v>1682</v>
      </c>
      <c r="F549" t="s">
        <v>1682</v>
      </c>
      <c r="G549" t="s">
        <v>1683</v>
      </c>
      <c r="H549" t="s">
        <v>1684</v>
      </c>
      <c r="I549" t="s">
        <v>24</v>
      </c>
      <c r="J549" t="s">
        <v>17</v>
      </c>
      <c r="K549">
        <v>0</v>
      </c>
      <c r="L549">
        <v>1</v>
      </c>
      <c r="M549">
        <v>120</v>
      </c>
      <c r="N549" t="s">
        <v>1670</v>
      </c>
    </row>
    <row r="550" spans="1:14" x14ac:dyDescent="0.25">
      <c r="A550">
        <v>645</v>
      </c>
      <c r="B550" t="s">
        <v>1685</v>
      </c>
      <c r="C550" t="s">
        <v>1686</v>
      </c>
      <c r="D550" t="s">
        <v>1686</v>
      </c>
      <c r="E550" t="s">
        <v>1687</v>
      </c>
      <c r="F550" t="s">
        <v>1687</v>
      </c>
      <c r="G550" t="s">
        <v>948</v>
      </c>
      <c r="H550" t="s">
        <v>17</v>
      </c>
      <c r="I550" t="s">
        <v>24</v>
      </c>
      <c r="J550" t="s">
        <v>17</v>
      </c>
      <c r="K550">
        <v>0</v>
      </c>
      <c r="L550">
        <v>1</v>
      </c>
      <c r="M550">
        <v>68</v>
      </c>
      <c r="N550" t="s">
        <v>1688</v>
      </c>
    </row>
    <row r="551" spans="1:14" x14ac:dyDescent="0.25">
      <c r="A551">
        <v>646</v>
      </c>
      <c r="B551" t="s">
        <v>1689</v>
      </c>
      <c r="C551" t="s">
        <v>1690</v>
      </c>
      <c r="D551" t="s">
        <v>1690</v>
      </c>
      <c r="E551" t="s">
        <v>1687</v>
      </c>
      <c r="F551" t="s">
        <v>1687</v>
      </c>
      <c r="G551" t="s">
        <v>1691</v>
      </c>
      <c r="H551" t="s">
        <v>17</v>
      </c>
      <c r="I551" t="s">
        <v>24</v>
      </c>
      <c r="J551" t="s">
        <v>17</v>
      </c>
      <c r="K551">
        <v>0</v>
      </c>
      <c r="L551">
        <v>1</v>
      </c>
      <c r="M551">
        <v>68</v>
      </c>
      <c r="N551" t="s">
        <v>1688</v>
      </c>
    </row>
    <row r="552" spans="1:14" x14ac:dyDescent="0.25">
      <c r="A552">
        <v>647</v>
      </c>
      <c r="B552" t="s">
        <v>1692</v>
      </c>
      <c r="C552" t="s">
        <v>1693</v>
      </c>
      <c r="D552" t="s">
        <v>1693</v>
      </c>
      <c r="E552" t="s">
        <v>1687</v>
      </c>
      <c r="F552" t="s">
        <v>1687</v>
      </c>
      <c r="G552" t="s">
        <v>1694</v>
      </c>
      <c r="H552" t="s">
        <v>17</v>
      </c>
      <c r="I552" t="s">
        <v>24</v>
      </c>
      <c r="J552" t="s">
        <v>17</v>
      </c>
      <c r="K552">
        <v>0</v>
      </c>
      <c r="L552">
        <v>1</v>
      </c>
      <c r="M552">
        <v>68</v>
      </c>
      <c r="N552" t="s">
        <v>1688</v>
      </c>
    </row>
    <row r="553" spans="1:14" x14ac:dyDescent="0.25">
      <c r="A553">
        <v>648</v>
      </c>
      <c r="B553" t="s">
        <v>1695</v>
      </c>
      <c r="C553" t="s">
        <v>1696</v>
      </c>
      <c r="D553" t="s">
        <v>1696</v>
      </c>
      <c r="E553" t="s">
        <v>1697</v>
      </c>
      <c r="F553" t="s">
        <v>1697</v>
      </c>
      <c r="G553" t="s">
        <v>948</v>
      </c>
      <c r="H553" t="s">
        <v>17</v>
      </c>
      <c r="I553" t="s">
        <v>24</v>
      </c>
      <c r="J553" t="s">
        <v>17</v>
      </c>
      <c r="K553">
        <v>0</v>
      </c>
      <c r="L553">
        <v>1</v>
      </c>
      <c r="M553">
        <v>68</v>
      </c>
      <c r="N553" t="s">
        <v>1688</v>
      </c>
    </row>
    <row r="554" spans="1:14" x14ac:dyDescent="0.25">
      <c r="A554">
        <v>649</v>
      </c>
      <c r="B554" t="s">
        <v>1698</v>
      </c>
      <c r="C554" t="s">
        <v>1699</v>
      </c>
      <c r="D554" t="s">
        <v>1699</v>
      </c>
      <c r="E554" t="s">
        <v>1697</v>
      </c>
      <c r="F554" t="s">
        <v>1697</v>
      </c>
      <c r="G554" t="s">
        <v>1691</v>
      </c>
      <c r="H554" t="s">
        <v>17</v>
      </c>
      <c r="I554" t="s">
        <v>24</v>
      </c>
      <c r="J554" t="s">
        <v>17</v>
      </c>
      <c r="K554">
        <v>0</v>
      </c>
      <c r="L554">
        <v>1</v>
      </c>
      <c r="M554">
        <v>68</v>
      </c>
      <c r="N554" t="s">
        <v>1688</v>
      </c>
    </row>
    <row r="555" spans="1:14" x14ac:dyDescent="0.25">
      <c r="A555">
        <v>650</v>
      </c>
      <c r="B555" t="s">
        <v>1700</v>
      </c>
      <c r="C555" t="s">
        <v>1701</v>
      </c>
      <c r="D555" t="s">
        <v>1701</v>
      </c>
      <c r="E555" t="s">
        <v>1697</v>
      </c>
      <c r="F555" t="s">
        <v>1697</v>
      </c>
      <c r="G555" t="s">
        <v>1694</v>
      </c>
      <c r="H555" t="s">
        <v>17</v>
      </c>
      <c r="I555" t="s">
        <v>24</v>
      </c>
      <c r="J555" t="s">
        <v>17</v>
      </c>
      <c r="K555">
        <v>0</v>
      </c>
      <c r="L555">
        <v>1</v>
      </c>
      <c r="M555">
        <v>68</v>
      </c>
      <c r="N555" t="s">
        <v>1688</v>
      </c>
    </row>
    <row r="556" spans="1:14" x14ac:dyDescent="0.25">
      <c r="A556">
        <v>651</v>
      </c>
      <c r="B556" t="s">
        <v>1702</v>
      </c>
      <c r="C556" t="s">
        <v>1703</v>
      </c>
      <c r="D556" t="s">
        <v>1703</v>
      </c>
      <c r="E556" t="s">
        <v>1704</v>
      </c>
      <c r="F556" t="s">
        <v>1704</v>
      </c>
      <c r="G556" t="s">
        <v>17</v>
      </c>
      <c r="H556" t="s">
        <v>17</v>
      </c>
      <c r="I556" t="s">
        <v>24</v>
      </c>
      <c r="J556" t="s">
        <v>17</v>
      </c>
      <c r="K556">
        <v>0</v>
      </c>
      <c r="L556">
        <v>1</v>
      </c>
      <c r="M556">
        <v>47</v>
      </c>
      <c r="N556" t="s">
        <v>642</v>
      </c>
    </row>
    <row r="557" spans="1:14" x14ac:dyDescent="0.25">
      <c r="A557">
        <v>652</v>
      </c>
      <c r="B557" t="s">
        <v>1705</v>
      </c>
      <c r="C557" t="s">
        <v>1706</v>
      </c>
      <c r="D557" t="s">
        <v>1706</v>
      </c>
      <c r="E557" t="s">
        <v>1707</v>
      </c>
      <c r="F557" t="s">
        <v>1707</v>
      </c>
      <c r="G557" t="s">
        <v>17</v>
      </c>
      <c r="H557" t="s">
        <v>17</v>
      </c>
      <c r="I557" t="s">
        <v>24</v>
      </c>
      <c r="J557" t="s">
        <v>17</v>
      </c>
      <c r="K557">
        <v>0</v>
      </c>
      <c r="L557">
        <v>1</v>
      </c>
      <c r="M557">
        <v>4</v>
      </c>
      <c r="N557" t="s">
        <v>17</v>
      </c>
    </row>
    <row r="558" spans="1:14" x14ac:dyDescent="0.25">
      <c r="A558">
        <v>653</v>
      </c>
      <c r="B558" t="s">
        <v>1708</v>
      </c>
      <c r="C558" t="s">
        <v>1709</v>
      </c>
      <c r="D558" t="s">
        <v>1709</v>
      </c>
      <c r="E558" t="s">
        <v>1707</v>
      </c>
      <c r="F558" t="s">
        <v>1707</v>
      </c>
      <c r="G558" t="s">
        <v>17</v>
      </c>
      <c r="H558" t="s">
        <v>17</v>
      </c>
      <c r="I558" t="s">
        <v>24</v>
      </c>
      <c r="J558" t="s">
        <v>17</v>
      </c>
      <c r="K558">
        <v>0</v>
      </c>
      <c r="L558">
        <v>1</v>
      </c>
      <c r="M558">
        <v>4</v>
      </c>
      <c r="N558" t="s">
        <v>17</v>
      </c>
    </row>
    <row r="559" spans="1:14" x14ac:dyDescent="0.25">
      <c r="A559">
        <v>654</v>
      </c>
      <c r="B559" t="s">
        <v>1710</v>
      </c>
      <c r="C559" t="s">
        <v>1711</v>
      </c>
      <c r="D559" t="s">
        <v>1711</v>
      </c>
      <c r="E559" t="s">
        <v>1712</v>
      </c>
      <c r="F559" t="s">
        <v>1712</v>
      </c>
      <c r="G559" t="s">
        <v>17</v>
      </c>
      <c r="H559" t="s">
        <v>17</v>
      </c>
      <c r="I559" t="s">
        <v>17</v>
      </c>
      <c r="J559" t="s">
        <v>17</v>
      </c>
      <c r="K559">
        <v>2</v>
      </c>
      <c r="L559">
        <v>0</v>
      </c>
      <c r="M559" t="s">
        <v>17</v>
      </c>
      <c r="N559" t="s">
        <v>1713</v>
      </c>
    </row>
    <row r="560" spans="1:14" x14ac:dyDescent="0.25">
      <c r="A560">
        <v>655</v>
      </c>
      <c r="B560" t="s">
        <v>1714</v>
      </c>
      <c r="C560" t="s">
        <v>1715</v>
      </c>
      <c r="D560" t="s">
        <v>1715</v>
      </c>
      <c r="E560" t="s">
        <v>1518</v>
      </c>
      <c r="F560" t="s">
        <v>1518</v>
      </c>
      <c r="G560" t="s">
        <v>17</v>
      </c>
      <c r="H560" t="s">
        <v>17</v>
      </c>
      <c r="I560" t="s">
        <v>24</v>
      </c>
      <c r="J560" t="s">
        <v>17</v>
      </c>
      <c r="K560">
        <v>0</v>
      </c>
      <c r="L560">
        <v>0</v>
      </c>
      <c r="M560">
        <v>75</v>
      </c>
      <c r="N560" t="s">
        <v>17</v>
      </c>
    </row>
    <row r="561" spans="1:14" x14ac:dyDescent="0.25">
      <c r="A561">
        <v>656</v>
      </c>
      <c r="B561" t="s">
        <v>1716</v>
      </c>
      <c r="C561" t="s">
        <v>1717</v>
      </c>
      <c r="D561" t="s">
        <v>1717</v>
      </c>
      <c r="E561" t="s">
        <v>1718</v>
      </c>
      <c r="F561" t="s">
        <v>1718</v>
      </c>
      <c r="G561" t="s">
        <v>17</v>
      </c>
      <c r="H561" t="s">
        <v>17</v>
      </c>
      <c r="I561" t="s">
        <v>1719</v>
      </c>
      <c r="J561" t="s">
        <v>17</v>
      </c>
      <c r="K561">
        <v>0</v>
      </c>
      <c r="L561">
        <v>1</v>
      </c>
      <c r="M561">
        <v>4</v>
      </c>
      <c r="N561" t="s">
        <v>17</v>
      </c>
    </row>
    <row r="562" spans="1:14" x14ac:dyDescent="0.25">
      <c r="A562">
        <v>657</v>
      </c>
      <c r="B562" t="s">
        <v>1720</v>
      </c>
      <c r="C562" t="s">
        <v>1721</v>
      </c>
      <c r="D562" t="s">
        <v>1722</v>
      </c>
      <c r="E562" t="s">
        <v>212</v>
      </c>
      <c r="F562" t="s">
        <v>213</v>
      </c>
      <c r="G562" t="s">
        <v>17</v>
      </c>
      <c r="H562" t="s">
        <v>17</v>
      </c>
      <c r="I562" t="s">
        <v>214</v>
      </c>
      <c r="J562">
        <v>8.11</v>
      </c>
      <c r="K562">
        <v>0</v>
      </c>
      <c r="L562">
        <v>1</v>
      </c>
      <c r="M562">
        <v>3</v>
      </c>
      <c r="N562" t="s">
        <v>17</v>
      </c>
    </row>
    <row r="563" spans="1:14" x14ac:dyDescent="0.25">
      <c r="A563">
        <v>658</v>
      </c>
      <c r="B563" t="s">
        <v>1723</v>
      </c>
      <c r="C563" t="s">
        <v>1724</v>
      </c>
      <c r="D563" t="s">
        <v>1724</v>
      </c>
      <c r="E563" t="s">
        <v>212</v>
      </c>
      <c r="F563" t="s">
        <v>213</v>
      </c>
      <c r="G563" t="s">
        <v>17</v>
      </c>
      <c r="H563" t="s">
        <v>17</v>
      </c>
      <c r="I563" t="s">
        <v>214</v>
      </c>
      <c r="J563">
        <v>8.11</v>
      </c>
      <c r="K563">
        <v>0</v>
      </c>
      <c r="L563">
        <v>1</v>
      </c>
      <c r="M563">
        <v>3</v>
      </c>
      <c r="N563" t="s">
        <v>17</v>
      </c>
    </row>
    <row r="564" spans="1:14" x14ac:dyDescent="0.25">
      <c r="A564">
        <v>659</v>
      </c>
      <c r="B564" t="s">
        <v>1725</v>
      </c>
      <c r="C564" t="s">
        <v>1726</v>
      </c>
      <c r="D564" t="s">
        <v>1726</v>
      </c>
      <c r="E564" t="s">
        <v>212</v>
      </c>
      <c r="F564" t="s">
        <v>213</v>
      </c>
      <c r="G564" t="s">
        <v>17</v>
      </c>
      <c r="H564" t="s">
        <v>17</v>
      </c>
      <c r="I564" t="s">
        <v>214</v>
      </c>
      <c r="J564">
        <v>8.11</v>
      </c>
      <c r="K564">
        <v>0</v>
      </c>
      <c r="L564">
        <v>1</v>
      </c>
      <c r="M564">
        <v>3</v>
      </c>
      <c r="N564" t="s">
        <v>17</v>
      </c>
    </row>
    <row r="565" spans="1:14" x14ac:dyDescent="0.25">
      <c r="A565">
        <v>660</v>
      </c>
      <c r="B565" t="s">
        <v>1727</v>
      </c>
      <c r="C565" t="s">
        <v>1728</v>
      </c>
      <c r="D565" t="s">
        <v>1728</v>
      </c>
      <c r="E565" t="s">
        <v>212</v>
      </c>
      <c r="F565" t="s">
        <v>213</v>
      </c>
      <c r="G565" t="s">
        <v>17</v>
      </c>
      <c r="H565" t="s">
        <v>17</v>
      </c>
      <c r="I565" t="s">
        <v>214</v>
      </c>
      <c r="J565">
        <v>8.11</v>
      </c>
      <c r="K565">
        <v>0</v>
      </c>
      <c r="L565">
        <v>1</v>
      </c>
      <c r="M565">
        <v>3</v>
      </c>
      <c r="N565" t="s">
        <v>17</v>
      </c>
    </row>
    <row r="566" spans="1:14" x14ac:dyDescent="0.25">
      <c r="A566">
        <v>661</v>
      </c>
      <c r="B566" t="s">
        <v>1729</v>
      </c>
      <c r="C566" t="s">
        <v>1730</v>
      </c>
      <c r="D566" t="s">
        <v>1730</v>
      </c>
      <c r="E566" t="s">
        <v>1731</v>
      </c>
      <c r="F566" t="s">
        <v>1731</v>
      </c>
      <c r="G566" t="s">
        <v>17</v>
      </c>
      <c r="H566" t="s">
        <v>17</v>
      </c>
      <c r="I566" t="s">
        <v>24</v>
      </c>
      <c r="J566" t="s">
        <v>17</v>
      </c>
      <c r="K566">
        <v>0</v>
      </c>
      <c r="L566">
        <v>1</v>
      </c>
      <c r="M566">
        <v>41</v>
      </c>
      <c r="N566" t="s">
        <v>579</v>
      </c>
    </row>
    <row r="567" spans="1:14" x14ac:dyDescent="0.25">
      <c r="A567">
        <v>662</v>
      </c>
      <c r="B567" t="s">
        <v>1732</v>
      </c>
      <c r="C567" t="s">
        <v>1733</v>
      </c>
      <c r="D567" t="s">
        <v>1733</v>
      </c>
      <c r="E567" t="s">
        <v>139</v>
      </c>
      <c r="F567" t="s">
        <v>139</v>
      </c>
      <c r="G567" t="s">
        <v>17</v>
      </c>
      <c r="H567" t="s">
        <v>17</v>
      </c>
      <c r="I567" t="s">
        <v>24</v>
      </c>
      <c r="J567" t="s">
        <v>17</v>
      </c>
      <c r="K567">
        <v>0</v>
      </c>
      <c r="L567">
        <v>0</v>
      </c>
      <c r="M567">
        <v>4</v>
      </c>
      <c r="N567" t="s">
        <v>17</v>
      </c>
    </row>
    <row r="568" spans="1:14" x14ac:dyDescent="0.25">
      <c r="A568">
        <v>663</v>
      </c>
      <c r="B568" t="s">
        <v>1734</v>
      </c>
      <c r="C568" t="s">
        <v>1735</v>
      </c>
      <c r="D568" t="s">
        <v>1735</v>
      </c>
      <c r="E568" t="s">
        <v>1736</v>
      </c>
      <c r="F568" t="s">
        <v>1736</v>
      </c>
      <c r="G568" t="s">
        <v>17</v>
      </c>
      <c r="H568" t="s">
        <v>17</v>
      </c>
      <c r="I568" t="s">
        <v>24</v>
      </c>
      <c r="J568" t="s">
        <v>17</v>
      </c>
      <c r="K568">
        <v>0</v>
      </c>
      <c r="L568">
        <v>1</v>
      </c>
      <c r="M568">
        <v>26</v>
      </c>
      <c r="N568" t="s">
        <v>17</v>
      </c>
    </row>
    <row r="569" spans="1:14" x14ac:dyDescent="0.25">
      <c r="A569">
        <v>664</v>
      </c>
      <c r="B569" t="s">
        <v>1737</v>
      </c>
      <c r="C569" t="s">
        <v>1738</v>
      </c>
      <c r="D569" t="s">
        <v>1738</v>
      </c>
      <c r="E569" t="s">
        <v>1736</v>
      </c>
      <c r="F569" t="s">
        <v>1736</v>
      </c>
      <c r="G569" t="s">
        <v>17</v>
      </c>
      <c r="H569" t="s">
        <v>17</v>
      </c>
      <c r="I569" t="s">
        <v>24</v>
      </c>
      <c r="J569" t="s">
        <v>17</v>
      </c>
      <c r="K569">
        <v>0</v>
      </c>
      <c r="L569">
        <v>1</v>
      </c>
      <c r="M569">
        <v>26</v>
      </c>
      <c r="N569" t="s">
        <v>17</v>
      </c>
    </row>
    <row r="570" spans="1:14" x14ac:dyDescent="0.25">
      <c r="A570">
        <v>665</v>
      </c>
      <c r="B570" t="s">
        <v>1739</v>
      </c>
      <c r="C570" t="s">
        <v>1740</v>
      </c>
      <c r="D570" t="s">
        <v>1740</v>
      </c>
      <c r="E570" t="s">
        <v>1741</v>
      </c>
      <c r="F570" t="s">
        <v>1741</v>
      </c>
      <c r="G570" t="s">
        <v>17</v>
      </c>
      <c r="H570" t="s">
        <v>17</v>
      </c>
      <c r="I570" t="s">
        <v>24</v>
      </c>
      <c r="J570" t="s">
        <v>17</v>
      </c>
      <c r="K570">
        <v>0</v>
      </c>
      <c r="L570">
        <v>1</v>
      </c>
      <c r="M570">
        <v>26</v>
      </c>
      <c r="N570" t="s">
        <v>17</v>
      </c>
    </row>
    <row r="571" spans="1:14" x14ac:dyDescent="0.25">
      <c r="A571">
        <v>666</v>
      </c>
      <c r="B571" t="s">
        <v>1742</v>
      </c>
      <c r="C571" t="s">
        <v>1743</v>
      </c>
      <c r="D571" t="s">
        <v>1743</v>
      </c>
      <c r="E571" t="s">
        <v>1744</v>
      </c>
      <c r="F571" t="s">
        <v>1744</v>
      </c>
      <c r="G571" t="s">
        <v>17</v>
      </c>
      <c r="H571" t="s">
        <v>17</v>
      </c>
      <c r="I571" t="s">
        <v>24</v>
      </c>
      <c r="J571" t="s">
        <v>17</v>
      </c>
      <c r="K571">
        <v>0</v>
      </c>
      <c r="L571">
        <v>1</v>
      </c>
      <c r="M571">
        <v>26</v>
      </c>
      <c r="N571" t="s">
        <v>17</v>
      </c>
    </row>
    <row r="572" spans="1:14" x14ac:dyDescent="0.25">
      <c r="A572">
        <v>667</v>
      </c>
      <c r="B572" t="s">
        <v>1745</v>
      </c>
      <c r="C572" t="s">
        <v>1746</v>
      </c>
      <c r="D572" t="s">
        <v>1746</v>
      </c>
      <c r="E572" t="s">
        <v>1747</v>
      </c>
      <c r="F572" t="s">
        <v>1747</v>
      </c>
      <c r="G572" t="s">
        <v>17</v>
      </c>
      <c r="H572" t="s">
        <v>17</v>
      </c>
      <c r="I572" t="s">
        <v>24</v>
      </c>
      <c r="J572" t="s">
        <v>17</v>
      </c>
      <c r="K572">
        <v>0</v>
      </c>
      <c r="L572">
        <v>1</v>
      </c>
      <c r="M572">
        <v>26</v>
      </c>
      <c r="N572" t="s">
        <v>17</v>
      </c>
    </row>
    <row r="573" spans="1:14" x14ac:dyDescent="0.25">
      <c r="A573">
        <v>668</v>
      </c>
      <c r="B573" t="s">
        <v>1748</v>
      </c>
      <c r="C573" t="s">
        <v>1749</v>
      </c>
      <c r="D573" t="s">
        <v>1749</v>
      </c>
      <c r="E573" t="s">
        <v>1736</v>
      </c>
      <c r="F573" t="s">
        <v>1736</v>
      </c>
      <c r="G573" t="s">
        <v>17</v>
      </c>
      <c r="H573" t="s">
        <v>17</v>
      </c>
      <c r="I573" t="s">
        <v>24</v>
      </c>
      <c r="J573" t="s">
        <v>17</v>
      </c>
      <c r="K573">
        <v>0</v>
      </c>
      <c r="L573">
        <v>1</v>
      </c>
      <c r="M573">
        <v>26</v>
      </c>
      <c r="N573" t="s">
        <v>17</v>
      </c>
    </row>
    <row r="574" spans="1:14" x14ac:dyDescent="0.25">
      <c r="A574">
        <v>669</v>
      </c>
      <c r="B574" t="s">
        <v>1750</v>
      </c>
      <c r="C574" t="s">
        <v>1751</v>
      </c>
      <c r="D574" t="s">
        <v>1751</v>
      </c>
      <c r="E574" t="s">
        <v>1353</v>
      </c>
      <c r="F574" t="s">
        <v>1354</v>
      </c>
      <c r="G574" t="s">
        <v>17</v>
      </c>
      <c r="H574" t="s">
        <v>17</v>
      </c>
      <c r="I574" t="s">
        <v>24</v>
      </c>
      <c r="J574" t="s">
        <v>17</v>
      </c>
      <c r="K574">
        <v>0</v>
      </c>
      <c r="L574">
        <v>1</v>
      </c>
      <c r="M574">
        <v>26</v>
      </c>
      <c r="N574" t="s">
        <v>17</v>
      </c>
    </row>
    <row r="575" spans="1:14" x14ac:dyDescent="0.25">
      <c r="A575">
        <v>670</v>
      </c>
      <c r="B575" t="s">
        <v>1752</v>
      </c>
      <c r="C575" t="s">
        <v>1753</v>
      </c>
      <c r="D575" t="s">
        <v>1753</v>
      </c>
      <c r="E575" t="s">
        <v>1353</v>
      </c>
      <c r="F575" t="s">
        <v>1354</v>
      </c>
      <c r="G575" t="s">
        <v>17</v>
      </c>
      <c r="H575" t="s">
        <v>17</v>
      </c>
      <c r="I575" t="s">
        <v>24</v>
      </c>
      <c r="J575" t="s">
        <v>17</v>
      </c>
      <c r="K575">
        <v>0</v>
      </c>
      <c r="L575">
        <v>1</v>
      </c>
      <c r="M575">
        <v>26</v>
      </c>
      <c r="N575" t="s">
        <v>17</v>
      </c>
    </row>
    <row r="576" spans="1:14" x14ac:dyDescent="0.25">
      <c r="A576">
        <v>671</v>
      </c>
      <c r="B576" t="s">
        <v>1754</v>
      </c>
      <c r="C576" t="s">
        <v>1755</v>
      </c>
      <c r="D576" t="s">
        <v>1755</v>
      </c>
      <c r="E576" t="s">
        <v>1518</v>
      </c>
      <c r="F576" t="s">
        <v>1518</v>
      </c>
      <c r="G576" t="s">
        <v>17</v>
      </c>
      <c r="H576" t="s">
        <v>17</v>
      </c>
      <c r="I576" t="s">
        <v>24</v>
      </c>
      <c r="J576" t="s">
        <v>17</v>
      </c>
      <c r="K576">
        <v>0</v>
      </c>
      <c r="L576">
        <v>1</v>
      </c>
      <c r="M576">
        <v>109</v>
      </c>
      <c r="N576" t="s">
        <v>17</v>
      </c>
    </row>
    <row r="577" spans="1:14" x14ac:dyDescent="0.25">
      <c r="A577">
        <v>672</v>
      </c>
      <c r="B577" t="s">
        <v>1756</v>
      </c>
      <c r="C577" t="s">
        <v>1757</v>
      </c>
      <c r="D577" t="s">
        <v>1757</v>
      </c>
      <c r="E577" t="s">
        <v>1758</v>
      </c>
      <c r="F577" t="s">
        <v>1758</v>
      </c>
      <c r="G577" t="s">
        <v>17</v>
      </c>
      <c r="H577" t="s">
        <v>17</v>
      </c>
      <c r="I577" t="s">
        <v>24</v>
      </c>
      <c r="J577" t="s">
        <v>17</v>
      </c>
      <c r="K577">
        <v>0</v>
      </c>
      <c r="L577">
        <v>1</v>
      </c>
      <c r="M577">
        <v>25</v>
      </c>
      <c r="N577" t="s">
        <v>379</v>
      </c>
    </row>
    <row r="578" spans="1:14" x14ac:dyDescent="0.25">
      <c r="A578">
        <v>673</v>
      </c>
      <c r="B578" t="s">
        <v>1759</v>
      </c>
      <c r="C578" t="s">
        <v>1760</v>
      </c>
      <c r="D578" t="s">
        <v>1760</v>
      </c>
      <c r="E578" t="s">
        <v>1758</v>
      </c>
      <c r="F578" t="s">
        <v>1758</v>
      </c>
      <c r="G578" t="s">
        <v>17</v>
      </c>
      <c r="H578" t="s">
        <v>17</v>
      </c>
      <c r="I578" t="s">
        <v>24</v>
      </c>
      <c r="J578" t="s">
        <v>17</v>
      </c>
      <c r="K578">
        <v>0</v>
      </c>
      <c r="L578">
        <v>1</v>
      </c>
      <c r="M578">
        <v>25</v>
      </c>
      <c r="N578" t="s">
        <v>379</v>
      </c>
    </row>
    <row r="579" spans="1:14" x14ac:dyDescent="0.25">
      <c r="A579">
        <v>675</v>
      </c>
      <c r="B579" t="s">
        <v>1761</v>
      </c>
      <c r="C579" t="s">
        <v>1762</v>
      </c>
      <c r="D579" t="s">
        <v>1762</v>
      </c>
      <c r="E579" t="s">
        <v>1758</v>
      </c>
      <c r="F579" t="s">
        <v>1758</v>
      </c>
      <c r="G579" t="s">
        <v>17</v>
      </c>
      <c r="H579" t="s">
        <v>17</v>
      </c>
      <c r="I579" t="s">
        <v>24</v>
      </c>
      <c r="J579" t="s">
        <v>17</v>
      </c>
      <c r="K579">
        <v>0</v>
      </c>
      <c r="L579">
        <v>1</v>
      </c>
      <c r="M579">
        <v>25</v>
      </c>
      <c r="N579" t="s">
        <v>379</v>
      </c>
    </row>
    <row r="580" spans="1:14" x14ac:dyDescent="0.25">
      <c r="A580">
        <v>676</v>
      </c>
      <c r="B580" t="s">
        <v>1763</v>
      </c>
      <c r="C580" t="s">
        <v>1764</v>
      </c>
      <c r="D580" t="s">
        <v>1764</v>
      </c>
      <c r="E580" t="s">
        <v>1765</v>
      </c>
      <c r="F580" t="s">
        <v>1765</v>
      </c>
      <c r="G580" t="s">
        <v>17</v>
      </c>
      <c r="H580" t="s">
        <v>17</v>
      </c>
      <c r="I580" t="s">
        <v>24</v>
      </c>
      <c r="J580" t="s">
        <v>17</v>
      </c>
      <c r="K580">
        <v>0</v>
      </c>
      <c r="L580">
        <v>1</v>
      </c>
      <c r="M580">
        <v>89</v>
      </c>
      <c r="N580" t="s">
        <v>17</v>
      </c>
    </row>
    <row r="581" spans="1:14" x14ac:dyDescent="0.25">
      <c r="A581">
        <v>677</v>
      </c>
      <c r="B581" t="s">
        <v>1766</v>
      </c>
      <c r="C581" t="s">
        <v>1767</v>
      </c>
      <c r="D581" t="s">
        <v>1767</v>
      </c>
      <c r="E581" t="s">
        <v>1765</v>
      </c>
      <c r="F581" t="s">
        <v>1765</v>
      </c>
      <c r="G581" t="s">
        <v>17</v>
      </c>
      <c r="H581" t="s">
        <v>17</v>
      </c>
      <c r="I581" t="s">
        <v>24</v>
      </c>
      <c r="J581" t="s">
        <v>17</v>
      </c>
      <c r="K581">
        <v>0</v>
      </c>
      <c r="L581">
        <v>1</v>
      </c>
      <c r="M581">
        <v>26</v>
      </c>
      <c r="N581" t="s">
        <v>17</v>
      </c>
    </row>
    <row r="582" spans="1:14" x14ac:dyDescent="0.25">
      <c r="A582">
        <v>678</v>
      </c>
      <c r="B582" t="s">
        <v>1768</v>
      </c>
      <c r="C582" t="s">
        <v>1769</v>
      </c>
      <c r="D582" t="s">
        <v>1769</v>
      </c>
      <c r="E582" t="s">
        <v>1770</v>
      </c>
      <c r="F582" t="s">
        <v>1770</v>
      </c>
      <c r="G582" t="s">
        <v>1771</v>
      </c>
      <c r="H582" t="s">
        <v>17</v>
      </c>
      <c r="I582" t="s">
        <v>24</v>
      </c>
      <c r="J582" t="s">
        <v>17</v>
      </c>
      <c r="K582">
        <v>0</v>
      </c>
      <c r="L582">
        <v>1</v>
      </c>
      <c r="M582">
        <v>4</v>
      </c>
      <c r="N582" t="s">
        <v>17</v>
      </c>
    </row>
    <row r="583" spans="1:14" x14ac:dyDescent="0.25">
      <c r="A583">
        <v>679</v>
      </c>
      <c r="B583" t="s">
        <v>1772</v>
      </c>
      <c r="C583" t="s">
        <v>1773</v>
      </c>
      <c r="D583" t="s">
        <v>1773</v>
      </c>
      <c r="E583" t="s">
        <v>1774</v>
      </c>
      <c r="H583" t="s">
        <v>17</v>
      </c>
      <c r="I583" t="s">
        <v>17</v>
      </c>
      <c r="J583" t="s">
        <v>17</v>
      </c>
      <c r="K583">
        <v>2</v>
      </c>
      <c r="L583">
        <v>0</v>
      </c>
      <c r="M583" t="s">
        <v>17</v>
      </c>
      <c r="N583" t="s">
        <v>1775</v>
      </c>
    </row>
    <row r="584" spans="1:14" x14ac:dyDescent="0.25">
      <c r="A584">
        <v>680</v>
      </c>
      <c r="B584" t="s">
        <v>1776</v>
      </c>
      <c r="C584" t="s">
        <v>1777</v>
      </c>
      <c r="D584" t="s">
        <v>1777</v>
      </c>
      <c r="E584" t="s">
        <v>1778</v>
      </c>
      <c r="F584" t="s">
        <v>1778</v>
      </c>
      <c r="G584" t="s">
        <v>17</v>
      </c>
      <c r="H584" t="s">
        <v>17</v>
      </c>
      <c r="I584" t="s">
        <v>17</v>
      </c>
      <c r="J584" t="s">
        <v>17</v>
      </c>
      <c r="K584">
        <v>2</v>
      </c>
      <c r="L584">
        <v>0</v>
      </c>
      <c r="M584" t="s">
        <v>17</v>
      </c>
      <c r="N584" t="s">
        <v>1779</v>
      </c>
    </row>
    <row r="585" spans="1:14" x14ac:dyDescent="0.25">
      <c r="A585">
        <v>681</v>
      </c>
      <c r="B585" t="s">
        <v>1780</v>
      </c>
      <c r="C585" t="s">
        <v>1781</v>
      </c>
      <c r="D585" t="s">
        <v>1781</v>
      </c>
      <c r="E585" t="s">
        <v>1533</v>
      </c>
      <c r="F585" t="s">
        <v>1533</v>
      </c>
      <c r="G585" t="s">
        <v>17</v>
      </c>
      <c r="H585" t="s">
        <v>17</v>
      </c>
      <c r="I585" t="s">
        <v>24</v>
      </c>
      <c r="J585" t="s">
        <v>17</v>
      </c>
      <c r="K585">
        <v>0</v>
      </c>
      <c r="L585">
        <v>1</v>
      </c>
      <c r="M585">
        <v>4</v>
      </c>
      <c r="N585" t="s">
        <v>17</v>
      </c>
    </row>
    <row r="586" spans="1:14" x14ac:dyDescent="0.25">
      <c r="A586">
        <v>682</v>
      </c>
      <c r="B586" t="s">
        <v>1782</v>
      </c>
      <c r="C586" t="s">
        <v>1783</v>
      </c>
      <c r="D586" t="s">
        <v>1783</v>
      </c>
      <c r="E586" t="s">
        <v>1784</v>
      </c>
      <c r="F586" t="s">
        <v>1784</v>
      </c>
      <c r="G586" t="s">
        <v>17</v>
      </c>
      <c r="H586" t="s">
        <v>17</v>
      </c>
      <c r="I586" t="s">
        <v>24</v>
      </c>
      <c r="J586" t="s">
        <v>17</v>
      </c>
      <c r="K586">
        <v>0</v>
      </c>
      <c r="L586">
        <v>1</v>
      </c>
      <c r="M586">
        <v>91</v>
      </c>
      <c r="N586" t="s">
        <v>1785</v>
      </c>
    </row>
    <row r="587" spans="1:14" x14ac:dyDescent="0.25">
      <c r="A587">
        <v>683</v>
      </c>
      <c r="B587" t="s">
        <v>1786</v>
      </c>
      <c r="C587" t="s">
        <v>1787</v>
      </c>
      <c r="D587" t="s">
        <v>1787</v>
      </c>
      <c r="E587" t="s">
        <v>1788</v>
      </c>
      <c r="F587" t="s">
        <v>1788</v>
      </c>
      <c r="G587" t="s">
        <v>17</v>
      </c>
      <c r="H587" t="s">
        <v>17</v>
      </c>
      <c r="I587" t="s">
        <v>24</v>
      </c>
      <c r="J587" t="s">
        <v>17</v>
      </c>
      <c r="K587">
        <v>0</v>
      </c>
      <c r="L587">
        <v>1</v>
      </c>
      <c r="M587">
        <v>91</v>
      </c>
      <c r="N587" t="s">
        <v>1785</v>
      </c>
    </row>
    <row r="588" spans="1:14" x14ac:dyDescent="0.25">
      <c r="A588">
        <v>684</v>
      </c>
      <c r="B588" t="s">
        <v>1789</v>
      </c>
      <c r="C588" t="s">
        <v>1790</v>
      </c>
      <c r="D588" t="s">
        <v>1790</v>
      </c>
      <c r="E588" t="s">
        <v>544</v>
      </c>
      <c r="F588" t="s">
        <v>544</v>
      </c>
      <c r="G588" t="s">
        <v>17</v>
      </c>
      <c r="H588" t="s">
        <v>17</v>
      </c>
      <c r="I588" t="s">
        <v>24</v>
      </c>
      <c r="J588" t="s">
        <v>17</v>
      </c>
      <c r="K588">
        <v>0</v>
      </c>
      <c r="L588">
        <v>1</v>
      </c>
      <c r="M588">
        <v>38</v>
      </c>
      <c r="N588" t="s">
        <v>17</v>
      </c>
    </row>
    <row r="589" spans="1:14" x14ac:dyDescent="0.25">
      <c r="A589">
        <v>685</v>
      </c>
      <c r="B589" t="s">
        <v>1791</v>
      </c>
      <c r="C589" t="s">
        <v>1792</v>
      </c>
      <c r="D589" t="s">
        <v>1792</v>
      </c>
      <c r="E589" t="s">
        <v>1193</v>
      </c>
      <c r="F589" t="s">
        <v>1193</v>
      </c>
      <c r="G589" t="s">
        <v>17</v>
      </c>
      <c r="H589" t="s">
        <v>17</v>
      </c>
      <c r="I589" t="s">
        <v>24</v>
      </c>
      <c r="J589" t="s">
        <v>17</v>
      </c>
      <c r="K589">
        <v>0</v>
      </c>
      <c r="L589">
        <v>1</v>
      </c>
      <c r="M589">
        <v>38</v>
      </c>
      <c r="N589" t="s">
        <v>1194</v>
      </c>
    </row>
    <row r="590" spans="1:14" x14ac:dyDescent="0.25">
      <c r="A590">
        <v>687</v>
      </c>
      <c r="B590" t="s">
        <v>1793</v>
      </c>
      <c r="C590" t="s">
        <v>1794</v>
      </c>
      <c r="D590" t="s">
        <v>1794</v>
      </c>
      <c r="E590" t="s">
        <v>212</v>
      </c>
      <c r="F590" t="s">
        <v>213</v>
      </c>
      <c r="G590" t="s">
        <v>17</v>
      </c>
      <c r="H590" t="s">
        <v>17</v>
      </c>
      <c r="I590" t="s">
        <v>214</v>
      </c>
      <c r="J590">
        <v>8.11</v>
      </c>
      <c r="K590">
        <v>0</v>
      </c>
      <c r="L590">
        <v>1</v>
      </c>
      <c r="M590">
        <v>3</v>
      </c>
      <c r="N590" t="s">
        <v>17</v>
      </c>
    </row>
    <row r="591" spans="1:14" x14ac:dyDescent="0.25">
      <c r="A591">
        <v>688</v>
      </c>
      <c r="B591" t="s">
        <v>1795</v>
      </c>
      <c r="C591" t="s">
        <v>1796</v>
      </c>
      <c r="D591" t="s">
        <v>1796</v>
      </c>
      <c r="E591" t="s">
        <v>1797</v>
      </c>
      <c r="F591" t="s">
        <v>1797</v>
      </c>
      <c r="G591" t="s">
        <v>17</v>
      </c>
      <c r="H591" t="s">
        <v>17</v>
      </c>
      <c r="I591" t="s">
        <v>24</v>
      </c>
      <c r="J591" t="s">
        <v>17</v>
      </c>
      <c r="K591">
        <v>0</v>
      </c>
      <c r="L591">
        <v>1</v>
      </c>
      <c r="M591">
        <v>18</v>
      </c>
      <c r="N591" t="s">
        <v>17</v>
      </c>
    </row>
    <row r="592" spans="1:14" x14ac:dyDescent="0.25">
      <c r="A592">
        <v>689</v>
      </c>
      <c r="B592" t="s">
        <v>1798</v>
      </c>
      <c r="C592" t="s">
        <v>1799</v>
      </c>
      <c r="D592" t="s">
        <v>1800</v>
      </c>
      <c r="E592" t="s">
        <v>1801</v>
      </c>
      <c r="F592" t="s">
        <v>17</v>
      </c>
      <c r="G592" t="s">
        <v>17</v>
      </c>
      <c r="H592" t="s">
        <v>17</v>
      </c>
      <c r="I592" t="s">
        <v>17</v>
      </c>
      <c r="J592" t="s">
        <v>17</v>
      </c>
      <c r="K592">
        <v>2</v>
      </c>
      <c r="L592">
        <v>0</v>
      </c>
      <c r="M592" t="s">
        <v>17</v>
      </c>
      <c r="N592" t="s">
        <v>17</v>
      </c>
    </row>
    <row r="593" spans="1:14" x14ac:dyDescent="0.25">
      <c r="A593">
        <v>691</v>
      </c>
      <c r="B593" t="s">
        <v>1802</v>
      </c>
      <c r="C593" t="s">
        <v>1803</v>
      </c>
      <c r="D593" t="s">
        <v>194</v>
      </c>
      <c r="E593" t="s">
        <v>195</v>
      </c>
      <c r="F593" t="s">
        <v>195</v>
      </c>
      <c r="G593" t="s">
        <v>17</v>
      </c>
      <c r="H593" t="s">
        <v>17</v>
      </c>
      <c r="I593" t="s">
        <v>24</v>
      </c>
      <c r="J593" t="s">
        <v>17</v>
      </c>
      <c r="K593">
        <v>0</v>
      </c>
      <c r="L593">
        <v>1</v>
      </c>
      <c r="M593">
        <v>9</v>
      </c>
      <c r="N593" t="s">
        <v>17</v>
      </c>
    </row>
    <row r="594" spans="1:14" x14ac:dyDescent="0.25">
      <c r="A594">
        <v>692</v>
      </c>
      <c r="B594" t="s">
        <v>1804</v>
      </c>
      <c r="C594" t="s">
        <v>1805</v>
      </c>
      <c r="D594" t="s">
        <v>197</v>
      </c>
      <c r="E594" t="s">
        <v>195</v>
      </c>
      <c r="F594" t="s">
        <v>195</v>
      </c>
      <c r="G594" t="s">
        <v>17</v>
      </c>
      <c r="H594" t="s">
        <v>17</v>
      </c>
      <c r="I594" t="s">
        <v>24</v>
      </c>
      <c r="J594" t="s">
        <v>17</v>
      </c>
      <c r="K594">
        <v>0</v>
      </c>
      <c r="L594">
        <v>1</v>
      </c>
      <c r="M594">
        <v>9</v>
      </c>
      <c r="N594" t="s">
        <v>17</v>
      </c>
    </row>
    <row r="595" spans="1:14" x14ac:dyDescent="0.25">
      <c r="A595">
        <v>693</v>
      </c>
      <c r="B595" t="s">
        <v>1806</v>
      </c>
      <c r="C595" t="s">
        <v>1807</v>
      </c>
      <c r="D595" t="s">
        <v>1807</v>
      </c>
      <c r="E595" t="s">
        <v>1518</v>
      </c>
      <c r="F595" t="s">
        <v>1518</v>
      </c>
      <c r="G595" t="s">
        <v>17</v>
      </c>
      <c r="H595" t="s">
        <v>17</v>
      </c>
      <c r="I595" t="s">
        <v>24</v>
      </c>
      <c r="J595" t="s">
        <v>17</v>
      </c>
      <c r="K595">
        <v>0</v>
      </c>
      <c r="L595">
        <v>1</v>
      </c>
      <c r="M595">
        <v>75</v>
      </c>
      <c r="N595" t="s">
        <v>17</v>
      </c>
    </row>
    <row r="596" spans="1:14" x14ac:dyDescent="0.25">
      <c r="A596">
        <v>694</v>
      </c>
      <c r="B596" t="s">
        <v>1808</v>
      </c>
      <c r="C596" t="s">
        <v>1809</v>
      </c>
      <c r="D596" t="s">
        <v>1810</v>
      </c>
      <c r="E596" t="s">
        <v>1811</v>
      </c>
      <c r="F596" t="s">
        <v>1811</v>
      </c>
      <c r="G596" t="s">
        <v>17</v>
      </c>
      <c r="H596" t="s">
        <v>17</v>
      </c>
      <c r="I596" t="s">
        <v>24</v>
      </c>
      <c r="J596" t="s">
        <v>17</v>
      </c>
      <c r="K596">
        <v>0</v>
      </c>
      <c r="L596">
        <v>1</v>
      </c>
      <c r="M596">
        <v>122</v>
      </c>
      <c r="N596" t="s">
        <v>1604</v>
      </c>
    </row>
    <row r="597" spans="1:14" x14ac:dyDescent="0.25">
      <c r="A597">
        <v>695</v>
      </c>
      <c r="B597" t="s">
        <v>1812</v>
      </c>
      <c r="C597" t="s">
        <v>1813</v>
      </c>
      <c r="D597" t="s">
        <v>1813</v>
      </c>
      <c r="E597" t="s">
        <v>288</v>
      </c>
      <c r="F597" t="s">
        <v>288</v>
      </c>
      <c r="G597" t="s">
        <v>17</v>
      </c>
      <c r="H597" t="s">
        <v>17</v>
      </c>
      <c r="I597" t="s">
        <v>24</v>
      </c>
      <c r="J597" t="s">
        <v>17</v>
      </c>
      <c r="K597">
        <v>0</v>
      </c>
      <c r="L597">
        <v>1</v>
      </c>
      <c r="M597">
        <v>125</v>
      </c>
      <c r="N597" t="s">
        <v>17</v>
      </c>
    </row>
    <row r="598" spans="1:14" x14ac:dyDescent="0.25">
      <c r="A598">
        <v>696</v>
      </c>
      <c r="B598" t="s">
        <v>1814</v>
      </c>
      <c r="C598" t="s">
        <v>1815</v>
      </c>
      <c r="D598" t="s">
        <v>1815</v>
      </c>
      <c r="E598" t="s">
        <v>1816</v>
      </c>
      <c r="F598" t="s">
        <v>1816</v>
      </c>
      <c r="G598" t="s">
        <v>17</v>
      </c>
      <c r="H598" t="s">
        <v>17</v>
      </c>
      <c r="I598" t="s">
        <v>1817</v>
      </c>
      <c r="J598" t="s">
        <v>17</v>
      </c>
      <c r="K598">
        <v>0</v>
      </c>
      <c r="L598">
        <v>1</v>
      </c>
      <c r="M598">
        <v>123</v>
      </c>
      <c r="N598" t="s">
        <v>17</v>
      </c>
    </row>
    <row r="599" spans="1:14" x14ac:dyDescent="0.25">
      <c r="A599">
        <v>697</v>
      </c>
      <c r="B599" t="s">
        <v>1818</v>
      </c>
      <c r="C599" t="s">
        <v>1819</v>
      </c>
      <c r="D599" t="s">
        <v>1819</v>
      </c>
      <c r="E599" t="s">
        <v>1820</v>
      </c>
      <c r="F599" t="s">
        <v>1820</v>
      </c>
      <c r="G599" t="s">
        <v>1821</v>
      </c>
      <c r="H599" t="s">
        <v>17</v>
      </c>
      <c r="I599" t="s">
        <v>24</v>
      </c>
      <c r="J599" t="s">
        <v>17</v>
      </c>
      <c r="K599">
        <v>0</v>
      </c>
      <c r="L599">
        <v>1</v>
      </c>
      <c r="M599">
        <v>124</v>
      </c>
      <c r="N599" t="s">
        <v>17</v>
      </c>
    </row>
    <row r="600" spans="1:14" x14ac:dyDescent="0.25">
      <c r="A600">
        <v>698</v>
      </c>
      <c r="B600" t="s">
        <v>1822</v>
      </c>
      <c r="C600" t="s">
        <v>1823</v>
      </c>
      <c r="D600" t="s">
        <v>1823</v>
      </c>
      <c r="E600" t="s">
        <v>1824</v>
      </c>
      <c r="F600" t="s">
        <v>1824</v>
      </c>
      <c r="G600" t="s">
        <v>1825</v>
      </c>
      <c r="H600" t="s">
        <v>17</v>
      </c>
      <c r="I600" t="s">
        <v>24</v>
      </c>
      <c r="J600" t="s">
        <v>17</v>
      </c>
      <c r="K600">
        <v>0</v>
      </c>
      <c r="L600">
        <v>1</v>
      </c>
      <c r="M600">
        <v>124</v>
      </c>
      <c r="N600" t="s">
        <v>17</v>
      </c>
    </row>
    <row r="601" spans="1:14" x14ac:dyDescent="0.25">
      <c r="A601">
        <v>699</v>
      </c>
      <c r="B601" t="s">
        <v>1826</v>
      </c>
      <c r="C601" t="s">
        <v>1827</v>
      </c>
      <c r="D601" t="s">
        <v>1827</v>
      </c>
      <c r="E601" t="s">
        <v>1828</v>
      </c>
      <c r="F601" t="s">
        <v>1828</v>
      </c>
      <c r="G601" t="s">
        <v>1829</v>
      </c>
      <c r="H601" t="s">
        <v>17</v>
      </c>
      <c r="I601" t="s">
        <v>24</v>
      </c>
      <c r="J601" t="s">
        <v>17</v>
      </c>
      <c r="K601">
        <v>0</v>
      </c>
      <c r="L601">
        <v>1</v>
      </c>
      <c r="M601">
        <v>124</v>
      </c>
      <c r="N601" t="s">
        <v>17</v>
      </c>
    </row>
    <row r="602" spans="1:14" x14ac:dyDescent="0.25">
      <c r="A602">
        <v>700</v>
      </c>
      <c r="B602" t="s">
        <v>1830</v>
      </c>
      <c r="C602" t="s">
        <v>1831</v>
      </c>
      <c r="D602" t="s">
        <v>1831</v>
      </c>
      <c r="E602" t="s">
        <v>1832</v>
      </c>
      <c r="F602" t="s">
        <v>1832</v>
      </c>
      <c r="G602" t="s">
        <v>1833</v>
      </c>
      <c r="H602" t="s">
        <v>17</v>
      </c>
      <c r="I602" t="s">
        <v>24</v>
      </c>
      <c r="J602" t="s">
        <v>17</v>
      </c>
      <c r="K602">
        <v>0</v>
      </c>
      <c r="L602">
        <v>1</v>
      </c>
      <c r="M602">
        <v>124</v>
      </c>
      <c r="N602" t="s">
        <v>17</v>
      </c>
    </row>
    <row r="603" spans="1:14" x14ac:dyDescent="0.25">
      <c r="A603">
        <v>701</v>
      </c>
      <c r="B603" t="s">
        <v>1834</v>
      </c>
      <c r="C603" t="s">
        <v>1835</v>
      </c>
      <c r="D603" t="s">
        <v>1835</v>
      </c>
      <c r="E603" t="s">
        <v>1836</v>
      </c>
      <c r="F603" t="s">
        <v>1836</v>
      </c>
      <c r="G603" t="s">
        <v>17</v>
      </c>
      <c r="H603" t="s">
        <v>17</v>
      </c>
      <c r="I603" t="s">
        <v>24</v>
      </c>
      <c r="J603" t="s">
        <v>17</v>
      </c>
      <c r="K603">
        <v>0</v>
      </c>
      <c r="L603">
        <v>1</v>
      </c>
      <c r="M603">
        <v>126</v>
      </c>
      <c r="N603" t="s">
        <v>17</v>
      </c>
    </row>
    <row r="604" spans="1:14" x14ac:dyDescent="0.25">
      <c r="A604">
        <v>702</v>
      </c>
      <c r="B604" t="s">
        <v>1837</v>
      </c>
      <c r="C604" t="s">
        <v>1838</v>
      </c>
      <c r="D604" t="s">
        <v>1838</v>
      </c>
      <c r="E604" t="s">
        <v>1839</v>
      </c>
      <c r="F604" t="s">
        <v>1839</v>
      </c>
      <c r="G604" t="e">
        <f>-ws_PTG_USER_v7=1</f>
        <v>#NAME?</v>
      </c>
      <c r="H604" t="s">
        <v>17</v>
      </c>
      <c r="I604" t="s">
        <v>1840</v>
      </c>
      <c r="J604" t="s">
        <v>17</v>
      </c>
      <c r="K604">
        <v>0</v>
      </c>
      <c r="L604">
        <v>1</v>
      </c>
      <c r="M604">
        <v>1</v>
      </c>
      <c r="N604" t="s">
        <v>1841</v>
      </c>
    </row>
    <row r="605" spans="1:14" x14ac:dyDescent="0.25">
      <c r="A605">
        <v>703</v>
      </c>
      <c r="B605" t="s">
        <v>1842</v>
      </c>
      <c r="C605" t="s">
        <v>1843</v>
      </c>
      <c r="D605" t="s">
        <v>1843</v>
      </c>
      <c r="E605" t="s">
        <v>686</v>
      </c>
      <c r="F605" t="s">
        <v>686</v>
      </c>
      <c r="G605" t="e">
        <f>-ws_PTG_USER_v8i_SS3=1</f>
        <v>#NAME?</v>
      </c>
      <c r="H605" t="s">
        <v>17</v>
      </c>
      <c r="I605" t="s">
        <v>24</v>
      </c>
      <c r="J605" t="s">
        <v>17</v>
      </c>
      <c r="K605">
        <v>0</v>
      </c>
      <c r="L605">
        <v>1</v>
      </c>
      <c r="M605">
        <v>1</v>
      </c>
      <c r="N605" t="s">
        <v>17</v>
      </c>
    </row>
    <row r="606" spans="1:14" x14ac:dyDescent="0.25">
      <c r="A606">
        <v>704</v>
      </c>
      <c r="B606" t="s">
        <v>1844</v>
      </c>
      <c r="C606" t="s">
        <v>1845</v>
      </c>
      <c r="D606" t="s">
        <v>1845</v>
      </c>
      <c r="E606" t="s">
        <v>1846</v>
      </c>
      <c r="F606" t="s">
        <v>1846</v>
      </c>
      <c r="G606" t="s">
        <v>17</v>
      </c>
      <c r="H606" t="s">
        <v>17</v>
      </c>
      <c r="I606" t="s">
        <v>24</v>
      </c>
      <c r="J606" t="s">
        <v>17</v>
      </c>
      <c r="K606">
        <v>0</v>
      </c>
      <c r="L606">
        <v>1</v>
      </c>
      <c r="M606">
        <v>4</v>
      </c>
      <c r="N606" t="s">
        <v>17</v>
      </c>
    </row>
    <row r="607" spans="1:14" x14ac:dyDescent="0.25">
      <c r="A607">
        <v>705</v>
      </c>
      <c r="B607" t="s">
        <v>1847</v>
      </c>
      <c r="C607" t="s">
        <v>1848</v>
      </c>
      <c r="D607" t="s">
        <v>1848</v>
      </c>
      <c r="E607" t="s">
        <v>212</v>
      </c>
      <c r="F607" t="s">
        <v>213</v>
      </c>
      <c r="I607" t="s">
        <v>214</v>
      </c>
      <c r="J607">
        <v>8.11</v>
      </c>
      <c r="K607">
        <v>0</v>
      </c>
      <c r="L607">
        <v>1</v>
      </c>
      <c r="M607">
        <v>3</v>
      </c>
      <c r="N607" t="s">
        <v>17</v>
      </c>
    </row>
    <row r="608" spans="1:14" x14ac:dyDescent="0.25">
      <c r="A608">
        <v>706</v>
      </c>
      <c r="B608" t="s">
        <v>1849</v>
      </c>
      <c r="C608" t="s">
        <v>1850</v>
      </c>
      <c r="D608" t="s">
        <v>1850</v>
      </c>
      <c r="E608" t="s">
        <v>1846</v>
      </c>
      <c r="F608" t="s">
        <v>1846</v>
      </c>
      <c r="G608" t="s">
        <v>17</v>
      </c>
      <c r="H608" t="s">
        <v>17</v>
      </c>
      <c r="I608" t="s">
        <v>24</v>
      </c>
      <c r="J608" t="s">
        <v>17</v>
      </c>
      <c r="K608">
        <v>0</v>
      </c>
      <c r="L608">
        <v>1</v>
      </c>
      <c r="M608">
        <v>4</v>
      </c>
      <c r="N608" t="s">
        <v>17</v>
      </c>
    </row>
    <row r="609" spans="1:14" x14ac:dyDescent="0.25">
      <c r="A609">
        <v>707</v>
      </c>
      <c r="B609" t="s">
        <v>1851</v>
      </c>
      <c r="C609" t="s">
        <v>1852</v>
      </c>
      <c r="D609" t="s">
        <v>1852</v>
      </c>
      <c r="E609" t="s">
        <v>1853</v>
      </c>
      <c r="F609" t="s">
        <v>1853</v>
      </c>
      <c r="G609" t="s">
        <v>17</v>
      </c>
      <c r="H609" t="s">
        <v>17</v>
      </c>
      <c r="I609" t="s">
        <v>24</v>
      </c>
      <c r="J609" t="s">
        <v>17</v>
      </c>
      <c r="K609">
        <v>0</v>
      </c>
      <c r="L609">
        <v>1</v>
      </c>
      <c r="M609">
        <v>38</v>
      </c>
      <c r="N609" t="s">
        <v>1194</v>
      </c>
    </row>
    <row r="610" spans="1:14" x14ac:dyDescent="0.25">
      <c r="A610">
        <v>708</v>
      </c>
      <c r="B610" t="s">
        <v>1854</v>
      </c>
      <c r="C610" t="s">
        <v>1855</v>
      </c>
      <c r="D610" t="s">
        <v>1855</v>
      </c>
      <c r="E610" t="s">
        <v>1853</v>
      </c>
      <c r="F610" t="s">
        <v>1853</v>
      </c>
      <c r="G610" t="s">
        <v>17</v>
      </c>
      <c r="H610" t="s">
        <v>17</v>
      </c>
      <c r="I610" t="s">
        <v>24</v>
      </c>
      <c r="J610" t="s">
        <v>17</v>
      </c>
      <c r="K610">
        <v>0</v>
      </c>
      <c r="L610">
        <v>1</v>
      </c>
      <c r="M610">
        <v>38</v>
      </c>
      <c r="N610" t="s">
        <v>1194</v>
      </c>
    </row>
    <row r="611" spans="1:14" x14ac:dyDescent="0.25">
      <c r="A611">
        <v>709</v>
      </c>
      <c r="B611" t="s">
        <v>1856</v>
      </c>
      <c r="C611" t="s">
        <v>1857</v>
      </c>
      <c r="D611" t="s">
        <v>1857</v>
      </c>
      <c r="E611" t="s">
        <v>1858</v>
      </c>
      <c r="F611" t="s">
        <v>247</v>
      </c>
      <c r="G611" t="s">
        <v>17</v>
      </c>
      <c r="H611" t="s">
        <v>17</v>
      </c>
      <c r="I611" t="s">
        <v>17</v>
      </c>
      <c r="J611" t="s">
        <v>17</v>
      </c>
      <c r="K611">
        <v>2</v>
      </c>
      <c r="L611">
        <v>0</v>
      </c>
      <c r="M611" t="s">
        <v>17</v>
      </c>
      <c r="N611" t="s">
        <v>1859</v>
      </c>
    </row>
    <row r="612" spans="1:14" x14ac:dyDescent="0.25">
      <c r="A612">
        <v>710</v>
      </c>
      <c r="B612" t="s">
        <v>1860</v>
      </c>
      <c r="C612" t="s">
        <v>1861</v>
      </c>
      <c r="D612" t="s">
        <v>1861</v>
      </c>
      <c r="E612" t="s">
        <v>1862</v>
      </c>
      <c r="F612" t="s">
        <v>1862</v>
      </c>
      <c r="G612" t="s">
        <v>1863</v>
      </c>
      <c r="H612" t="s">
        <v>17</v>
      </c>
      <c r="I612" t="s">
        <v>24</v>
      </c>
      <c r="J612" t="s">
        <v>17</v>
      </c>
      <c r="K612">
        <v>0</v>
      </c>
      <c r="L612">
        <v>1</v>
      </c>
      <c r="M612">
        <v>5</v>
      </c>
      <c r="N612" t="s">
        <v>17</v>
      </c>
    </row>
    <row r="613" spans="1:14" x14ac:dyDescent="0.25">
      <c r="A613">
        <v>711</v>
      </c>
      <c r="B613" t="s">
        <v>1864</v>
      </c>
      <c r="C613" t="s">
        <v>1865</v>
      </c>
      <c r="D613" t="s">
        <v>1865</v>
      </c>
      <c r="E613" t="s">
        <v>1866</v>
      </c>
      <c r="F613" t="s">
        <v>1866</v>
      </c>
      <c r="G613" t="s">
        <v>17</v>
      </c>
      <c r="H613" t="s">
        <v>17</v>
      </c>
      <c r="I613" t="s">
        <v>214</v>
      </c>
      <c r="J613" t="s">
        <v>17</v>
      </c>
      <c r="K613">
        <v>0</v>
      </c>
      <c r="L613">
        <v>1</v>
      </c>
      <c r="M613">
        <v>9</v>
      </c>
      <c r="N613" t="s">
        <v>17</v>
      </c>
    </row>
    <row r="614" spans="1:14" x14ac:dyDescent="0.25">
      <c r="A614">
        <v>712</v>
      </c>
      <c r="B614" t="s">
        <v>1867</v>
      </c>
      <c r="C614" t="s">
        <v>1868</v>
      </c>
      <c r="D614" t="s">
        <v>1868</v>
      </c>
      <c r="E614" t="s">
        <v>896</v>
      </c>
      <c r="F614" t="s">
        <v>896</v>
      </c>
      <c r="G614" t="s">
        <v>17</v>
      </c>
      <c r="H614" t="s">
        <v>17</v>
      </c>
      <c r="I614" t="s">
        <v>24</v>
      </c>
      <c r="J614" t="s">
        <v>17</v>
      </c>
      <c r="K614">
        <v>0</v>
      </c>
      <c r="L614">
        <v>1</v>
      </c>
      <c r="M614">
        <v>65</v>
      </c>
      <c r="N614" t="s">
        <v>17</v>
      </c>
    </row>
    <row r="615" spans="1:14" x14ac:dyDescent="0.25">
      <c r="A615">
        <v>714</v>
      </c>
      <c r="B615" t="s">
        <v>1869</v>
      </c>
      <c r="C615" t="s">
        <v>1870</v>
      </c>
      <c r="D615" t="s">
        <v>1870</v>
      </c>
      <c r="E615" t="s">
        <v>1871</v>
      </c>
      <c r="F615" t="s">
        <v>1871</v>
      </c>
      <c r="G615" t="s">
        <v>17</v>
      </c>
      <c r="H615" t="s">
        <v>17</v>
      </c>
      <c r="I615" t="s">
        <v>24</v>
      </c>
      <c r="J615" t="s">
        <v>17</v>
      </c>
      <c r="K615">
        <v>0</v>
      </c>
      <c r="L615">
        <v>1</v>
      </c>
      <c r="M615">
        <v>79</v>
      </c>
      <c r="N615" t="s">
        <v>17</v>
      </c>
    </row>
    <row r="616" spans="1:14" x14ac:dyDescent="0.25">
      <c r="A616">
        <v>715</v>
      </c>
      <c r="B616" t="s">
        <v>1872</v>
      </c>
      <c r="C616" t="s">
        <v>1873</v>
      </c>
      <c r="D616" t="s">
        <v>1873</v>
      </c>
      <c r="E616" t="s">
        <v>674</v>
      </c>
      <c r="F616" t="s">
        <v>674</v>
      </c>
      <c r="G616" t="s">
        <v>1874</v>
      </c>
      <c r="H616" t="s">
        <v>17</v>
      </c>
      <c r="I616" t="s">
        <v>24</v>
      </c>
      <c r="J616" t="s">
        <v>17</v>
      </c>
      <c r="K616">
        <v>0</v>
      </c>
      <c r="L616">
        <v>1</v>
      </c>
      <c r="M616">
        <v>4</v>
      </c>
      <c r="N616" t="s">
        <v>1337</v>
      </c>
    </row>
    <row r="617" spans="1:14" x14ac:dyDescent="0.25">
      <c r="A617">
        <v>716</v>
      </c>
      <c r="B617" t="s">
        <v>1875</v>
      </c>
      <c r="C617" t="s">
        <v>1876</v>
      </c>
      <c r="D617" t="s">
        <v>1876</v>
      </c>
      <c r="E617" t="s">
        <v>674</v>
      </c>
      <c r="F617" t="s">
        <v>674</v>
      </c>
      <c r="G617" t="s">
        <v>1877</v>
      </c>
      <c r="H617" t="s">
        <v>17</v>
      </c>
      <c r="I617" t="s">
        <v>24</v>
      </c>
      <c r="J617" t="s">
        <v>17</v>
      </c>
      <c r="K617">
        <v>0</v>
      </c>
      <c r="L617">
        <v>1</v>
      </c>
      <c r="M617">
        <v>4</v>
      </c>
      <c r="N617" t="s">
        <v>1337</v>
      </c>
    </row>
    <row r="618" spans="1:14" x14ac:dyDescent="0.25">
      <c r="A618">
        <v>717</v>
      </c>
      <c r="B618" t="s">
        <v>1878</v>
      </c>
      <c r="C618" t="s">
        <v>1879</v>
      </c>
      <c r="D618" t="s">
        <v>1879</v>
      </c>
      <c r="E618" t="s">
        <v>674</v>
      </c>
      <c r="F618" t="s">
        <v>674</v>
      </c>
      <c r="G618" t="s">
        <v>1874</v>
      </c>
      <c r="H618" t="s">
        <v>17</v>
      </c>
      <c r="I618" t="s">
        <v>24</v>
      </c>
      <c r="J618" t="s">
        <v>17</v>
      </c>
      <c r="K618">
        <v>0</v>
      </c>
      <c r="L618">
        <v>1</v>
      </c>
      <c r="M618">
        <v>4</v>
      </c>
      <c r="N618" t="s">
        <v>17</v>
      </c>
    </row>
    <row r="619" spans="1:14" x14ac:dyDescent="0.25">
      <c r="A619">
        <v>718</v>
      </c>
      <c r="B619" t="s">
        <v>1880</v>
      </c>
      <c r="C619" t="s">
        <v>1881</v>
      </c>
      <c r="D619" t="s">
        <v>1881</v>
      </c>
      <c r="E619" t="s">
        <v>212</v>
      </c>
      <c r="F619" t="s">
        <v>213</v>
      </c>
      <c r="G619" t="s">
        <v>17</v>
      </c>
      <c r="H619" t="s">
        <v>17</v>
      </c>
      <c r="I619" t="s">
        <v>214</v>
      </c>
      <c r="J619">
        <v>8.11</v>
      </c>
      <c r="K619">
        <v>0</v>
      </c>
      <c r="L619">
        <v>1</v>
      </c>
      <c r="M619">
        <v>3</v>
      </c>
      <c r="N619" t="s">
        <v>17</v>
      </c>
    </row>
    <row r="620" spans="1:14" x14ac:dyDescent="0.25">
      <c r="A620">
        <v>719</v>
      </c>
      <c r="B620" t="s">
        <v>1882</v>
      </c>
      <c r="C620" t="s">
        <v>1883</v>
      </c>
      <c r="D620" t="s">
        <v>1883</v>
      </c>
      <c r="E620" t="s">
        <v>1884</v>
      </c>
      <c r="F620" t="s">
        <v>1884</v>
      </c>
      <c r="G620" t="s">
        <v>17</v>
      </c>
      <c r="H620" t="s">
        <v>17</v>
      </c>
      <c r="I620" t="s">
        <v>24</v>
      </c>
      <c r="J620" t="s">
        <v>17</v>
      </c>
      <c r="K620">
        <v>0</v>
      </c>
      <c r="L620">
        <v>1</v>
      </c>
      <c r="M620">
        <v>4</v>
      </c>
      <c r="N620" t="s">
        <v>17</v>
      </c>
    </row>
    <row r="621" spans="1:14" x14ac:dyDescent="0.25">
      <c r="A621">
        <v>720</v>
      </c>
      <c r="B621" t="s">
        <v>1885</v>
      </c>
      <c r="C621" t="s">
        <v>1886</v>
      </c>
      <c r="D621" t="s">
        <v>1886</v>
      </c>
      <c r="E621" t="s">
        <v>1887</v>
      </c>
      <c r="F621" t="s">
        <v>1887</v>
      </c>
      <c r="G621" t="s">
        <v>17</v>
      </c>
      <c r="H621" t="s">
        <v>17</v>
      </c>
      <c r="I621" t="s">
        <v>214</v>
      </c>
      <c r="J621" t="s">
        <v>17</v>
      </c>
      <c r="K621">
        <v>0</v>
      </c>
      <c r="L621">
        <v>1</v>
      </c>
      <c r="M621">
        <v>4</v>
      </c>
      <c r="N621" t="s">
        <v>17</v>
      </c>
    </row>
    <row r="622" spans="1:14" x14ac:dyDescent="0.25">
      <c r="A622">
        <v>721</v>
      </c>
      <c r="B622" t="s">
        <v>1888</v>
      </c>
      <c r="C622" t="s">
        <v>1889</v>
      </c>
      <c r="D622" t="s">
        <v>1889</v>
      </c>
      <c r="E622" t="s">
        <v>1887</v>
      </c>
      <c r="F622" t="s">
        <v>1887</v>
      </c>
      <c r="G622" t="s">
        <v>17</v>
      </c>
      <c r="H622" t="s">
        <v>17</v>
      </c>
      <c r="I622" t="s">
        <v>214</v>
      </c>
      <c r="J622" t="s">
        <v>17</v>
      </c>
      <c r="K622">
        <v>0</v>
      </c>
      <c r="L622">
        <v>1</v>
      </c>
      <c r="M622">
        <v>4</v>
      </c>
      <c r="N622" t="s">
        <v>17</v>
      </c>
    </row>
    <row r="623" spans="1:14" x14ac:dyDescent="0.25">
      <c r="A623">
        <v>722</v>
      </c>
      <c r="B623" t="s">
        <v>1890</v>
      </c>
      <c r="C623" t="s">
        <v>1891</v>
      </c>
      <c r="D623" t="s">
        <v>1891</v>
      </c>
      <c r="E623" t="s">
        <v>212</v>
      </c>
      <c r="F623" t="s">
        <v>213</v>
      </c>
      <c r="G623" t="s">
        <v>17</v>
      </c>
      <c r="H623" t="s">
        <v>17</v>
      </c>
      <c r="I623" t="s">
        <v>214</v>
      </c>
      <c r="J623">
        <v>8.11</v>
      </c>
      <c r="K623">
        <v>0</v>
      </c>
      <c r="L623">
        <v>1</v>
      </c>
      <c r="M623">
        <v>3</v>
      </c>
      <c r="N623" t="s">
        <v>17</v>
      </c>
    </row>
    <row r="624" spans="1:14" x14ac:dyDescent="0.25">
      <c r="A624">
        <v>723</v>
      </c>
      <c r="B624" t="s">
        <v>1892</v>
      </c>
      <c r="C624" t="s">
        <v>1893</v>
      </c>
      <c r="D624" t="s">
        <v>1893</v>
      </c>
      <c r="E624" t="s">
        <v>1894</v>
      </c>
      <c r="F624" t="s">
        <v>1894</v>
      </c>
      <c r="G624" t="s">
        <v>17</v>
      </c>
      <c r="H624" t="s">
        <v>17</v>
      </c>
      <c r="I624" t="s">
        <v>214</v>
      </c>
      <c r="J624" t="s">
        <v>17</v>
      </c>
      <c r="K624">
        <v>0</v>
      </c>
      <c r="L624">
        <v>1</v>
      </c>
      <c r="M624">
        <v>31</v>
      </c>
      <c r="N624" t="s">
        <v>17</v>
      </c>
    </row>
    <row r="625" spans="1:14" x14ac:dyDescent="0.25">
      <c r="A625">
        <v>724</v>
      </c>
      <c r="B625" t="s">
        <v>1895</v>
      </c>
      <c r="C625" t="s">
        <v>1896</v>
      </c>
      <c r="D625" t="s">
        <v>1896</v>
      </c>
      <c r="E625" t="s">
        <v>1897</v>
      </c>
      <c r="F625" t="s">
        <v>1897</v>
      </c>
      <c r="G625" t="s">
        <v>17</v>
      </c>
      <c r="H625" t="s">
        <v>17</v>
      </c>
      <c r="I625" t="s">
        <v>24</v>
      </c>
      <c r="J625" t="s">
        <v>17</v>
      </c>
      <c r="K625">
        <v>0</v>
      </c>
      <c r="L625">
        <v>1</v>
      </c>
      <c r="M625">
        <v>62</v>
      </c>
      <c r="N625" t="s">
        <v>17</v>
      </c>
    </row>
    <row r="626" spans="1:14" x14ac:dyDescent="0.25">
      <c r="A626">
        <v>725</v>
      </c>
      <c r="B626" t="s">
        <v>1898</v>
      </c>
      <c r="C626" t="s">
        <v>1899</v>
      </c>
      <c r="D626" t="s">
        <v>1899</v>
      </c>
      <c r="E626" t="s">
        <v>1900</v>
      </c>
      <c r="F626" t="s">
        <v>1900</v>
      </c>
      <c r="G626" t="s">
        <v>17</v>
      </c>
      <c r="H626" t="s">
        <v>17</v>
      </c>
      <c r="I626" t="s">
        <v>24</v>
      </c>
      <c r="J626" t="s">
        <v>17</v>
      </c>
      <c r="K626">
        <v>0</v>
      </c>
      <c r="L626">
        <v>1</v>
      </c>
      <c r="M626">
        <v>62</v>
      </c>
      <c r="N626" t="s">
        <v>17</v>
      </c>
    </row>
    <row r="627" spans="1:14" x14ac:dyDescent="0.25">
      <c r="A627">
        <v>726</v>
      </c>
      <c r="B627" t="s">
        <v>1901</v>
      </c>
      <c r="C627" t="s">
        <v>1902</v>
      </c>
      <c r="D627" t="s">
        <v>1902</v>
      </c>
      <c r="E627" t="s">
        <v>1491</v>
      </c>
      <c r="F627" t="s">
        <v>1491</v>
      </c>
      <c r="G627" t="s">
        <v>17</v>
      </c>
      <c r="H627" t="s">
        <v>17</v>
      </c>
      <c r="I627" t="s">
        <v>24</v>
      </c>
      <c r="J627" t="s">
        <v>17</v>
      </c>
      <c r="K627">
        <v>0</v>
      </c>
      <c r="L627">
        <v>0</v>
      </c>
      <c r="M627">
        <v>4</v>
      </c>
      <c r="N627" t="s">
        <v>17</v>
      </c>
    </row>
    <row r="628" spans="1:14" x14ac:dyDescent="0.25">
      <c r="A628">
        <v>727</v>
      </c>
      <c r="B628" t="s">
        <v>1903</v>
      </c>
      <c r="C628" t="s">
        <v>1904</v>
      </c>
      <c r="D628" t="s">
        <v>1904</v>
      </c>
      <c r="E628" t="s">
        <v>353</v>
      </c>
      <c r="F628" t="s">
        <v>353</v>
      </c>
      <c r="G628" t="s">
        <v>17</v>
      </c>
      <c r="H628" t="s">
        <v>17</v>
      </c>
      <c r="I628" t="s">
        <v>214</v>
      </c>
      <c r="J628">
        <v>8.11</v>
      </c>
      <c r="K628">
        <v>0</v>
      </c>
      <c r="L628">
        <v>1</v>
      </c>
      <c r="M628">
        <v>3</v>
      </c>
      <c r="N628" t="s">
        <v>17</v>
      </c>
    </row>
    <row r="629" spans="1:14" x14ac:dyDescent="0.25">
      <c r="A629">
        <v>728</v>
      </c>
      <c r="B629" t="s">
        <v>1905</v>
      </c>
      <c r="C629" t="s">
        <v>1906</v>
      </c>
      <c r="D629" t="s">
        <v>1906</v>
      </c>
      <c r="E629" t="s">
        <v>212</v>
      </c>
      <c r="F629" t="s">
        <v>213</v>
      </c>
      <c r="G629" t="s">
        <v>17</v>
      </c>
      <c r="H629" t="s">
        <v>17</v>
      </c>
      <c r="I629" t="s">
        <v>214</v>
      </c>
      <c r="J629">
        <v>8.11</v>
      </c>
      <c r="K629">
        <v>0</v>
      </c>
      <c r="L629">
        <v>1</v>
      </c>
      <c r="M629">
        <v>3</v>
      </c>
      <c r="N629" t="s">
        <v>17</v>
      </c>
    </row>
    <row r="630" spans="1:14" x14ac:dyDescent="0.25">
      <c r="A630">
        <v>729</v>
      </c>
      <c r="B630" t="s">
        <v>1907</v>
      </c>
      <c r="C630" t="s">
        <v>1908</v>
      </c>
      <c r="D630" t="s">
        <v>1908</v>
      </c>
      <c r="E630" t="s">
        <v>1909</v>
      </c>
      <c r="F630" t="s">
        <v>1909</v>
      </c>
      <c r="G630" t="s">
        <v>17</v>
      </c>
      <c r="H630" t="s">
        <v>17</v>
      </c>
      <c r="I630" t="s">
        <v>1910</v>
      </c>
      <c r="J630" t="s">
        <v>17</v>
      </c>
      <c r="K630">
        <v>0</v>
      </c>
      <c r="L630">
        <v>1</v>
      </c>
      <c r="M630">
        <v>22</v>
      </c>
      <c r="N630" t="s">
        <v>1911</v>
      </c>
    </row>
    <row r="631" spans="1:14" x14ac:dyDescent="0.25">
      <c r="A631">
        <v>730</v>
      </c>
      <c r="B631" t="s">
        <v>1912</v>
      </c>
      <c r="C631" t="s">
        <v>1913</v>
      </c>
      <c r="D631" t="s">
        <v>1913</v>
      </c>
      <c r="E631" t="s">
        <v>1914</v>
      </c>
      <c r="F631" t="s">
        <v>1914</v>
      </c>
      <c r="G631" t="s">
        <v>17</v>
      </c>
      <c r="H631" t="s">
        <v>17</v>
      </c>
      <c r="I631" t="s">
        <v>1915</v>
      </c>
      <c r="J631" t="s">
        <v>17</v>
      </c>
      <c r="K631">
        <v>0</v>
      </c>
      <c r="L631">
        <v>1</v>
      </c>
      <c r="M631">
        <v>22</v>
      </c>
      <c r="N631" t="s">
        <v>1911</v>
      </c>
    </row>
    <row r="632" spans="1:14" x14ac:dyDescent="0.25">
      <c r="A632">
        <v>731</v>
      </c>
      <c r="B632" t="s">
        <v>1916</v>
      </c>
      <c r="C632" t="s">
        <v>1917</v>
      </c>
      <c r="D632" t="s">
        <v>1917</v>
      </c>
      <c r="E632" t="s">
        <v>209</v>
      </c>
      <c r="F632" t="s">
        <v>209</v>
      </c>
      <c r="G632" t="e">
        <f>-wuWaterGEMS</f>
        <v>#NAME?</v>
      </c>
      <c r="H632" t="s">
        <v>17</v>
      </c>
      <c r="I632" t="s">
        <v>24</v>
      </c>
      <c r="J632" t="s">
        <v>205</v>
      </c>
      <c r="K632">
        <v>0</v>
      </c>
      <c r="L632">
        <v>1</v>
      </c>
      <c r="M632">
        <v>3</v>
      </c>
      <c r="N632" t="s">
        <v>17</v>
      </c>
    </row>
    <row r="633" spans="1:14" x14ac:dyDescent="0.25">
      <c r="A633">
        <v>732</v>
      </c>
      <c r="B633" t="s">
        <v>1918</v>
      </c>
      <c r="C633" t="s">
        <v>1919</v>
      </c>
      <c r="D633" t="s">
        <v>1919</v>
      </c>
      <c r="E633" t="s">
        <v>1306</v>
      </c>
      <c r="F633" t="s">
        <v>1306</v>
      </c>
      <c r="G633" t="s">
        <v>17</v>
      </c>
      <c r="H633" t="s">
        <v>17</v>
      </c>
      <c r="I633" t="s">
        <v>214</v>
      </c>
      <c r="J633">
        <v>8.11</v>
      </c>
      <c r="K633">
        <v>0</v>
      </c>
      <c r="L633">
        <v>1</v>
      </c>
      <c r="M633">
        <v>3</v>
      </c>
      <c r="N633" t="s">
        <v>17</v>
      </c>
    </row>
    <row r="634" spans="1:14" x14ac:dyDescent="0.25">
      <c r="A634">
        <v>733</v>
      </c>
      <c r="B634" t="s">
        <v>1920</v>
      </c>
      <c r="C634" t="s">
        <v>1921</v>
      </c>
      <c r="D634" t="s">
        <v>1921</v>
      </c>
      <c r="E634" t="s">
        <v>212</v>
      </c>
      <c r="F634" t="s">
        <v>213</v>
      </c>
      <c r="G634" t="s">
        <v>17</v>
      </c>
      <c r="H634" t="s">
        <v>17</v>
      </c>
      <c r="I634" t="s">
        <v>214</v>
      </c>
      <c r="J634">
        <v>8.11</v>
      </c>
      <c r="K634">
        <v>0</v>
      </c>
      <c r="L634">
        <v>1</v>
      </c>
      <c r="M634">
        <v>3</v>
      </c>
      <c r="N634" t="s">
        <v>17</v>
      </c>
    </row>
    <row r="635" spans="1:14" x14ac:dyDescent="0.25">
      <c r="A635">
        <v>734</v>
      </c>
      <c r="B635" t="s">
        <v>1922</v>
      </c>
      <c r="C635" t="s">
        <v>1923</v>
      </c>
      <c r="D635" t="s">
        <v>1923</v>
      </c>
      <c r="E635" t="s">
        <v>441</v>
      </c>
      <c r="F635" t="s">
        <v>441</v>
      </c>
      <c r="G635" t="s">
        <v>17</v>
      </c>
      <c r="H635" t="s">
        <v>17</v>
      </c>
      <c r="I635" t="s">
        <v>24</v>
      </c>
      <c r="J635" t="s">
        <v>17</v>
      </c>
      <c r="K635">
        <v>0</v>
      </c>
      <c r="L635">
        <v>1</v>
      </c>
      <c r="M635">
        <v>30</v>
      </c>
      <c r="N635" t="s">
        <v>442</v>
      </c>
    </row>
    <row r="636" spans="1:14" x14ac:dyDescent="0.25">
      <c r="A636">
        <v>735</v>
      </c>
      <c r="B636" t="s">
        <v>1924</v>
      </c>
      <c r="C636" t="s">
        <v>1925</v>
      </c>
      <c r="D636" t="s">
        <v>1925</v>
      </c>
      <c r="E636" t="s">
        <v>645</v>
      </c>
      <c r="F636" t="s">
        <v>645</v>
      </c>
      <c r="G636" t="s">
        <v>17</v>
      </c>
      <c r="H636" t="s">
        <v>17</v>
      </c>
      <c r="I636" t="s">
        <v>24</v>
      </c>
      <c r="J636" t="s">
        <v>17</v>
      </c>
      <c r="K636">
        <v>0</v>
      </c>
      <c r="L636">
        <v>1</v>
      </c>
      <c r="M636">
        <v>47</v>
      </c>
      <c r="N636" t="s">
        <v>642</v>
      </c>
    </row>
    <row r="637" spans="1:14" x14ac:dyDescent="0.25">
      <c r="A637">
        <v>736</v>
      </c>
      <c r="B637" t="s">
        <v>1926</v>
      </c>
      <c r="C637" t="s">
        <v>1927</v>
      </c>
      <c r="D637" t="s">
        <v>1927</v>
      </c>
      <c r="E637" t="s">
        <v>1343</v>
      </c>
      <c r="F637" t="s">
        <v>1343</v>
      </c>
      <c r="G637" t="s">
        <v>17</v>
      </c>
      <c r="H637" t="s">
        <v>17</v>
      </c>
      <c r="I637" t="s">
        <v>24</v>
      </c>
      <c r="J637" t="s">
        <v>17</v>
      </c>
      <c r="K637">
        <v>0</v>
      </c>
      <c r="L637">
        <v>1</v>
      </c>
      <c r="M637">
        <v>3</v>
      </c>
      <c r="N637" t="s">
        <v>17</v>
      </c>
    </row>
    <row r="638" spans="1:14" x14ac:dyDescent="0.25">
      <c r="A638">
        <v>737</v>
      </c>
      <c r="B638" t="s">
        <v>1928</v>
      </c>
      <c r="C638" t="s">
        <v>1929</v>
      </c>
      <c r="D638" t="s">
        <v>1929</v>
      </c>
      <c r="E638" t="s">
        <v>1930</v>
      </c>
      <c r="F638" t="s">
        <v>1930</v>
      </c>
      <c r="G638" t="s">
        <v>17</v>
      </c>
      <c r="H638" t="s">
        <v>17</v>
      </c>
      <c r="I638" t="s">
        <v>1931</v>
      </c>
      <c r="J638" t="s">
        <v>17</v>
      </c>
      <c r="K638">
        <v>0</v>
      </c>
      <c r="L638">
        <v>1</v>
      </c>
      <c r="M638">
        <v>24</v>
      </c>
      <c r="N638" t="s">
        <v>1932</v>
      </c>
    </row>
    <row r="639" spans="1:14" x14ac:dyDescent="0.25">
      <c r="A639">
        <v>738</v>
      </c>
      <c r="B639" t="s">
        <v>1933</v>
      </c>
      <c r="C639" t="s">
        <v>1934</v>
      </c>
      <c r="D639" t="s">
        <v>1934</v>
      </c>
      <c r="E639" t="s">
        <v>1935</v>
      </c>
      <c r="F639" t="s">
        <v>1935</v>
      </c>
      <c r="G639" t="s">
        <v>1936</v>
      </c>
      <c r="H639" t="s">
        <v>17</v>
      </c>
      <c r="I639" t="s">
        <v>24</v>
      </c>
      <c r="J639" t="s">
        <v>17</v>
      </c>
      <c r="K639">
        <v>0</v>
      </c>
      <c r="L639">
        <v>1</v>
      </c>
      <c r="M639">
        <v>4</v>
      </c>
      <c r="N639" t="s">
        <v>17</v>
      </c>
    </row>
    <row r="640" spans="1:14" x14ac:dyDescent="0.25">
      <c r="A640">
        <v>739</v>
      </c>
      <c r="B640" t="s">
        <v>1937</v>
      </c>
      <c r="C640" t="s">
        <v>1938</v>
      </c>
      <c r="D640" t="s">
        <v>1938</v>
      </c>
      <c r="E640" t="s">
        <v>1939</v>
      </c>
      <c r="F640" t="s">
        <v>1939</v>
      </c>
      <c r="G640" t="s">
        <v>17</v>
      </c>
      <c r="H640" t="s">
        <v>17</v>
      </c>
      <c r="I640" t="s">
        <v>24</v>
      </c>
      <c r="J640" t="s">
        <v>17</v>
      </c>
      <c r="K640">
        <v>0</v>
      </c>
      <c r="L640">
        <v>1</v>
      </c>
      <c r="M640">
        <v>4</v>
      </c>
      <c r="N640" t="s">
        <v>17</v>
      </c>
    </row>
    <row r="641" spans="1:14" x14ac:dyDescent="0.25">
      <c r="A641">
        <v>740</v>
      </c>
      <c r="B641" t="s">
        <v>1940</v>
      </c>
      <c r="C641" t="s">
        <v>1941</v>
      </c>
      <c r="D641" t="s">
        <v>1941</v>
      </c>
      <c r="E641" t="s">
        <v>1939</v>
      </c>
      <c r="F641" t="s">
        <v>1939</v>
      </c>
      <c r="G641" t="s">
        <v>17</v>
      </c>
      <c r="H641" t="s">
        <v>17</v>
      </c>
      <c r="I641" t="s">
        <v>24</v>
      </c>
      <c r="J641" t="s">
        <v>17</v>
      </c>
      <c r="K641">
        <v>0</v>
      </c>
      <c r="L641">
        <v>1</v>
      </c>
      <c r="M641">
        <v>4</v>
      </c>
      <c r="N641" t="s">
        <v>17</v>
      </c>
    </row>
    <row r="642" spans="1:14" x14ac:dyDescent="0.25">
      <c r="A642">
        <v>741</v>
      </c>
      <c r="B642" t="s">
        <v>1942</v>
      </c>
      <c r="C642" t="s">
        <v>1943</v>
      </c>
      <c r="D642" t="s">
        <v>1943</v>
      </c>
      <c r="E642" t="s">
        <v>1944</v>
      </c>
      <c r="F642" t="s">
        <v>1944</v>
      </c>
      <c r="G642" t="s">
        <v>17</v>
      </c>
      <c r="H642" t="s">
        <v>17</v>
      </c>
      <c r="I642" t="s">
        <v>17</v>
      </c>
      <c r="J642" t="s">
        <v>17</v>
      </c>
      <c r="K642">
        <v>2</v>
      </c>
      <c r="L642">
        <v>0</v>
      </c>
      <c r="M642" t="s">
        <v>17</v>
      </c>
      <c r="N642" t="s">
        <v>1945</v>
      </c>
    </row>
    <row r="643" spans="1:14" x14ac:dyDescent="0.25">
      <c r="A643">
        <v>742</v>
      </c>
      <c r="B643" t="s">
        <v>1946</v>
      </c>
      <c r="C643" t="s">
        <v>1947</v>
      </c>
      <c r="D643" t="s">
        <v>1947</v>
      </c>
      <c r="E643" t="s">
        <v>416</v>
      </c>
      <c r="F643" t="s">
        <v>416</v>
      </c>
      <c r="G643" t="s">
        <v>17</v>
      </c>
      <c r="H643" t="s">
        <v>17</v>
      </c>
      <c r="I643" t="s">
        <v>24</v>
      </c>
      <c r="J643" t="s">
        <v>17</v>
      </c>
      <c r="K643">
        <v>0</v>
      </c>
      <c r="L643">
        <v>1</v>
      </c>
      <c r="M643">
        <v>27</v>
      </c>
      <c r="N643" t="s">
        <v>17</v>
      </c>
    </row>
    <row r="644" spans="1:14" x14ac:dyDescent="0.25">
      <c r="A644">
        <v>743</v>
      </c>
      <c r="B644" t="s">
        <v>1948</v>
      </c>
      <c r="C644" t="s">
        <v>1949</v>
      </c>
      <c r="D644" t="s">
        <v>1949</v>
      </c>
      <c r="E644" t="s">
        <v>419</v>
      </c>
      <c r="F644" t="s">
        <v>419</v>
      </c>
      <c r="G644" t="s">
        <v>17</v>
      </c>
      <c r="H644" t="s">
        <v>17</v>
      </c>
      <c r="I644" t="s">
        <v>24</v>
      </c>
      <c r="J644" t="s">
        <v>17</v>
      </c>
      <c r="K644">
        <v>0</v>
      </c>
      <c r="L644">
        <v>1</v>
      </c>
      <c r="M644">
        <v>27</v>
      </c>
      <c r="N644" t="s">
        <v>17</v>
      </c>
    </row>
    <row r="645" spans="1:14" x14ac:dyDescent="0.25">
      <c r="A645">
        <v>744</v>
      </c>
      <c r="B645" t="s">
        <v>1950</v>
      </c>
      <c r="C645" t="s">
        <v>1951</v>
      </c>
      <c r="D645" t="s">
        <v>1951</v>
      </c>
      <c r="E645" t="s">
        <v>1952</v>
      </c>
      <c r="F645" t="s">
        <v>1952</v>
      </c>
      <c r="G645" t="s">
        <v>17</v>
      </c>
      <c r="H645" t="s">
        <v>17</v>
      </c>
      <c r="I645" t="s">
        <v>24</v>
      </c>
      <c r="J645" t="s">
        <v>17</v>
      </c>
      <c r="K645">
        <v>0</v>
      </c>
      <c r="L645">
        <v>1</v>
      </c>
      <c r="M645">
        <v>127</v>
      </c>
      <c r="N645" t="s">
        <v>1953</v>
      </c>
    </row>
    <row r="646" spans="1:14" x14ac:dyDescent="0.25">
      <c r="A646">
        <v>745</v>
      </c>
      <c r="B646" t="s">
        <v>1954</v>
      </c>
      <c r="C646" t="s">
        <v>1955</v>
      </c>
      <c r="D646" t="s">
        <v>1955</v>
      </c>
      <c r="E646" t="s">
        <v>1424</v>
      </c>
      <c r="F646" t="s">
        <v>1424</v>
      </c>
      <c r="G646" t="s">
        <v>17</v>
      </c>
      <c r="H646" t="s">
        <v>17</v>
      </c>
      <c r="I646" t="s">
        <v>24</v>
      </c>
      <c r="J646" t="s">
        <v>17</v>
      </c>
      <c r="K646">
        <v>0</v>
      </c>
      <c r="L646">
        <v>1</v>
      </c>
      <c r="M646">
        <v>100</v>
      </c>
      <c r="N646" t="s">
        <v>1425</v>
      </c>
    </row>
    <row r="647" spans="1:14" x14ac:dyDescent="0.25">
      <c r="A647">
        <v>746</v>
      </c>
      <c r="B647" t="s">
        <v>1956</v>
      </c>
      <c r="C647" t="s">
        <v>1957</v>
      </c>
      <c r="D647" t="s">
        <v>1957</v>
      </c>
      <c r="E647" t="s">
        <v>1958</v>
      </c>
      <c r="F647" t="s">
        <v>1958</v>
      </c>
      <c r="G647" t="s">
        <v>17</v>
      </c>
      <c r="H647" t="s">
        <v>17</v>
      </c>
      <c r="I647" t="s">
        <v>17</v>
      </c>
      <c r="J647" t="s">
        <v>17</v>
      </c>
      <c r="K647">
        <v>2</v>
      </c>
      <c r="L647">
        <v>0</v>
      </c>
      <c r="M647" t="s">
        <v>17</v>
      </c>
      <c r="N647" t="s">
        <v>1959</v>
      </c>
    </row>
    <row r="648" spans="1:14" x14ac:dyDescent="0.25">
      <c r="A648">
        <v>747</v>
      </c>
      <c r="B648" t="s">
        <v>1960</v>
      </c>
      <c r="C648" t="s">
        <v>1961</v>
      </c>
      <c r="D648" t="s">
        <v>1961</v>
      </c>
      <c r="E648" t="s">
        <v>346</v>
      </c>
      <c r="F648" t="s">
        <v>346</v>
      </c>
      <c r="G648" t="s">
        <v>17</v>
      </c>
      <c r="H648" t="s">
        <v>17</v>
      </c>
      <c r="I648" t="s">
        <v>24</v>
      </c>
      <c r="J648" t="s">
        <v>17</v>
      </c>
      <c r="K648">
        <v>0</v>
      </c>
      <c r="L648">
        <v>1</v>
      </c>
      <c r="M648">
        <v>3</v>
      </c>
      <c r="N648" t="s">
        <v>17</v>
      </c>
    </row>
    <row r="649" spans="1:14" x14ac:dyDescent="0.25">
      <c r="A649">
        <v>748</v>
      </c>
      <c r="B649" t="s">
        <v>1962</v>
      </c>
      <c r="C649" t="s">
        <v>1963</v>
      </c>
      <c r="D649" t="s">
        <v>1964</v>
      </c>
      <c r="E649" t="s">
        <v>209</v>
      </c>
      <c r="F649" t="s">
        <v>209</v>
      </c>
      <c r="G649" t="e">
        <f>-wustormcad</f>
        <v>#NAME?</v>
      </c>
      <c r="H649" t="s">
        <v>17</v>
      </c>
      <c r="I649" t="s">
        <v>24</v>
      </c>
      <c r="J649" t="s">
        <v>205</v>
      </c>
      <c r="K649">
        <v>0</v>
      </c>
      <c r="L649">
        <v>1</v>
      </c>
      <c r="M649">
        <v>3</v>
      </c>
      <c r="N649" t="s">
        <v>17</v>
      </c>
    </row>
    <row r="650" spans="1:14" x14ac:dyDescent="0.25">
      <c r="A650">
        <v>749</v>
      </c>
      <c r="B650" t="s">
        <v>1965</v>
      </c>
      <c r="C650" t="s">
        <v>1966</v>
      </c>
      <c r="D650" t="s">
        <v>1966</v>
      </c>
      <c r="E650" t="s">
        <v>346</v>
      </c>
      <c r="F650" t="s">
        <v>346</v>
      </c>
      <c r="G650" t="s">
        <v>17</v>
      </c>
      <c r="H650" t="s">
        <v>17</v>
      </c>
      <c r="I650" t="s">
        <v>214</v>
      </c>
      <c r="J650">
        <v>8.11</v>
      </c>
      <c r="K650">
        <v>0</v>
      </c>
      <c r="L650">
        <v>1</v>
      </c>
      <c r="M650">
        <v>3</v>
      </c>
      <c r="N650" t="s">
        <v>17</v>
      </c>
    </row>
    <row r="651" spans="1:14" x14ac:dyDescent="0.25">
      <c r="A651">
        <v>750</v>
      </c>
      <c r="B651" t="s">
        <v>1967</v>
      </c>
      <c r="C651" t="s">
        <v>1968</v>
      </c>
      <c r="D651" t="s">
        <v>1968</v>
      </c>
      <c r="E651" t="s">
        <v>212</v>
      </c>
      <c r="F651" t="s">
        <v>213</v>
      </c>
      <c r="G651" t="s">
        <v>17</v>
      </c>
      <c r="H651" t="s">
        <v>17</v>
      </c>
      <c r="I651" t="s">
        <v>214</v>
      </c>
      <c r="J651">
        <v>8.11</v>
      </c>
      <c r="K651">
        <v>0</v>
      </c>
      <c r="L651">
        <v>1</v>
      </c>
      <c r="M651">
        <v>3</v>
      </c>
      <c r="N651" t="s">
        <v>17</v>
      </c>
    </row>
    <row r="652" spans="1:14" x14ac:dyDescent="0.25">
      <c r="A652">
        <v>751</v>
      </c>
      <c r="B652" t="s">
        <v>1969</v>
      </c>
      <c r="C652" t="s">
        <v>1970</v>
      </c>
      <c r="D652" t="s">
        <v>1970</v>
      </c>
      <c r="E652" t="s">
        <v>1971</v>
      </c>
      <c r="F652" t="s">
        <v>1971</v>
      </c>
      <c r="G652" t="s">
        <v>1245</v>
      </c>
      <c r="H652" t="s">
        <v>17</v>
      </c>
      <c r="I652" t="s">
        <v>24</v>
      </c>
      <c r="J652" t="s">
        <v>17</v>
      </c>
      <c r="K652">
        <v>0</v>
      </c>
      <c r="L652">
        <v>1</v>
      </c>
      <c r="M652">
        <v>4</v>
      </c>
      <c r="N652" t="s">
        <v>17</v>
      </c>
    </row>
    <row r="653" spans="1:14" x14ac:dyDescent="0.25">
      <c r="A653">
        <v>752</v>
      </c>
      <c r="B653" t="s">
        <v>1972</v>
      </c>
      <c r="C653" t="s">
        <v>1973</v>
      </c>
      <c r="D653" t="s">
        <v>1973</v>
      </c>
      <c r="E653" t="s">
        <v>1971</v>
      </c>
      <c r="F653" t="s">
        <v>1971</v>
      </c>
      <c r="G653" t="s">
        <v>1245</v>
      </c>
      <c r="H653" t="s">
        <v>17</v>
      </c>
      <c r="I653" t="s">
        <v>24</v>
      </c>
      <c r="J653" t="s">
        <v>17</v>
      </c>
      <c r="K653">
        <v>0</v>
      </c>
      <c r="L653">
        <v>1</v>
      </c>
      <c r="M653">
        <v>4</v>
      </c>
      <c r="N653" t="s">
        <v>17</v>
      </c>
    </row>
    <row r="654" spans="1:14" x14ac:dyDescent="0.25">
      <c r="A654">
        <v>753</v>
      </c>
      <c r="B654" t="s">
        <v>1974</v>
      </c>
      <c r="C654" t="s">
        <v>1975</v>
      </c>
      <c r="D654" t="s">
        <v>1975</v>
      </c>
      <c r="E654" t="s">
        <v>1971</v>
      </c>
      <c r="F654" t="s">
        <v>1971</v>
      </c>
      <c r="G654" t="s">
        <v>1245</v>
      </c>
      <c r="H654" t="s">
        <v>17</v>
      </c>
      <c r="I654" t="s">
        <v>24</v>
      </c>
      <c r="J654" t="s">
        <v>17</v>
      </c>
      <c r="K654">
        <v>0</v>
      </c>
      <c r="L654">
        <v>1</v>
      </c>
      <c r="M654">
        <v>4</v>
      </c>
      <c r="N654" t="s">
        <v>17</v>
      </c>
    </row>
    <row r="655" spans="1:14" x14ac:dyDescent="0.25">
      <c r="A655">
        <v>754</v>
      </c>
      <c r="B655" t="s">
        <v>1976</v>
      </c>
      <c r="C655" t="s">
        <v>1977</v>
      </c>
      <c r="D655" t="s">
        <v>1977</v>
      </c>
      <c r="E655" t="s">
        <v>1935</v>
      </c>
      <c r="F655" t="s">
        <v>1935</v>
      </c>
      <c r="G655" t="s">
        <v>1978</v>
      </c>
      <c r="H655" t="s">
        <v>17</v>
      </c>
      <c r="I655" t="s">
        <v>24</v>
      </c>
      <c r="J655" t="s">
        <v>17</v>
      </c>
      <c r="K655">
        <v>0</v>
      </c>
      <c r="L655">
        <v>1</v>
      </c>
      <c r="M655">
        <v>4</v>
      </c>
      <c r="N655" t="s">
        <v>1337</v>
      </c>
    </row>
    <row r="656" spans="1:14" x14ac:dyDescent="0.25">
      <c r="A656">
        <v>755</v>
      </c>
      <c r="B656" t="s">
        <v>1979</v>
      </c>
      <c r="C656" t="s">
        <v>1980</v>
      </c>
      <c r="D656" t="s">
        <v>1980</v>
      </c>
      <c r="E656" t="s">
        <v>1935</v>
      </c>
      <c r="F656" t="s">
        <v>1935</v>
      </c>
      <c r="G656" t="s">
        <v>1877</v>
      </c>
      <c r="H656" t="s">
        <v>17</v>
      </c>
      <c r="I656" t="s">
        <v>24</v>
      </c>
      <c r="J656" t="s">
        <v>17</v>
      </c>
      <c r="K656">
        <v>0</v>
      </c>
      <c r="L656">
        <v>1</v>
      </c>
      <c r="M656">
        <v>4</v>
      </c>
      <c r="N656" t="s">
        <v>1337</v>
      </c>
    </row>
    <row r="657" spans="1:14" x14ac:dyDescent="0.25">
      <c r="A657">
        <v>756</v>
      </c>
      <c r="B657" t="s">
        <v>1981</v>
      </c>
      <c r="C657" t="s">
        <v>1982</v>
      </c>
      <c r="D657" t="s">
        <v>1982</v>
      </c>
      <c r="E657" t="s">
        <v>272</v>
      </c>
      <c r="F657" t="s">
        <v>272</v>
      </c>
      <c r="G657" t="s">
        <v>17</v>
      </c>
      <c r="H657" t="s">
        <v>17</v>
      </c>
      <c r="I657" t="s">
        <v>24</v>
      </c>
      <c r="J657" t="s">
        <v>17</v>
      </c>
      <c r="K657">
        <v>0</v>
      </c>
      <c r="L657">
        <v>1</v>
      </c>
      <c r="M657">
        <v>3</v>
      </c>
      <c r="N657" t="s">
        <v>17</v>
      </c>
    </row>
    <row r="658" spans="1:14" x14ac:dyDescent="0.25">
      <c r="A658">
        <v>757</v>
      </c>
      <c r="B658" t="s">
        <v>1983</v>
      </c>
      <c r="C658" t="s">
        <v>1984</v>
      </c>
      <c r="D658" t="s">
        <v>1984</v>
      </c>
      <c r="E658" t="s">
        <v>843</v>
      </c>
      <c r="F658" t="s">
        <v>843</v>
      </c>
      <c r="G658" t="s">
        <v>17</v>
      </c>
      <c r="H658" t="s">
        <v>17</v>
      </c>
      <c r="I658" t="s">
        <v>24</v>
      </c>
      <c r="J658" t="s">
        <v>17</v>
      </c>
      <c r="K658">
        <v>0</v>
      </c>
      <c r="L658">
        <v>1</v>
      </c>
      <c r="M658">
        <v>3</v>
      </c>
      <c r="N658" t="s">
        <v>17</v>
      </c>
    </row>
    <row r="659" spans="1:14" x14ac:dyDescent="0.25">
      <c r="A659">
        <v>758</v>
      </c>
      <c r="B659" t="s">
        <v>1985</v>
      </c>
      <c r="C659" t="s">
        <v>1986</v>
      </c>
      <c r="D659" t="s">
        <v>1986</v>
      </c>
      <c r="E659" t="s">
        <v>843</v>
      </c>
      <c r="F659" t="s">
        <v>843</v>
      </c>
      <c r="G659" t="s">
        <v>17</v>
      </c>
      <c r="H659" t="s">
        <v>17</v>
      </c>
      <c r="I659" t="s">
        <v>214</v>
      </c>
      <c r="J659">
        <v>8.11</v>
      </c>
      <c r="K659">
        <v>0</v>
      </c>
      <c r="L659">
        <v>1</v>
      </c>
      <c r="M659">
        <v>3</v>
      </c>
      <c r="N659" t="s">
        <v>17</v>
      </c>
    </row>
    <row r="660" spans="1:14" x14ac:dyDescent="0.25">
      <c r="A660">
        <v>759</v>
      </c>
      <c r="B660" t="s">
        <v>1987</v>
      </c>
      <c r="C660" t="s">
        <v>1988</v>
      </c>
      <c r="D660" t="s">
        <v>1989</v>
      </c>
      <c r="E660" t="s">
        <v>1935</v>
      </c>
      <c r="F660" t="s">
        <v>1935</v>
      </c>
      <c r="G660" t="s">
        <v>1990</v>
      </c>
      <c r="H660" t="s">
        <v>17</v>
      </c>
      <c r="I660" t="s">
        <v>24</v>
      </c>
      <c r="J660" t="s">
        <v>17</v>
      </c>
      <c r="K660">
        <v>0</v>
      </c>
      <c r="L660">
        <v>1</v>
      </c>
      <c r="M660">
        <v>4</v>
      </c>
      <c r="N660" t="s">
        <v>1337</v>
      </c>
    </row>
    <row r="661" spans="1:14" x14ac:dyDescent="0.25">
      <c r="A661">
        <v>761</v>
      </c>
      <c r="B661" t="s">
        <v>1991</v>
      </c>
      <c r="C661" t="s">
        <v>1992</v>
      </c>
      <c r="D661" t="s">
        <v>1993</v>
      </c>
      <c r="E661" t="s">
        <v>1935</v>
      </c>
      <c r="F661" t="s">
        <v>1935</v>
      </c>
      <c r="G661" t="s">
        <v>1386</v>
      </c>
      <c r="H661" t="s">
        <v>17</v>
      </c>
      <c r="I661" t="s">
        <v>24</v>
      </c>
      <c r="J661" t="s">
        <v>17</v>
      </c>
      <c r="K661">
        <v>0</v>
      </c>
      <c r="L661">
        <v>1</v>
      </c>
      <c r="M661">
        <v>4</v>
      </c>
      <c r="N661" t="s">
        <v>1337</v>
      </c>
    </row>
    <row r="662" spans="1:14" x14ac:dyDescent="0.25">
      <c r="A662">
        <v>762</v>
      </c>
      <c r="B662" t="s">
        <v>1994</v>
      </c>
      <c r="C662" t="s">
        <v>1995</v>
      </c>
      <c r="D662" t="s">
        <v>1995</v>
      </c>
      <c r="E662" t="s">
        <v>1584</v>
      </c>
      <c r="F662" t="s">
        <v>1584</v>
      </c>
      <c r="G662" t="s">
        <v>17</v>
      </c>
      <c r="H662" t="s">
        <v>17</v>
      </c>
      <c r="I662" t="s">
        <v>24</v>
      </c>
      <c r="J662" t="s">
        <v>17</v>
      </c>
      <c r="K662">
        <v>0</v>
      </c>
      <c r="L662">
        <v>1</v>
      </c>
      <c r="M662">
        <v>76</v>
      </c>
      <c r="N662" t="s">
        <v>17</v>
      </c>
    </row>
    <row r="663" spans="1:14" x14ac:dyDescent="0.25">
      <c r="A663">
        <v>765</v>
      </c>
      <c r="B663" t="s">
        <v>1996</v>
      </c>
      <c r="C663" t="s">
        <v>1997</v>
      </c>
      <c r="D663" t="s">
        <v>1997</v>
      </c>
      <c r="E663" t="s">
        <v>1998</v>
      </c>
      <c r="F663" t="s">
        <v>1998</v>
      </c>
      <c r="G663" t="s">
        <v>1100</v>
      </c>
      <c r="H663" t="s">
        <v>17</v>
      </c>
      <c r="I663" t="s">
        <v>1999</v>
      </c>
      <c r="J663" t="s">
        <v>17</v>
      </c>
      <c r="K663">
        <v>0</v>
      </c>
      <c r="L663">
        <v>1</v>
      </c>
      <c r="M663">
        <v>76</v>
      </c>
      <c r="N663" t="s">
        <v>17</v>
      </c>
    </row>
    <row r="664" spans="1:14" x14ac:dyDescent="0.25">
      <c r="A664">
        <v>766</v>
      </c>
      <c r="B664" t="s">
        <v>2000</v>
      </c>
      <c r="C664" t="s">
        <v>2001</v>
      </c>
      <c r="D664" t="s">
        <v>2001</v>
      </c>
      <c r="E664" t="s">
        <v>2002</v>
      </c>
      <c r="F664" t="s">
        <v>2002</v>
      </c>
      <c r="G664" t="s">
        <v>17</v>
      </c>
      <c r="H664" t="s">
        <v>17</v>
      </c>
      <c r="I664" t="s">
        <v>24</v>
      </c>
      <c r="J664" t="s">
        <v>17</v>
      </c>
      <c r="K664">
        <v>0</v>
      </c>
      <c r="L664">
        <v>1</v>
      </c>
      <c r="M664">
        <v>48</v>
      </c>
      <c r="N664" t="s">
        <v>17</v>
      </c>
    </row>
    <row r="665" spans="1:14" x14ac:dyDescent="0.25">
      <c r="A665">
        <v>767</v>
      </c>
      <c r="B665" t="s">
        <v>2003</v>
      </c>
      <c r="C665" t="s">
        <v>2004</v>
      </c>
      <c r="D665" t="s">
        <v>2004</v>
      </c>
      <c r="E665" t="s">
        <v>2005</v>
      </c>
      <c r="F665" t="s">
        <v>2005</v>
      </c>
      <c r="G665" t="s">
        <v>17</v>
      </c>
      <c r="H665" t="s">
        <v>2006</v>
      </c>
      <c r="I665" t="s">
        <v>24</v>
      </c>
      <c r="J665" t="s">
        <v>17</v>
      </c>
      <c r="K665">
        <v>0</v>
      </c>
      <c r="L665">
        <v>1</v>
      </c>
      <c r="M665">
        <v>128</v>
      </c>
      <c r="N665" t="s">
        <v>17</v>
      </c>
    </row>
    <row r="666" spans="1:14" x14ac:dyDescent="0.25">
      <c r="A666">
        <v>768</v>
      </c>
      <c r="B666" t="s">
        <v>2007</v>
      </c>
      <c r="C666" t="s">
        <v>2008</v>
      </c>
      <c r="D666" t="s">
        <v>2008</v>
      </c>
      <c r="E666" t="s">
        <v>2009</v>
      </c>
      <c r="F666" t="s">
        <v>2009</v>
      </c>
      <c r="G666" t="s">
        <v>17</v>
      </c>
      <c r="H666" t="s">
        <v>1418</v>
      </c>
      <c r="I666" t="s">
        <v>24</v>
      </c>
      <c r="J666" t="s">
        <v>17</v>
      </c>
      <c r="K666">
        <v>0</v>
      </c>
      <c r="L666">
        <v>1</v>
      </c>
      <c r="M666">
        <v>128</v>
      </c>
      <c r="N666" t="s">
        <v>17</v>
      </c>
    </row>
    <row r="667" spans="1:14" x14ac:dyDescent="0.25">
      <c r="A667">
        <v>769</v>
      </c>
      <c r="B667" t="s">
        <v>2010</v>
      </c>
      <c r="C667" t="s">
        <v>2011</v>
      </c>
      <c r="D667" t="s">
        <v>2011</v>
      </c>
      <c r="E667" t="s">
        <v>471</v>
      </c>
      <c r="F667" t="s">
        <v>471</v>
      </c>
      <c r="G667" t="s">
        <v>17</v>
      </c>
      <c r="H667" t="s">
        <v>17</v>
      </c>
      <c r="I667" t="s">
        <v>24</v>
      </c>
      <c r="J667" t="s">
        <v>17</v>
      </c>
      <c r="K667">
        <v>0</v>
      </c>
      <c r="L667">
        <v>0</v>
      </c>
      <c r="M667">
        <v>4</v>
      </c>
      <c r="N667" t="s">
        <v>17</v>
      </c>
    </row>
    <row r="668" spans="1:14" x14ac:dyDescent="0.25">
      <c r="A668">
        <v>770</v>
      </c>
      <c r="B668" t="s">
        <v>2012</v>
      </c>
      <c r="C668" t="s">
        <v>2013</v>
      </c>
      <c r="D668" t="s">
        <v>2013</v>
      </c>
      <c r="E668" t="s">
        <v>139</v>
      </c>
      <c r="F668" t="s">
        <v>139</v>
      </c>
      <c r="G668" t="s">
        <v>17</v>
      </c>
      <c r="H668" t="s">
        <v>17</v>
      </c>
      <c r="I668" t="s">
        <v>24</v>
      </c>
      <c r="J668" t="s">
        <v>17</v>
      </c>
      <c r="K668">
        <v>0</v>
      </c>
      <c r="L668">
        <v>0</v>
      </c>
      <c r="M668">
        <v>4</v>
      </c>
      <c r="N668" t="s">
        <v>2014</v>
      </c>
    </row>
    <row r="669" spans="1:14" x14ac:dyDescent="0.25">
      <c r="A669">
        <v>771</v>
      </c>
      <c r="B669" t="s">
        <v>2015</v>
      </c>
      <c r="C669" t="s">
        <v>2016</v>
      </c>
      <c r="D669" t="s">
        <v>2016</v>
      </c>
      <c r="E669" t="s">
        <v>209</v>
      </c>
      <c r="F669" t="s">
        <v>209</v>
      </c>
      <c r="G669" t="s">
        <v>17</v>
      </c>
      <c r="H669" t="s">
        <v>17</v>
      </c>
      <c r="I669" t="s">
        <v>24</v>
      </c>
      <c r="J669" t="s">
        <v>205</v>
      </c>
      <c r="K669">
        <v>0</v>
      </c>
      <c r="L669">
        <v>1</v>
      </c>
      <c r="M669">
        <v>3</v>
      </c>
      <c r="N669" t="s">
        <v>17</v>
      </c>
    </row>
    <row r="670" spans="1:14" x14ac:dyDescent="0.25">
      <c r="A670">
        <v>772</v>
      </c>
      <c r="B670" t="s">
        <v>2017</v>
      </c>
      <c r="C670" t="s">
        <v>2018</v>
      </c>
      <c r="D670" t="s">
        <v>2018</v>
      </c>
      <c r="E670" t="s">
        <v>2019</v>
      </c>
      <c r="F670" t="s">
        <v>2019</v>
      </c>
      <c r="G670" t="s">
        <v>17</v>
      </c>
      <c r="H670" t="s">
        <v>17</v>
      </c>
      <c r="I670" t="s">
        <v>24</v>
      </c>
      <c r="J670" t="s">
        <v>17</v>
      </c>
      <c r="K670">
        <v>0</v>
      </c>
      <c r="L670">
        <v>1</v>
      </c>
      <c r="M670">
        <v>129</v>
      </c>
      <c r="N670" t="s">
        <v>1604</v>
      </c>
    </row>
    <row r="671" spans="1:14" x14ac:dyDescent="0.25">
      <c r="A671">
        <v>773</v>
      </c>
      <c r="B671" t="s">
        <v>2020</v>
      </c>
      <c r="C671" t="s">
        <v>2021</v>
      </c>
      <c r="D671" t="s">
        <v>2021</v>
      </c>
      <c r="E671" t="s">
        <v>2022</v>
      </c>
      <c r="F671" t="s">
        <v>2022</v>
      </c>
      <c r="G671" t="s">
        <v>17</v>
      </c>
      <c r="H671" t="s">
        <v>17</v>
      </c>
      <c r="I671" t="s">
        <v>24</v>
      </c>
      <c r="J671" t="s">
        <v>17</v>
      </c>
      <c r="K671">
        <v>0</v>
      </c>
      <c r="L671">
        <v>1</v>
      </c>
      <c r="M671">
        <v>4</v>
      </c>
      <c r="N671" t="s">
        <v>2023</v>
      </c>
    </row>
    <row r="672" spans="1:14" x14ac:dyDescent="0.25">
      <c r="A672">
        <v>774</v>
      </c>
      <c r="B672" t="s">
        <v>2024</v>
      </c>
      <c r="C672" t="s">
        <v>2025</v>
      </c>
      <c r="D672" t="s">
        <v>2025</v>
      </c>
      <c r="E672" t="s">
        <v>2026</v>
      </c>
      <c r="F672" t="s">
        <v>2026</v>
      </c>
      <c r="G672" t="s">
        <v>17</v>
      </c>
      <c r="H672" t="s">
        <v>17</v>
      </c>
      <c r="I672" t="s">
        <v>24</v>
      </c>
      <c r="J672" t="s">
        <v>17</v>
      </c>
      <c r="K672">
        <v>0</v>
      </c>
      <c r="L672">
        <v>1</v>
      </c>
      <c r="M672">
        <v>130</v>
      </c>
      <c r="N672" t="s">
        <v>2027</v>
      </c>
    </row>
    <row r="673" spans="1:14" x14ac:dyDescent="0.25">
      <c r="A673">
        <v>775</v>
      </c>
      <c r="B673" t="s">
        <v>2028</v>
      </c>
      <c r="C673" t="s">
        <v>2029</v>
      </c>
      <c r="D673" t="s">
        <v>2029</v>
      </c>
      <c r="E673" t="s">
        <v>1935</v>
      </c>
      <c r="F673" t="s">
        <v>1935</v>
      </c>
      <c r="G673" t="s">
        <v>2030</v>
      </c>
      <c r="H673" t="s">
        <v>17</v>
      </c>
      <c r="I673" t="s">
        <v>24</v>
      </c>
      <c r="J673" t="s">
        <v>17</v>
      </c>
      <c r="K673">
        <v>0</v>
      </c>
      <c r="L673">
        <v>1</v>
      </c>
      <c r="M673">
        <v>4</v>
      </c>
      <c r="N673" t="s">
        <v>17</v>
      </c>
    </row>
    <row r="674" spans="1:14" x14ac:dyDescent="0.25">
      <c r="A674">
        <v>776</v>
      </c>
      <c r="B674" t="s">
        <v>2031</v>
      </c>
      <c r="C674" t="s">
        <v>2032</v>
      </c>
      <c r="D674" t="s">
        <v>2032</v>
      </c>
      <c r="E674" t="s">
        <v>1935</v>
      </c>
      <c r="F674" t="s">
        <v>1935</v>
      </c>
      <c r="G674" t="s">
        <v>2033</v>
      </c>
      <c r="H674" t="s">
        <v>17</v>
      </c>
      <c r="I674" t="s">
        <v>24</v>
      </c>
      <c r="J674" t="s">
        <v>17</v>
      </c>
      <c r="K674">
        <v>0</v>
      </c>
      <c r="L674">
        <v>1</v>
      </c>
      <c r="M674">
        <v>4</v>
      </c>
      <c r="N674" t="s">
        <v>17</v>
      </c>
    </row>
    <row r="675" spans="1:14" x14ac:dyDescent="0.25">
      <c r="A675">
        <v>777</v>
      </c>
      <c r="B675" t="s">
        <v>2034</v>
      </c>
      <c r="C675" t="s">
        <v>2035</v>
      </c>
      <c r="D675" t="s">
        <v>2035</v>
      </c>
      <c r="E675" t="s">
        <v>2036</v>
      </c>
      <c r="F675" t="s">
        <v>2036</v>
      </c>
      <c r="G675" t="s">
        <v>17</v>
      </c>
      <c r="H675" t="s">
        <v>17</v>
      </c>
      <c r="I675" t="s">
        <v>24</v>
      </c>
      <c r="J675" t="s">
        <v>17</v>
      </c>
      <c r="K675">
        <v>0</v>
      </c>
      <c r="L675">
        <v>1</v>
      </c>
      <c r="M675">
        <v>4</v>
      </c>
      <c r="N675" t="s">
        <v>17</v>
      </c>
    </row>
    <row r="676" spans="1:14" x14ac:dyDescent="0.25">
      <c r="A676">
        <v>778</v>
      </c>
      <c r="B676" t="s">
        <v>2037</v>
      </c>
      <c r="C676" t="s">
        <v>2038</v>
      </c>
      <c r="D676" t="s">
        <v>2038</v>
      </c>
      <c r="E676" t="s">
        <v>2039</v>
      </c>
      <c r="F676" t="s">
        <v>2039</v>
      </c>
      <c r="G676" t="s">
        <v>17</v>
      </c>
      <c r="H676" t="s">
        <v>17</v>
      </c>
      <c r="I676" t="s">
        <v>24</v>
      </c>
      <c r="J676" t="s">
        <v>17</v>
      </c>
      <c r="K676">
        <v>0</v>
      </c>
      <c r="L676">
        <v>1</v>
      </c>
      <c r="M676">
        <v>4</v>
      </c>
      <c r="N676" t="s">
        <v>17</v>
      </c>
    </row>
    <row r="677" spans="1:14" x14ac:dyDescent="0.25">
      <c r="A677">
        <v>779</v>
      </c>
      <c r="B677" t="s">
        <v>2040</v>
      </c>
      <c r="C677" t="s">
        <v>2041</v>
      </c>
      <c r="D677" t="s">
        <v>2041</v>
      </c>
      <c r="E677" t="s">
        <v>1935</v>
      </c>
      <c r="F677" t="s">
        <v>1935</v>
      </c>
      <c r="G677" t="s">
        <v>2042</v>
      </c>
      <c r="H677" t="s">
        <v>17</v>
      </c>
      <c r="I677" t="s">
        <v>24</v>
      </c>
      <c r="J677" t="s">
        <v>17</v>
      </c>
      <c r="K677">
        <v>0</v>
      </c>
      <c r="L677">
        <v>1</v>
      </c>
      <c r="M677">
        <v>4</v>
      </c>
      <c r="N677" t="s">
        <v>17</v>
      </c>
    </row>
    <row r="678" spans="1:14" x14ac:dyDescent="0.25">
      <c r="A678">
        <v>780</v>
      </c>
      <c r="B678" t="s">
        <v>2043</v>
      </c>
      <c r="C678" t="s">
        <v>2044</v>
      </c>
      <c r="D678" t="s">
        <v>2044</v>
      </c>
      <c r="E678" t="s">
        <v>1935</v>
      </c>
      <c r="F678" t="s">
        <v>1935</v>
      </c>
      <c r="G678" t="s">
        <v>2045</v>
      </c>
      <c r="H678" t="s">
        <v>17</v>
      </c>
      <c r="I678" t="s">
        <v>24</v>
      </c>
      <c r="J678" t="s">
        <v>17</v>
      </c>
      <c r="K678">
        <v>0</v>
      </c>
      <c r="L678">
        <v>1</v>
      </c>
      <c r="M678">
        <v>4</v>
      </c>
      <c r="N678" t="s">
        <v>17</v>
      </c>
    </row>
    <row r="679" spans="1:14" x14ac:dyDescent="0.25">
      <c r="A679">
        <v>781</v>
      </c>
      <c r="B679" t="s">
        <v>2046</v>
      </c>
      <c r="C679" t="s">
        <v>2047</v>
      </c>
      <c r="D679" t="s">
        <v>2047</v>
      </c>
      <c r="E679" t="s">
        <v>1935</v>
      </c>
      <c r="F679" t="s">
        <v>1935</v>
      </c>
      <c r="G679" t="s">
        <v>2030</v>
      </c>
      <c r="H679" t="s">
        <v>17</v>
      </c>
      <c r="I679" t="s">
        <v>24</v>
      </c>
      <c r="J679" t="s">
        <v>17</v>
      </c>
      <c r="K679">
        <v>0</v>
      </c>
      <c r="L679">
        <v>1</v>
      </c>
      <c r="M679">
        <v>4</v>
      </c>
      <c r="N679" t="s">
        <v>17</v>
      </c>
    </row>
    <row r="680" spans="1:14" x14ac:dyDescent="0.25">
      <c r="A680">
        <v>782</v>
      </c>
      <c r="B680" t="s">
        <v>2048</v>
      </c>
      <c r="C680" t="s">
        <v>2049</v>
      </c>
      <c r="D680" t="s">
        <v>2049</v>
      </c>
      <c r="E680" t="s">
        <v>1935</v>
      </c>
      <c r="F680" t="s">
        <v>1935</v>
      </c>
      <c r="G680" t="s">
        <v>2030</v>
      </c>
      <c r="H680" t="s">
        <v>17</v>
      </c>
      <c r="I680" t="s">
        <v>24</v>
      </c>
      <c r="J680" t="s">
        <v>17</v>
      </c>
      <c r="K680">
        <v>0</v>
      </c>
      <c r="L680">
        <v>1</v>
      </c>
      <c r="M680">
        <v>4</v>
      </c>
      <c r="N680" t="s">
        <v>17</v>
      </c>
    </row>
    <row r="681" spans="1:14" x14ac:dyDescent="0.25">
      <c r="A681">
        <v>783</v>
      </c>
      <c r="B681" t="s">
        <v>2050</v>
      </c>
      <c r="C681" t="s">
        <v>2051</v>
      </c>
      <c r="D681" t="s">
        <v>2051</v>
      </c>
      <c r="E681" t="s">
        <v>1935</v>
      </c>
      <c r="F681" t="s">
        <v>1935</v>
      </c>
      <c r="G681" t="s">
        <v>2030</v>
      </c>
      <c r="H681" t="s">
        <v>17</v>
      </c>
      <c r="I681" t="s">
        <v>24</v>
      </c>
      <c r="J681" t="s">
        <v>17</v>
      </c>
      <c r="K681">
        <v>0</v>
      </c>
      <c r="L681">
        <v>1</v>
      </c>
      <c r="M681">
        <v>4</v>
      </c>
      <c r="N681" t="s">
        <v>17</v>
      </c>
    </row>
    <row r="682" spans="1:14" x14ac:dyDescent="0.25">
      <c r="A682">
        <v>784</v>
      </c>
      <c r="B682" t="s">
        <v>2052</v>
      </c>
      <c r="C682" t="s">
        <v>2053</v>
      </c>
      <c r="D682" t="s">
        <v>2053</v>
      </c>
      <c r="E682" t="s">
        <v>813</v>
      </c>
      <c r="F682" t="s">
        <v>813</v>
      </c>
      <c r="G682" t="s">
        <v>17</v>
      </c>
      <c r="H682" t="s">
        <v>17</v>
      </c>
      <c r="I682" t="s">
        <v>24</v>
      </c>
      <c r="J682" t="s">
        <v>17</v>
      </c>
      <c r="K682">
        <v>0</v>
      </c>
      <c r="L682">
        <v>1</v>
      </c>
      <c r="M682">
        <v>61</v>
      </c>
      <c r="N682" t="s">
        <v>17</v>
      </c>
    </row>
    <row r="683" spans="1:14" x14ac:dyDescent="0.25">
      <c r="A683">
        <v>785</v>
      </c>
      <c r="B683" t="s">
        <v>2054</v>
      </c>
      <c r="C683" t="s">
        <v>2055</v>
      </c>
      <c r="D683" t="s">
        <v>2055</v>
      </c>
      <c r="E683" t="s">
        <v>2056</v>
      </c>
      <c r="F683" t="s">
        <v>2056</v>
      </c>
      <c r="G683" t="s">
        <v>17</v>
      </c>
      <c r="H683" t="s">
        <v>17</v>
      </c>
      <c r="I683" t="s">
        <v>24</v>
      </c>
      <c r="J683" t="s">
        <v>17</v>
      </c>
      <c r="K683">
        <v>0</v>
      </c>
      <c r="L683">
        <v>1</v>
      </c>
      <c r="M683">
        <v>4</v>
      </c>
      <c r="N683" t="s">
        <v>17</v>
      </c>
    </row>
    <row r="684" spans="1:14" x14ac:dyDescent="0.25">
      <c r="A684">
        <v>786</v>
      </c>
      <c r="B684" t="s">
        <v>2057</v>
      </c>
      <c r="C684" t="s">
        <v>2058</v>
      </c>
      <c r="D684" t="s">
        <v>2058</v>
      </c>
      <c r="E684" t="s">
        <v>848</v>
      </c>
      <c r="F684" t="s">
        <v>848</v>
      </c>
      <c r="G684" t="s">
        <v>17</v>
      </c>
      <c r="H684" t="s">
        <v>17</v>
      </c>
      <c r="I684" t="s">
        <v>849</v>
      </c>
      <c r="J684" t="s">
        <v>17</v>
      </c>
      <c r="K684">
        <v>0</v>
      </c>
      <c r="L684">
        <v>1</v>
      </c>
      <c r="M684">
        <v>64</v>
      </c>
      <c r="N684" t="s">
        <v>850</v>
      </c>
    </row>
    <row r="685" spans="1:14" x14ac:dyDescent="0.25">
      <c r="A685">
        <v>787</v>
      </c>
      <c r="B685" t="s">
        <v>2059</v>
      </c>
      <c r="C685" t="s">
        <v>2060</v>
      </c>
      <c r="D685" t="s">
        <v>2060</v>
      </c>
      <c r="E685" t="s">
        <v>2061</v>
      </c>
      <c r="F685" t="s">
        <v>2061</v>
      </c>
      <c r="G685" t="s">
        <v>17</v>
      </c>
      <c r="H685" t="s">
        <v>17</v>
      </c>
      <c r="I685" t="s">
        <v>24</v>
      </c>
      <c r="J685" t="s">
        <v>17</v>
      </c>
      <c r="K685">
        <v>0</v>
      </c>
      <c r="L685">
        <v>1</v>
      </c>
      <c r="M685">
        <v>131</v>
      </c>
      <c r="N685" t="s">
        <v>2062</v>
      </c>
    </row>
    <row r="686" spans="1:14" x14ac:dyDescent="0.25">
      <c r="A686">
        <v>788</v>
      </c>
      <c r="B686" t="s">
        <v>2063</v>
      </c>
      <c r="C686" t="s">
        <v>2064</v>
      </c>
      <c r="D686" t="s">
        <v>2064</v>
      </c>
      <c r="E686" t="s">
        <v>2065</v>
      </c>
      <c r="F686" t="s">
        <v>2065</v>
      </c>
      <c r="G686" t="s">
        <v>17</v>
      </c>
      <c r="H686" t="s">
        <v>17</v>
      </c>
      <c r="I686" t="s">
        <v>24</v>
      </c>
      <c r="J686" t="s">
        <v>17</v>
      </c>
      <c r="K686">
        <v>0</v>
      </c>
      <c r="L686">
        <v>1</v>
      </c>
      <c r="M686">
        <v>4</v>
      </c>
      <c r="N686" t="s">
        <v>17</v>
      </c>
    </row>
    <row r="687" spans="1:14" x14ac:dyDescent="0.25">
      <c r="A687">
        <v>789</v>
      </c>
      <c r="B687" t="s">
        <v>2066</v>
      </c>
      <c r="C687" t="s">
        <v>2067</v>
      </c>
      <c r="D687" t="s">
        <v>2067</v>
      </c>
      <c r="E687" t="s">
        <v>1939</v>
      </c>
      <c r="F687" t="s">
        <v>1939</v>
      </c>
      <c r="G687" t="s">
        <v>17</v>
      </c>
      <c r="H687" t="s">
        <v>17</v>
      </c>
      <c r="I687" t="s">
        <v>24</v>
      </c>
      <c r="J687" t="s">
        <v>17</v>
      </c>
      <c r="K687">
        <v>0</v>
      </c>
      <c r="L687">
        <v>1</v>
      </c>
      <c r="M687">
        <v>125</v>
      </c>
      <c r="N687" t="s">
        <v>1670</v>
      </c>
    </row>
    <row r="688" spans="1:14" x14ac:dyDescent="0.25">
      <c r="A688">
        <v>790</v>
      </c>
      <c r="B688" t="s">
        <v>2068</v>
      </c>
      <c r="C688" t="s">
        <v>2069</v>
      </c>
      <c r="D688" t="s">
        <v>2069</v>
      </c>
      <c r="E688" t="s">
        <v>1939</v>
      </c>
      <c r="F688" t="s">
        <v>1939</v>
      </c>
      <c r="G688" t="s">
        <v>17</v>
      </c>
      <c r="H688" t="s">
        <v>17</v>
      </c>
      <c r="I688" t="s">
        <v>24</v>
      </c>
      <c r="J688" t="s">
        <v>17</v>
      </c>
      <c r="K688">
        <v>0</v>
      </c>
      <c r="L688">
        <v>1</v>
      </c>
      <c r="M688">
        <v>125</v>
      </c>
      <c r="N688" t="s">
        <v>1670</v>
      </c>
    </row>
    <row r="689" spans="1:14" x14ac:dyDescent="0.25">
      <c r="A689">
        <v>791</v>
      </c>
      <c r="B689" t="s">
        <v>2070</v>
      </c>
      <c r="C689" t="s">
        <v>2071</v>
      </c>
      <c r="D689" t="s">
        <v>2071</v>
      </c>
      <c r="E689" t="s">
        <v>599</v>
      </c>
      <c r="F689" t="s">
        <v>599</v>
      </c>
      <c r="G689" t="s">
        <v>17</v>
      </c>
      <c r="H689" t="s">
        <v>17</v>
      </c>
      <c r="I689" t="s">
        <v>24</v>
      </c>
      <c r="J689" t="s">
        <v>17</v>
      </c>
      <c r="K689">
        <v>0</v>
      </c>
      <c r="L689">
        <v>1</v>
      </c>
      <c r="M689">
        <v>45</v>
      </c>
      <c r="N689" t="s">
        <v>600</v>
      </c>
    </row>
    <row r="690" spans="1:14" x14ac:dyDescent="0.25">
      <c r="A690">
        <v>792</v>
      </c>
      <c r="B690" t="s">
        <v>2072</v>
      </c>
      <c r="C690" t="s">
        <v>2073</v>
      </c>
      <c r="D690" t="s">
        <v>2073</v>
      </c>
      <c r="E690" t="s">
        <v>603</v>
      </c>
      <c r="F690" t="s">
        <v>603</v>
      </c>
      <c r="G690" t="s">
        <v>17</v>
      </c>
      <c r="H690" t="s">
        <v>17</v>
      </c>
      <c r="I690" t="s">
        <v>24</v>
      </c>
      <c r="J690" t="s">
        <v>17</v>
      </c>
      <c r="K690">
        <v>0</v>
      </c>
      <c r="L690">
        <v>1</v>
      </c>
      <c r="M690">
        <v>45</v>
      </c>
      <c r="N690" t="s">
        <v>600</v>
      </c>
    </row>
    <row r="691" spans="1:14" x14ac:dyDescent="0.25">
      <c r="A691">
        <v>793</v>
      </c>
      <c r="B691" t="s">
        <v>2074</v>
      </c>
      <c r="C691" t="s">
        <v>2075</v>
      </c>
      <c r="D691" t="s">
        <v>2075</v>
      </c>
      <c r="E691" t="s">
        <v>2076</v>
      </c>
      <c r="F691" t="s">
        <v>2076</v>
      </c>
      <c r="G691" t="s">
        <v>17</v>
      </c>
      <c r="H691" t="s">
        <v>2077</v>
      </c>
      <c r="I691" t="s">
        <v>24</v>
      </c>
      <c r="J691" t="s">
        <v>17</v>
      </c>
      <c r="K691">
        <v>0</v>
      </c>
      <c r="L691">
        <v>1</v>
      </c>
      <c r="M691">
        <v>103</v>
      </c>
      <c r="N691" t="s">
        <v>17</v>
      </c>
    </row>
    <row r="692" spans="1:14" x14ac:dyDescent="0.25">
      <c r="A692">
        <v>794</v>
      </c>
      <c r="B692" t="s">
        <v>2078</v>
      </c>
      <c r="C692" t="s">
        <v>2079</v>
      </c>
      <c r="D692" t="s">
        <v>2079</v>
      </c>
      <c r="E692" t="s">
        <v>2080</v>
      </c>
      <c r="F692" t="s">
        <v>2080</v>
      </c>
      <c r="G692" t="s">
        <v>17</v>
      </c>
      <c r="H692" t="s">
        <v>17</v>
      </c>
      <c r="I692" t="s">
        <v>2081</v>
      </c>
      <c r="J692" t="s">
        <v>17</v>
      </c>
      <c r="K692">
        <v>0</v>
      </c>
      <c r="L692">
        <v>1</v>
      </c>
      <c r="M692">
        <v>132</v>
      </c>
      <c r="N692" t="s">
        <v>600</v>
      </c>
    </row>
    <row r="693" spans="1:14" x14ac:dyDescent="0.25">
      <c r="A693">
        <v>795</v>
      </c>
      <c r="B693" t="s">
        <v>2082</v>
      </c>
      <c r="C693" t="s">
        <v>2083</v>
      </c>
      <c r="D693" t="s">
        <v>2083</v>
      </c>
      <c r="E693" t="s">
        <v>2084</v>
      </c>
      <c r="F693" t="s">
        <v>2084</v>
      </c>
      <c r="G693" t="s">
        <v>17</v>
      </c>
      <c r="H693" t="s">
        <v>17</v>
      </c>
      <c r="I693" t="s">
        <v>2085</v>
      </c>
      <c r="J693" t="s">
        <v>17</v>
      </c>
      <c r="K693">
        <v>0</v>
      </c>
      <c r="L693">
        <v>1</v>
      </c>
      <c r="M693">
        <v>132</v>
      </c>
      <c r="N693" t="s">
        <v>600</v>
      </c>
    </row>
    <row r="694" spans="1:14" x14ac:dyDescent="0.25">
      <c r="A694">
        <v>799</v>
      </c>
      <c r="B694" t="s">
        <v>2086</v>
      </c>
      <c r="C694" t="s">
        <v>2087</v>
      </c>
      <c r="D694" t="s">
        <v>2087</v>
      </c>
      <c r="E694" t="s">
        <v>2088</v>
      </c>
      <c r="F694" t="s">
        <v>2088</v>
      </c>
      <c r="G694" t="s">
        <v>17</v>
      </c>
      <c r="H694" t="s">
        <v>17</v>
      </c>
      <c r="I694" t="s">
        <v>24</v>
      </c>
      <c r="J694" t="s">
        <v>17</v>
      </c>
      <c r="K694">
        <v>0</v>
      </c>
      <c r="L694">
        <v>1</v>
      </c>
      <c r="M694">
        <v>4</v>
      </c>
    </row>
    <row r="695" spans="1:14" x14ac:dyDescent="0.25">
      <c r="A695">
        <v>800</v>
      </c>
      <c r="B695" t="s">
        <v>2089</v>
      </c>
      <c r="C695" t="s">
        <v>2090</v>
      </c>
      <c r="D695" t="s">
        <v>2090</v>
      </c>
      <c r="E695" t="s">
        <v>139</v>
      </c>
      <c r="F695" t="s">
        <v>139</v>
      </c>
      <c r="G695" t="s">
        <v>17</v>
      </c>
      <c r="H695" t="s">
        <v>17</v>
      </c>
      <c r="I695" t="s">
        <v>24</v>
      </c>
      <c r="J695" t="s">
        <v>17</v>
      </c>
      <c r="K695">
        <v>0</v>
      </c>
      <c r="L695">
        <v>1</v>
      </c>
      <c r="M695">
        <v>26</v>
      </c>
      <c r="N695" t="s">
        <v>17</v>
      </c>
    </row>
    <row r="696" spans="1:14" x14ac:dyDescent="0.25">
      <c r="A696">
        <v>801</v>
      </c>
      <c r="B696" t="s">
        <v>2091</v>
      </c>
      <c r="C696" t="s">
        <v>2092</v>
      </c>
      <c r="D696" t="s">
        <v>2092</v>
      </c>
      <c r="E696" t="s">
        <v>2093</v>
      </c>
      <c r="F696" t="s">
        <v>2093</v>
      </c>
      <c r="G696" t="s">
        <v>17</v>
      </c>
      <c r="H696" t="s">
        <v>17</v>
      </c>
      <c r="I696" t="s">
        <v>2094</v>
      </c>
      <c r="J696" t="s">
        <v>17</v>
      </c>
      <c r="K696">
        <v>0</v>
      </c>
      <c r="L696">
        <v>1</v>
      </c>
      <c r="M696">
        <v>35</v>
      </c>
      <c r="N696" t="s">
        <v>904</v>
      </c>
    </row>
    <row r="697" spans="1:14" x14ac:dyDescent="0.25">
      <c r="A697">
        <v>802</v>
      </c>
      <c r="B697" t="s">
        <v>2095</v>
      </c>
      <c r="C697" t="s">
        <v>2096</v>
      </c>
      <c r="D697" t="s">
        <v>2096</v>
      </c>
      <c r="E697" t="s">
        <v>139</v>
      </c>
      <c r="F697" t="s">
        <v>139</v>
      </c>
      <c r="G697" t="s">
        <v>17</v>
      </c>
      <c r="H697" t="s">
        <v>17</v>
      </c>
      <c r="I697" t="s">
        <v>24</v>
      </c>
      <c r="J697" t="s">
        <v>17</v>
      </c>
      <c r="K697">
        <v>0</v>
      </c>
      <c r="L697">
        <v>0</v>
      </c>
      <c r="M697">
        <v>133</v>
      </c>
      <c r="N697" t="s">
        <v>1589</v>
      </c>
    </row>
    <row r="698" spans="1:14" x14ac:dyDescent="0.25">
      <c r="A698">
        <v>803</v>
      </c>
      <c r="B698" t="s">
        <v>2097</v>
      </c>
      <c r="C698" t="s">
        <v>2098</v>
      </c>
      <c r="D698" t="s">
        <v>2098</v>
      </c>
      <c r="E698" t="s">
        <v>2099</v>
      </c>
      <c r="F698" t="s">
        <v>2099</v>
      </c>
      <c r="G698" t="s">
        <v>17</v>
      </c>
      <c r="H698" t="s">
        <v>17</v>
      </c>
      <c r="I698" t="s">
        <v>24</v>
      </c>
      <c r="J698" t="s">
        <v>17</v>
      </c>
      <c r="K698">
        <v>0</v>
      </c>
      <c r="L698">
        <v>1</v>
      </c>
      <c r="M698">
        <v>134</v>
      </c>
      <c r="N698" t="s">
        <v>17</v>
      </c>
    </row>
    <row r="699" spans="1:14" x14ac:dyDescent="0.25">
      <c r="A699">
        <v>804</v>
      </c>
      <c r="B699" t="s">
        <v>2100</v>
      </c>
      <c r="C699" t="s">
        <v>2101</v>
      </c>
      <c r="D699" t="s">
        <v>2101</v>
      </c>
      <c r="E699" t="s">
        <v>2102</v>
      </c>
      <c r="F699" t="s">
        <v>2102</v>
      </c>
      <c r="G699" t="s">
        <v>17</v>
      </c>
      <c r="H699" t="s">
        <v>17</v>
      </c>
      <c r="I699" t="s">
        <v>24</v>
      </c>
      <c r="J699" t="s">
        <v>17</v>
      </c>
      <c r="K699">
        <v>0</v>
      </c>
      <c r="L699">
        <v>1</v>
      </c>
      <c r="M699">
        <v>134</v>
      </c>
      <c r="N699" t="s">
        <v>17</v>
      </c>
    </row>
    <row r="700" spans="1:14" x14ac:dyDescent="0.25">
      <c r="A700">
        <v>805</v>
      </c>
      <c r="B700" t="s">
        <v>2103</v>
      </c>
      <c r="C700" t="s">
        <v>2104</v>
      </c>
      <c r="D700" t="s">
        <v>2104</v>
      </c>
      <c r="E700" t="s">
        <v>2105</v>
      </c>
      <c r="F700" t="s">
        <v>2105</v>
      </c>
      <c r="G700" t="s">
        <v>17</v>
      </c>
      <c r="H700" t="s">
        <v>17</v>
      </c>
      <c r="I700" t="s">
        <v>2106</v>
      </c>
      <c r="J700" t="s">
        <v>17</v>
      </c>
      <c r="K700">
        <v>0</v>
      </c>
      <c r="L700">
        <v>1</v>
      </c>
      <c r="M700">
        <v>22</v>
      </c>
      <c r="N700" t="s">
        <v>369</v>
      </c>
    </row>
    <row r="701" spans="1:14" x14ac:dyDescent="0.25">
      <c r="A701">
        <v>806</v>
      </c>
      <c r="B701" t="s">
        <v>2107</v>
      </c>
      <c r="C701" t="s">
        <v>2108</v>
      </c>
      <c r="D701" t="s">
        <v>2108</v>
      </c>
      <c r="E701" t="s">
        <v>247</v>
      </c>
      <c r="F701" t="s">
        <v>247</v>
      </c>
      <c r="G701" t="s">
        <v>17</v>
      </c>
      <c r="H701" t="s">
        <v>17</v>
      </c>
      <c r="I701" t="s">
        <v>17</v>
      </c>
      <c r="J701" t="s">
        <v>17</v>
      </c>
      <c r="K701">
        <v>0</v>
      </c>
      <c r="L701">
        <v>0</v>
      </c>
      <c r="M701" t="s">
        <v>17</v>
      </c>
      <c r="N701" t="s">
        <v>17</v>
      </c>
    </row>
    <row r="702" spans="1:14" x14ac:dyDescent="0.25">
      <c r="A702">
        <v>807</v>
      </c>
      <c r="B702" t="s">
        <v>2109</v>
      </c>
      <c r="C702" t="s">
        <v>2110</v>
      </c>
      <c r="D702" t="s">
        <v>2110</v>
      </c>
      <c r="E702" t="s">
        <v>1260</v>
      </c>
      <c r="F702" t="s">
        <v>1260</v>
      </c>
      <c r="G702" t="s">
        <v>1261</v>
      </c>
      <c r="H702" t="s">
        <v>17</v>
      </c>
      <c r="I702" t="s">
        <v>24</v>
      </c>
      <c r="J702" t="s">
        <v>17</v>
      </c>
      <c r="K702">
        <v>0</v>
      </c>
      <c r="L702">
        <v>1</v>
      </c>
      <c r="M702">
        <v>4</v>
      </c>
      <c r="N702" t="s">
        <v>17</v>
      </c>
    </row>
    <row r="703" spans="1:14" x14ac:dyDescent="0.25">
      <c r="A703">
        <v>808</v>
      </c>
      <c r="B703" t="s">
        <v>2111</v>
      </c>
      <c r="C703" t="s">
        <v>2112</v>
      </c>
      <c r="D703" t="s">
        <v>2112</v>
      </c>
      <c r="E703" t="s">
        <v>1244</v>
      </c>
      <c r="F703" t="s">
        <v>1244</v>
      </c>
      <c r="G703" t="s">
        <v>2113</v>
      </c>
      <c r="H703" t="s">
        <v>17</v>
      </c>
      <c r="I703" t="s">
        <v>24</v>
      </c>
      <c r="J703" t="s">
        <v>17</v>
      </c>
      <c r="K703">
        <v>0</v>
      </c>
      <c r="L703">
        <v>1</v>
      </c>
      <c r="M703">
        <v>4</v>
      </c>
      <c r="N703" t="s">
        <v>17</v>
      </c>
    </row>
    <row r="704" spans="1:14" x14ac:dyDescent="0.25">
      <c r="A704">
        <v>809</v>
      </c>
      <c r="B704" t="s">
        <v>2114</v>
      </c>
      <c r="C704" t="s">
        <v>2115</v>
      </c>
      <c r="D704" t="s">
        <v>2115</v>
      </c>
      <c r="E704" t="s">
        <v>2116</v>
      </c>
      <c r="F704" t="s">
        <v>2116</v>
      </c>
      <c r="G704" t="e">
        <f>-runae</f>
        <v>#NAME?</v>
      </c>
      <c r="H704" t="s">
        <v>802</v>
      </c>
      <c r="I704" t="s">
        <v>24</v>
      </c>
      <c r="J704" t="s">
        <v>17</v>
      </c>
      <c r="K704">
        <v>0</v>
      </c>
      <c r="L704">
        <v>1</v>
      </c>
      <c r="M704">
        <v>60</v>
      </c>
      <c r="N704" t="s">
        <v>803</v>
      </c>
    </row>
    <row r="705" spans="1:14" x14ac:dyDescent="0.25">
      <c r="A705">
        <v>810</v>
      </c>
      <c r="B705" t="s">
        <v>2117</v>
      </c>
      <c r="C705" t="s">
        <v>2118</v>
      </c>
      <c r="D705" t="s">
        <v>2118</v>
      </c>
      <c r="E705" t="s">
        <v>2116</v>
      </c>
      <c r="F705" t="s">
        <v>2116</v>
      </c>
      <c r="G705" t="s">
        <v>17</v>
      </c>
      <c r="H705" t="s">
        <v>806</v>
      </c>
      <c r="I705" t="s">
        <v>24</v>
      </c>
      <c r="J705" t="s">
        <v>17</v>
      </c>
      <c r="K705">
        <v>0</v>
      </c>
      <c r="L705">
        <v>1</v>
      </c>
      <c r="M705">
        <v>60</v>
      </c>
      <c r="N705" t="s">
        <v>803</v>
      </c>
    </row>
    <row r="706" spans="1:14" x14ac:dyDescent="0.25">
      <c r="A706">
        <v>811</v>
      </c>
      <c r="B706" t="s">
        <v>2119</v>
      </c>
      <c r="C706" t="s">
        <v>2120</v>
      </c>
      <c r="D706" t="s">
        <v>2120</v>
      </c>
      <c r="E706" t="s">
        <v>2121</v>
      </c>
      <c r="F706" t="s">
        <v>2121</v>
      </c>
      <c r="G706" t="s">
        <v>17</v>
      </c>
      <c r="H706" t="s">
        <v>810</v>
      </c>
      <c r="I706" t="s">
        <v>24</v>
      </c>
      <c r="J706" t="s">
        <v>17</v>
      </c>
      <c r="K706">
        <v>0</v>
      </c>
      <c r="L706">
        <v>1</v>
      </c>
      <c r="M706">
        <v>60</v>
      </c>
      <c r="N706" t="s">
        <v>803</v>
      </c>
    </row>
    <row r="707" spans="1:14" x14ac:dyDescent="0.25">
      <c r="A707">
        <v>812</v>
      </c>
      <c r="B707" t="s">
        <v>2122</v>
      </c>
      <c r="C707" t="s">
        <v>2123</v>
      </c>
      <c r="D707" t="s">
        <v>2123</v>
      </c>
      <c r="E707" t="s">
        <v>2124</v>
      </c>
      <c r="F707" t="s">
        <v>2124</v>
      </c>
      <c r="G707" t="e">
        <f>-runae</f>
        <v>#NAME?</v>
      </c>
      <c r="H707" t="s">
        <v>802</v>
      </c>
      <c r="I707" t="s">
        <v>24</v>
      </c>
      <c r="J707" t="s">
        <v>17</v>
      </c>
      <c r="K707">
        <v>0</v>
      </c>
      <c r="L707">
        <v>1</v>
      </c>
      <c r="M707">
        <v>60</v>
      </c>
      <c r="N707" t="s">
        <v>803</v>
      </c>
    </row>
    <row r="708" spans="1:14" x14ac:dyDescent="0.25">
      <c r="A708">
        <v>813</v>
      </c>
      <c r="B708" t="s">
        <v>2125</v>
      </c>
      <c r="C708" t="s">
        <v>2126</v>
      </c>
      <c r="D708" t="s">
        <v>2126</v>
      </c>
      <c r="E708" t="s">
        <v>2124</v>
      </c>
      <c r="F708" t="s">
        <v>2124</v>
      </c>
      <c r="G708" t="s">
        <v>17</v>
      </c>
      <c r="H708" t="s">
        <v>806</v>
      </c>
      <c r="I708" t="s">
        <v>24</v>
      </c>
      <c r="J708" t="s">
        <v>17</v>
      </c>
      <c r="K708">
        <v>0</v>
      </c>
      <c r="L708">
        <v>1</v>
      </c>
      <c r="M708">
        <v>60</v>
      </c>
      <c r="N708" t="s">
        <v>803</v>
      </c>
    </row>
    <row r="709" spans="1:14" x14ac:dyDescent="0.25">
      <c r="A709">
        <v>814</v>
      </c>
      <c r="B709" t="s">
        <v>2127</v>
      </c>
      <c r="C709" t="s">
        <v>2128</v>
      </c>
      <c r="D709" t="s">
        <v>2128</v>
      </c>
      <c r="E709" t="s">
        <v>2129</v>
      </c>
      <c r="F709" t="s">
        <v>2129</v>
      </c>
      <c r="G709" t="s">
        <v>17</v>
      </c>
      <c r="H709" t="s">
        <v>810</v>
      </c>
      <c r="I709" t="s">
        <v>24</v>
      </c>
      <c r="J709" t="s">
        <v>17</v>
      </c>
      <c r="K709">
        <v>0</v>
      </c>
      <c r="L709">
        <v>1</v>
      </c>
      <c r="M709">
        <v>60</v>
      </c>
      <c r="N709" t="s">
        <v>803</v>
      </c>
    </row>
    <row r="710" spans="1:14" x14ac:dyDescent="0.25">
      <c r="A710">
        <v>815</v>
      </c>
      <c r="B710" t="s">
        <v>2130</v>
      </c>
      <c r="C710" t="s">
        <v>2131</v>
      </c>
      <c r="D710" t="s">
        <v>2131</v>
      </c>
      <c r="E710" t="s">
        <v>2132</v>
      </c>
      <c r="F710" t="s">
        <v>2132</v>
      </c>
      <c r="G710" t="s">
        <v>17</v>
      </c>
      <c r="H710" t="s">
        <v>17</v>
      </c>
      <c r="I710" t="s">
        <v>24</v>
      </c>
      <c r="J710" t="s">
        <v>17</v>
      </c>
      <c r="K710">
        <v>0</v>
      </c>
      <c r="L710">
        <v>1</v>
      </c>
      <c r="M710">
        <v>135</v>
      </c>
      <c r="N710" t="s">
        <v>803</v>
      </c>
    </row>
    <row r="711" spans="1:14" x14ac:dyDescent="0.25">
      <c r="A711">
        <v>816</v>
      </c>
      <c r="B711" t="s">
        <v>2133</v>
      </c>
      <c r="C711" t="s">
        <v>2134</v>
      </c>
      <c r="D711" t="s">
        <v>2134</v>
      </c>
      <c r="E711" t="s">
        <v>2135</v>
      </c>
      <c r="F711" t="s">
        <v>2135</v>
      </c>
      <c r="G711" t="s">
        <v>17</v>
      </c>
      <c r="H711" t="s">
        <v>17</v>
      </c>
      <c r="I711" t="s">
        <v>24</v>
      </c>
      <c r="J711" t="s">
        <v>17</v>
      </c>
      <c r="K711">
        <v>0</v>
      </c>
      <c r="L711">
        <v>1</v>
      </c>
      <c r="M711">
        <v>135</v>
      </c>
      <c r="N711" t="s">
        <v>803</v>
      </c>
    </row>
    <row r="712" spans="1:14" x14ac:dyDescent="0.25">
      <c r="A712">
        <v>817</v>
      </c>
      <c r="B712" t="s">
        <v>2136</v>
      </c>
      <c r="C712" t="s">
        <v>2137</v>
      </c>
      <c r="D712" t="s">
        <v>2137</v>
      </c>
      <c r="E712" t="s">
        <v>2138</v>
      </c>
      <c r="F712" t="s">
        <v>2138</v>
      </c>
      <c r="G712" t="s">
        <v>17</v>
      </c>
      <c r="H712" t="s">
        <v>17</v>
      </c>
      <c r="I712" t="s">
        <v>24</v>
      </c>
      <c r="J712" t="s">
        <v>17</v>
      </c>
      <c r="K712">
        <v>0</v>
      </c>
      <c r="L712">
        <v>1</v>
      </c>
      <c r="M712">
        <v>135</v>
      </c>
      <c r="N712" t="s">
        <v>803</v>
      </c>
    </row>
    <row r="713" spans="1:14" x14ac:dyDescent="0.25">
      <c r="A713">
        <v>818</v>
      </c>
      <c r="B713" t="s">
        <v>2139</v>
      </c>
      <c r="C713" t="s">
        <v>2140</v>
      </c>
      <c r="D713" t="s">
        <v>2140</v>
      </c>
      <c r="E713" t="s">
        <v>2141</v>
      </c>
      <c r="F713" t="s">
        <v>2141</v>
      </c>
      <c r="G713" t="s">
        <v>1100</v>
      </c>
      <c r="H713" t="s">
        <v>17</v>
      </c>
      <c r="I713" t="s">
        <v>2142</v>
      </c>
      <c r="J713" t="s">
        <v>17</v>
      </c>
      <c r="K713">
        <v>0</v>
      </c>
      <c r="L713">
        <v>1</v>
      </c>
      <c r="M713">
        <v>76</v>
      </c>
      <c r="N713" t="s">
        <v>17</v>
      </c>
    </row>
    <row r="714" spans="1:14" x14ac:dyDescent="0.25">
      <c r="A714">
        <v>819</v>
      </c>
      <c r="B714" t="s">
        <v>2143</v>
      </c>
      <c r="C714" t="s">
        <v>2144</v>
      </c>
      <c r="D714" t="s">
        <v>2144</v>
      </c>
      <c r="E714" t="s">
        <v>375</v>
      </c>
      <c r="F714" t="s">
        <v>375</v>
      </c>
      <c r="G714" t="s">
        <v>17</v>
      </c>
      <c r="H714" t="s">
        <v>17</v>
      </c>
      <c r="I714" t="s">
        <v>24</v>
      </c>
      <c r="J714" t="s">
        <v>17</v>
      </c>
      <c r="K714">
        <v>0</v>
      </c>
      <c r="L714">
        <v>1</v>
      </c>
      <c r="M714">
        <v>3</v>
      </c>
      <c r="N714" t="s">
        <v>17</v>
      </c>
    </row>
    <row r="715" spans="1:14" x14ac:dyDescent="0.25">
      <c r="A715">
        <v>820</v>
      </c>
      <c r="B715" t="s">
        <v>2145</v>
      </c>
      <c r="C715" t="s">
        <v>2146</v>
      </c>
      <c r="D715" t="s">
        <v>2146</v>
      </c>
      <c r="E715" t="s">
        <v>2147</v>
      </c>
      <c r="F715" t="s">
        <v>2147</v>
      </c>
      <c r="G715" t="s">
        <v>17</v>
      </c>
      <c r="H715" t="s">
        <v>17</v>
      </c>
      <c r="I715" t="s">
        <v>24</v>
      </c>
      <c r="J715" t="s">
        <v>17</v>
      </c>
      <c r="K715">
        <v>0</v>
      </c>
      <c r="L715">
        <v>1</v>
      </c>
      <c r="M715">
        <v>9</v>
      </c>
      <c r="N715" t="s">
        <v>803</v>
      </c>
    </row>
    <row r="716" spans="1:14" x14ac:dyDescent="0.25">
      <c r="A716">
        <v>821</v>
      </c>
      <c r="B716" t="s">
        <v>2148</v>
      </c>
      <c r="C716" t="s">
        <v>2149</v>
      </c>
      <c r="D716" t="s">
        <v>2149</v>
      </c>
      <c r="E716" t="s">
        <v>2150</v>
      </c>
      <c r="F716" t="s">
        <v>2150</v>
      </c>
      <c r="G716" t="s">
        <v>17</v>
      </c>
      <c r="H716" t="s">
        <v>17</v>
      </c>
      <c r="I716" t="s">
        <v>24</v>
      </c>
      <c r="J716" t="s">
        <v>17</v>
      </c>
      <c r="K716">
        <v>0</v>
      </c>
      <c r="L716">
        <v>1</v>
      </c>
      <c r="M716">
        <v>5</v>
      </c>
      <c r="N716" t="s">
        <v>17</v>
      </c>
    </row>
    <row r="717" spans="1:14" x14ac:dyDescent="0.25">
      <c r="A717">
        <v>822</v>
      </c>
      <c r="B717" t="s">
        <v>2151</v>
      </c>
      <c r="C717" t="s">
        <v>2152</v>
      </c>
      <c r="D717" t="s">
        <v>2152</v>
      </c>
      <c r="E717" t="s">
        <v>2153</v>
      </c>
      <c r="F717" t="s">
        <v>2153</v>
      </c>
      <c r="G717" t="s">
        <v>17</v>
      </c>
      <c r="H717" t="s">
        <v>17</v>
      </c>
      <c r="I717" t="s">
        <v>24</v>
      </c>
      <c r="J717" t="s">
        <v>17</v>
      </c>
      <c r="K717">
        <v>0</v>
      </c>
      <c r="L717">
        <v>1</v>
      </c>
      <c r="M717">
        <v>136</v>
      </c>
      <c r="N717" t="s">
        <v>904</v>
      </c>
    </row>
    <row r="718" spans="1:14" x14ac:dyDescent="0.25">
      <c r="A718">
        <v>823</v>
      </c>
      <c r="B718" t="s">
        <v>2154</v>
      </c>
      <c r="C718" t="s">
        <v>2155</v>
      </c>
      <c r="D718" t="s">
        <v>2155</v>
      </c>
      <c r="E718" t="s">
        <v>2156</v>
      </c>
      <c r="H718" t="s">
        <v>17</v>
      </c>
      <c r="I718" t="s">
        <v>17</v>
      </c>
      <c r="J718" t="s">
        <v>17</v>
      </c>
      <c r="K718">
        <v>2</v>
      </c>
      <c r="L718">
        <v>0</v>
      </c>
      <c r="M718">
        <v>1</v>
      </c>
      <c r="N718" t="s">
        <v>17</v>
      </c>
    </row>
    <row r="719" spans="1:14" x14ac:dyDescent="0.25">
      <c r="A719">
        <v>824</v>
      </c>
      <c r="B719" t="s">
        <v>2157</v>
      </c>
      <c r="C719" t="s">
        <v>2158</v>
      </c>
      <c r="D719" t="s">
        <v>2158</v>
      </c>
      <c r="E719" t="s">
        <v>2153</v>
      </c>
      <c r="F719" t="s">
        <v>2153</v>
      </c>
      <c r="G719" t="s">
        <v>17</v>
      </c>
      <c r="H719" t="s">
        <v>17</v>
      </c>
      <c r="I719" t="s">
        <v>24</v>
      </c>
      <c r="J719" t="s">
        <v>17</v>
      </c>
      <c r="K719">
        <v>0</v>
      </c>
      <c r="L719">
        <v>1</v>
      </c>
      <c r="M719">
        <v>136</v>
      </c>
      <c r="N719" t="s">
        <v>904</v>
      </c>
    </row>
    <row r="720" spans="1:14" x14ac:dyDescent="0.25">
      <c r="A720">
        <v>825</v>
      </c>
      <c r="B720" t="s">
        <v>2159</v>
      </c>
      <c r="C720" t="s">
        <v>2160</v>
      </c>
      <c r="D720" t="s">
        <v>2160</v>
      </c>
      <c r="E720" t="s">
        <v>2161</v>
      </c>
      <c r="F720" t="s">
        <v>2161</v>
      </c>
      <c r="G720" t="s">
        <v>17</v>
      </c>
      <c r="H720" t="s">
        <v>17</v>
      </c>
      <c r="I720" t="s">
        <v>24</v>
      </c>
      <c r="J720" t="s">
        <v>17</v>
      </c>
      <c r="K720">
        <v>0</v>
      </c>
      <c r="L720">
        <v>1</v>
      </c>
      <c r="M720">
        <v>137</v>
      </c>
      <c r="N720" t="s">
        <v>2162</v>
      </c>
    </row>
    <row r="721" spans="1:14" x14ac:dyDescent="0.25">
      <c r="A721">
        <v>826</v>
      </c>
      <c r="B721" t="s">
        <v>2163</v>
      </c>
      <c r="C721" t="s">
        <v>2164</v>
      </c>
      <c r="D721" t="s">
        <v>2164</v>
      </c>
      <c r="E721" t="s">
        <v>2005</v>
      </c>
      <c r="F721" t="s">
        <v>2005</v>
      </c>
      <c r="G721" t="s">
        <v>17</v>
      </c>
      <c r="H721" t="s">
        <v>2006</v>
      </c>
      <c r="I721" t="s">
        <v>24</v>
      </c>
      <c r="J721" t="s">
        <v>17</v>
      </c>
      <c r="K721">
        <v>0</v>
      </c>
      <c r="L721">
        <v>1</v>
      </c>
      <c r="M721">
        <v>128</v>
      </c>
      <c r="N721" t="s">
        <v>17</v>
      </c>
    </row>
    <row r="722" spans="1:14" x14ac:dyDescent="0.25">
      <c r="A722">
        <v>827</v>
      </c>
      <c r="B722" t="s">
        <v>2165</v>
      </c>
      <c r="C722" t="s">
        <v>2166</v>
      </c>
      <c r="D722" t="s">
        <v>2166</v>
      </c>
      <c r="E722" t="s">
        <v>1478</v>
      </c>
      <c r="F722" t="s">
        <v>1478</v>
      </c>
      <c r="G722" t="s">
        <v>17</v>
      </c>
      <c r="H722" t="s">
        <v>17</v>
      </c>
      <c r="I722" t="s">
        <v>24</v>
      </c>
      <c r="J722" t="s">
        <v>17</v>
      </c>
      <c r="K722">
        <v>0</v>
      </c>
      <c r="L722">
        <v>1</v>
      </c>
      <c r="M722">
        <v>107</v>
      </c>
      <c r="N722" t="s">
        <v>1479</v>
      </c>
    </row>
    <row r="723" spans="1:14" x14ac:dyDescent="0.25">
      <c r="A723">
        <v>828</v>
      </c>
      <c r="B723" t="s">
        <v>2167</v>
      </c>
      <c r="C723" t="s">
        <v>2168</v>
      </c>
      <c r="D723" t="s">
        <v>2168</v>
      </c>
      <c r="E723" t="s">
        <v>2169</v>
      </c>
      <c r="F723" t="s">
        <v>2169</v>
      </c>
      <c r="G723" t="s">
        <v>17</v>
      </c>
      <c r="H723" t="s">
        <v>17</v>
      </c>
      <c r="I723" t="s">
        <v>24</v>
      </c>
      <c r="J723" t="s">
        <v>17</v>
      </c>
      <c r="K723">
        <v>0</v>
      </c>
      <c r="L723">
        <v>1</v>
      </c>
      <c r="M723">
        <v>3</v>
      </c>
      <c r="N723" t="s">
        <v>17</v>
      </c>
    </row>
    <row r="724" spans="1:14" x14ac:dyDescent="0.25">
      <c r="A724">
        <v>831</v>
      </c>
      <c r="B724" t="s">
        <v>2170</v>
      </c>
      <c r="C724" t="s">
        <v>2171</v>
      </c>
      <c r="D724" t="s">
        <v>2171</v>
      </c>
      <c r="E724" t="s">
        <v>2172</v>
      </c>
      <c r="F724" t="s">
        <v>2172</v>
      </c>
      <c r="G724" t="s">
        <v>17</v>
      </c>
      <c r="H724" t="s">
        <v>2173</v>
      </c>
      <c r="I724" t="s">
        <v>24</v>
      </c>
      <c r="J724" t="s">
        <v>17</v>
      </c>
      <c r="K724">
        <v>0</v>
      </c>
      <c r="L724">
        <v>1</v>
      </c>
      <c r="M724">
        <v>66</v>
      </c>
      <c r="N724" t="s">
        <v>904</v>
      </c>
    </row>
    <row r="725" spans="1:14" x14ac:dyDescent="0.25">
      <c r="A725">
        <v>832</v>
      </c>
      <c r="B725" t="s">
        <v>2174</v>
      </c>
      <c r="C725" t="s">
        <v>2175</v>
      </c>
      <c r="D725" t="s">
        <v>2175</v>
      </c>
      <c r="E725" t="s">
        <v>2176</v>
      </c>
      <c r="F725" t="s">
        <v>2176</v>
      </c>
      <c r="G725" t="s">
        <v>17</v>
      </c>
      <c r="H725" t="s">
        <v>17</v>
      </c>
      <c r="I725" t="s">
        <v>24</v>
      </c>
      <c r="J725" t="s">
        <v>17</v>
      </c>
      <c r="K725">
        <v>0</v>
      </c>
      <c r="L725">
        <v>1</v>
      </c>
      <c r="M725">
        <v>5</v>
      </c>
      <c r="N725" t="s">
        <v>17</v>
      </c>
    </row>
    <row r="726" spans="1:14" x14ac:dyDescent="0.25">
      <c r="A726">
        <v>833</v>
      </c>
      <c r="B726" t="s">
        <v>2177</v>
      </c>
      <c r="C726" t="s">
        <v>2178</v>
      </c>
      <c r="D726" t="s">
        <v>2178</v>
      </c>
      <c r="E726" t="s">
        <v>209</v>
      </c>
      <c r="F726" t="s">
        <v>209</v>
      </c>
      <c r="G726" t="e">
        <f>-WS_USTN_USER='C':\FDOTSS3\workspace\users\ -wuFDOTSS3 -wsLoad_GEOPAK_SS2=1</f>
        <v>#NAME?</v>
      </c>
      <c r="H726" t="s">
        <v>17</v>
      </c>
      <c r="I726" t="s">
        <v>24</v>
      </c>
      <c r="J726" t="s">
        <v>17</v>
      </c>
      <c r="K726">
        <v>0</v>
      </c>
      <c r="L726">
        <v>1</v>
      </c>
      <c r="M726">
        <v>3</v>
      </c>
      <c r="N726" t="s">
        <v>17</v>
      </c>
    </row>
    <row r="727" spans="1:14" x14ac:dyDescent="0.25">
      <c r="A727">
        <v>834</v>
      </c>
      <c r="B727" t="s">
        <v>2179</v>
      </c>
      <c r="C727" t="s">
        <v>2180</v>
      </c>
      <c r="D727" t="s">
        <v>2180</v>
      </c>
      <c r="E727" t="s">
        <v>212</v>
      </c>
      <c r="F727" t="s">
        <v>213</v>
      </c>
      <c r="G727" t="s">
        <v>17</v>
      </c>
      <c r="H727" t="s">
        <v>17</v>
      </c>
      <c r="I727" t="s">
        <v>214</v>
      </c>
      <c r="J727">
        <v>8.11</v>
      </c>
      <c r="K727">
        <v>0</v>
      </c>
      <c r="L727">
        <v>1</v>
      </c>
      <c r="M727">
        <v>3</v>
      </c>
      <c r="N727" t="s">
        <v>17</v>
      </c>
    </row>
    <row r="728" spans="1:14" x14ac:dyDescent="0.25">
      <c r="A728">
        <v>835</v>
      </c>
      <c r="B728" t="s">
        <v>2181</v>
      </c>
      <c r="C728" t="s">
        <v>2182</v>
      </c>
      <c r="D728" t="s">
        <v>2182</v>
      </c>
      <c r="E728" t="s">
        <v>2183</v>
      </c>
      <c r="F728" t="s">
        <v>2183</v>
      </c>
      <c r="G728" t="s">
        <v>17</v>
      </c>
      <c r="H728" t="s">
        <v>17</v>
      </c>
      <c r="I728" t="s">
        <v>24</v>
      </c>
      <c r="J728" t="s">
        <v>17</v>
      </c>
      <c r="K728">
        <v>0</v>
      </c>
      <c r="L728">
        <v>1</v>
      </c>
      <c r="M728">
        <v>138</v>
      </c>
      <c r="N728" t="s">
        <v>2184</v>
      </c>
    </row>
    <row r="729" spans="1:14" x14ac:dyDescent="0.25">
      <c r="A729">
        <v>836</v>
      </c>
      <c r="B729" t="s">
        <v>2185</v>
      </c>
      <c r="C729" t="s">
        <v>2186</v>
      </c>
      <c r="D729" t="s">
        <v>2186</v>
      </c>
      <c r="E729" t="s">
        <v>2187</v>
      </c>
      <c r="F729" t="s">
        <v>2187</v>
      </c>
      <c r="G729" t="s">
        <v>17</v>
      </c>
      <c r="H729" t="s">
        <v>17</v>
      </c>
      <c r="I729" t="s">
        <v>24</v>
      </c>
      <c r="J729" t="s">
        <v>17</v>
      </c>
      <c r="K729">
        <v>0</v>
      </c>
      <c r="L729">
        <v>1</v>
      </c>
      <c r="M729">
        <v>4</v>
      </c>
      <c r="N729" t="s">
        <v>2188</v>
      </c>
    </row>
    <row r="730" spans="1:14" x14ac:dyDescent="0.25">
      <c r="A730">
        <v>837</v>
      </c>
      <c r="B730" t="s">
        <v>2189</v>
      </c>
      <c r="C730" t="s">
        <v>2190</v>
      </c>
      <c r="D730" t="s">
        <v>2190</v>
      </c>
      <c r="E730" t="s">
        <v>195</v>
      </c>
      <c r="F730" t="s">
        <v>195</v>
      </c>
      <c r="G730" t="s">
        <v>17</v>
      </c>
      <c r="H730" t="s">
        <v>17</v>
      </c>
      <c r="I730" t="s">
        <v>24</v>
      </c>
      <c r="J730" t="s">
        <v>17</v>
      </c>
      <c r="K730">
        <v>0</v>
      </c>
      <c r="L730">
        <v>1</v>
      </c>
      <c r="M730">
        <v>9</v>
      </c>
      <c r="N730" t="s">
        <v>17</v>
      </c>
    </row>
    <row r="731" spans="1:14" x14ac:dyDescent="0.25">
      <c r="A731">
        <v>838</v>
      </c>
      <c r="B731" t="s">
        <v>2191</v>
      </c>
      <c r="C731" t="s">
        <v>2192</v>
      </c>
      <c r="D731" t="s">
        <v>2192</v>
      </c>
      <c r="E731" t="s">
        <v>195</v>
      </c>
      <c r="F731" t="s">
        <v>195</v>
      </c>
      <c r="G731" t="s">
        <v>17</v>
      </c>
      <c r="H731" t="s">
        <v>17</v>
      </c>
      <c r="I731" t="s">
        <v>24</v>
      </c>
      <c r="J731" t="s">
        <v>17</v>
      </c>
      <c r="K731">
        <v>0</v>
      </c>
      <c r="L731">
        <v>1</v>
      </c>
      <c r="M731">
        <v>9</v>
      </c>
      <c r="N731" t="s">
        <v>17</v>
      </c>
    </row>
    <row r="732" spans="1:14" x14ac:dyDescent="0.25">
      <c r="A732">
        <v>839</v>
      </c>
      <c r="B732" t="s">
        <v>2193</v>
      </c>
      <c r="C732" t="s">
        <v>2194</v>
      </c>
      <c r="D732" t="s">
        <v>2194</v>
      </c>
      <c r="E732" t="s">
        <v>2195</v>
      </c>
      <c r="F732" t="s">
        <v>2195</v>
      </c>
      <c r="G732" t="s">
        <v>17</v>
      </c>
      <c r="H732" t="s">
        <v>17</v>
      </c>
      <c r="I732" t="s">
        <v>24</v>
      </c>
      <c r="J732" t="s">
        <v>17</v>
      </c>
      <c r="K732">
        <v>0</v>
      </c>
      <c r="L732">
        <v>1</v>
      </c>
      <c r="M732">
        <v>139</v>
      </c>
      <c r="N732" t="s">
        <v>2196</v>
      </c>
    </row>
    <row r="733" spans="1:14" x14ac:dyDescent="0.25">
      <c r="A733">
        <v>840</v>
      </c>
      <c r="B733" t="s">
        <v>2197</v>
      </c>
      <c r="C733" t="s">
        <v>2198</v>
      </c>
      <c r="D733" t="s">
        <v>2198</v>
      </c>
      <c r="E733" t="s">
        <v>2199</v>
      </c>
      <c r="F733" t="s">
        <v>2199</v>
      </c>
      <c r="G733" t="s">
        <v>17</v>
      </c>
      <c r="H733" t="s">
        <v>17</v>
      </c>
      <c r="I733" t="s">
        <v>24</v>
      </c>
      <c r="J733" t="s">
        <v>17</v>
      </c>
      <c r="K733">
        <v>0</v>
      </c>
      <c r="L733">
        <v>1</v>
      </c>
      <c r="M733">
        <v>139</v>
      </c>
      <c r="N733" t="s">
        <v>2196</v>
      </c>
    </row>
    <row r="734" spans="1:14" x14ac:dyDescent="0.25">
      <c r="A734">
        <v>841</v>
      </c>
      <c r="B734" t="s">
        <v>2200</v>
      </c>
      <c r="C734" t="s">
        <v>2201</v>
      </c>
      <c r="D734" t="s">
        <v>2201</v>
      </c>
      <c r="E734" t="s">
        <v>2202</v>
      </c>
      <c r="F734" t="s">
        <v>2202</v>
      </c>
      <c r="G734" t="s">
        <v>17</v>
      </c>
      <c r="H734" t="s">
        <v>17</v>
      </c>
      <c r="I734" t="s">
        <v>24</v>
      </c>
      <c r="J734" t="s">
        <v>17</v>
      </c>
      <c r="K734">
        <v>0</v>
      </c>
      <c r="L734">
        <v>1</v>
      </c>
      <c r="M734">
        <v>139</v>
      </c>
      <c r="N734" t="s">
        <v>2196</v>
      </c>
    </row>
    <row r="735" spans="1:14" x14ac:dyDescent="0.25">
      <c r="A735">
        <v>842</v>
      </c>
      <c r="B735" t="s">
        <v>2203</v>
      </c>
      <c r="C735" t="s">
        <v>2204</v>
      </c>
      <c r="D735" t="s">
        <v>2204</v>
      </c>
      <c r="E735" t="s">
        <v>2205</v>
      </c>
      <c r="F735" t="s">
        <v>2205</v>
      </c>
      <c r="G735" t="s">
        <v>17</v>
      </c>
      <c r="H735" t="s">
        <v>17</v>
      </c>
      <c r="I735" t="s">
        <v>24</v>
      </c>
      <c r="J735" t="s">
        <v>17</v>
      </c>
      <c r="K735">
        <v>0</v>
      </c>
      <c r="L735">
        <v>1</v>
      </c>
      <c r="M735">
        <v>3</v>
      </c>
      <c r="N735" t="s">
        <v>17</v>
      </c>
    </row>
    <row r="736" spans="1:14" x14ac:dyDescent="0.25">
      <c r="A736">
        <v>843</v>
      </c>
      <c r="B736" t="s">
        <v>2206</v>
      </c>
      <c r="C736" t="s">
        <v>2207</v>
      </c>
      <c r="D736" t="s">
        <v>2207</v>
      </c>
      <c r="E736" t="s">
        <v>212</v>
      </c>
      <c r="F736" t="s">
        <v>212</v>
      </c>
      <c r="G736" t="s">
        <v>17</v>
      </c>
      <c r="H736" t="s">
        <v>17</v>
      </c>
      <c r="I736" t="s">
        <v>24</v>
      </c>
      <c r="J736">
        <v>8.11</v>
      </c>
      <c r="K736">
        <v>0</v>
      </c>
      <c r="L736">
        <v>1</v>
      </c>
      <c r="M736">
        <v>3</v>
      </c>
      <c r="N736" t="s">
        <v>17</v>
      </c>
    </row>
    <row r="737" spans="1:14" x14ac:dyDescent="0.25">
      <c r="A737">
        <v>844</v>
      </c>
      <c r="B737" t="s">
        <v>2208</v>
      </c>
      <c r="C737" t="s">
        <v>2209</v>
      </c>
      <c r="D737" t="s">
        <v>2209</v>
      </c>
      <c r="E737" t="s">
        <v>471</v>
      </c>
      <c r="F737" t="s">
        <v>471</v>
      </c>
      <c r="G737" t="s">
        <v>17</v>
      </c>
      <c r="H737" t="s">
        <v>17</v>
      </c>
      <c r="I737" t="s">
        <v>24</v>
      </c>
      <c r="J737" t="s">
        <v>17</v>
      </c>
      <c r="K737">
        <v>0</v>
      </c>
      <c r="L737">
        <v>0</v>
      </c>
      <c r="M737">
        <v>4</v>
      </c>
      <c r="N737" t="s">
        <v>17</v>
      </c>
    </row>
    <row r="738" spans="1:14" x14ac:dyDescent="0.25">
      <c r="A738">
        <v>845</v>
      </c>
      <c r="B738" t="s">
        <v>2210</v>
      </c>
      <c r="C738" t="s">
        <v>2211</v>
      </c>
      <c r="D738" t="s">
        <v>2211</v>
      </c>
      <c r="E738" t="s">
        <v>471</v>
      </c>
      <c r="F738" t="s">
        <v>471</v>
      </c>
      <c r="G738" t="s">
        <v>17</v>
      </c>
      <c r="H738" t="s">
        <v>17</v>
      </c>
      <c r="I738" t="s">
        <v>24</v>
      </c>
      <c r="J738" t="s">
        <v>17</v>
      </c>
      <c r="K738">
        <v>0</v>
      </c>
      <c r="L738">
        <v>0</v>
      </c>
      <c r="M738">
        <v>4</v>
      </c>
      <c r="N738" t="s">
        <v>17</v>
      </c>
    </row>
    <row r="739" spans="1:14" x14ac:dyDescent="0.25">
      <c r="A739">
        <v>846</v>
      </c>
      <c r="B739" t="s">
        <v>2212</v>
      </c>
      <c r="C739" t="s">
        <v>2213</v>
      </c>
      <c r="D739" t="s">
        <v>2213</v>
      </c>
      <c r="E739" t="s">
        <v>2214</v>
      </c>
      <c r="F739" t="s">
        <v>2214</v>
      </c>
      <c r="G739" t="s">
        <v>17</v>
      </c>
      <c r="H739" t="s">
        <v>17</v>
      </c>
      <c r="I739" t="s">
        <v>24</v>
      </c>
      <c r="J739" t="s">
        <v>17</v>
      </c>
      <c r="K739">
        <v>0</v>
      </c>
      <c r="L739">
        <v>1</v>
      </c>
      <c r="M739">
        <v>140</v>
      </c>
      <c r="N739" t="s">
        <v>733</v>
      </c>
    </row>
    <row r="740" spans="1:14" x14ac:dyDescent="0.25">
      <c r="A740">
        <v>848</v>
      </c>
      <c r="B740" t="s">
        <v>2215</v>
      </c>
      <c r="C740" t="s">
        <v>2216</v>
      </c>
      <c r="D740" t="s">
        <v>2216</v>
      </c>
      <c r="E740" t="s">
        <v>2217</v>
      </c>
      <c r="F740" t="s">
        <v>247</v>
      </c>
      <c r="G740" t="s">
        <v>17</v>
      </c>
      <c r="H740" t="s">
        <v>17</v>
      </c>
      <c r="I740" t="s">
        <v>17</v>
      </c>
      <c r="J740" t="s">
        <v>17</v>
      </c>
      <c r="K740">
        <v>2</v>
      </c>
      <c r="L740">
        <v>0</v>
      </c>
      <c r="M740" t="s">
        <v>17</v>
      </c>
      <c r="N740" t="s">
        <v>2218</v>
      </c>
    </row>
    <row r="741" spans="1:14" x14ac:dyDescent="0.25">
      <c r="A741">
        <v>849</v>
      </c>
      <c r="B741" t="s">
        <v>2219</v>
      </c>
      <c r="C741" t="s">
        <v>2220</v>
      </c>
      <c r="D741" t="s">
        <v>2220</v>
      </c>
      <c r="E741" t="s">
        <v>2221</v>
      </c>
      <c r="H741" t="s">
        <v>17</v>
      </c>
      <c r="I741" t="s">
        <v>17</v>
      </c>
      <c r="J741" t="s">
        <v>17</v>
      </c>
      <c r="K741">
        <v>2</v>
      </c>
      <c r="L741">
        <v>0</v>
      </c>
      <c r="M741">
        <v>1</v>
      </c>
      <c r="N741" t="s">
        <v>17</v>
      </c>
    </row>
    <row r="742" spans="1:14" x14ac:dyDescent="0.25">
      <c r="A742">
        <v>850</v>
      </c>
      <c r="B742" t="s">
        <v>2222</v>
      </c>
      <c r="C742" t="s">
        <v>2223</v>
      </c>
      <c r="D742" t="s">
        <v>2223</v>
      </c>
      <c r="E742" t="s">
        <v>2224</v>
      </c>
      <c r="H742" t="s">
        <v>17</v>
      </c>
      <c r="I742" t="s">
        <v>17</v>
      </c>
      <c r="J742" t="s">
        <v>17</v>
      </c>
      <c r="K742">
        <v>2</v>
      </c>
      <c r="L742">
        <v>0</v>
      </c>
      <c r="M742">
        <v>1</v>
      </c>
      <c r="N742" t="s">
        <v>17</v>
      </c>
    </row>
    <row r="743" spans="1:14" x14ac:dyDescent="0.25">
      <c r="A743">
        <v>851</v>
      </c>
      <c r="B743" t="s">
        <v>2225</v>
      </c>
      <c r="C743" t="s">
        <v>2226</v>
      </c>
      <c r="D743" t="s">
        <v>2226</v>
      </c>
      <c r="E743" t="s">
        <v>2227</v>
      </c>
      <c r="F743" t="s">
        <v>2227</v>
      </c>
      <c r="G743" t="s">
        <v>17</v>
      </c>
      <c r="H743" t="s">
        <v>2228</v>
      </c>
      <c r="I743" t="s">
        <v>24</v>
      </c>
      <c r="J743" t="s">
        <v>17</v>
      </c>
      <c r="K743">
        <v>0</v>
      </c>
      <c r="L743">
        <v>1</v>
      </c>
      <c r="M743">
        <v>142</v>
      </c>
      <c r="N743" t="s">
        <v>1425</v>
      </c>
    </row>
    <row r="744" spans="1:14" x14ac:dyDescent="0.25">
      <c r="A744">
        <v>852</v>
      </c>
      <c r="B744" t="s">
        <v>2229</v>
      </c>
      <c r="C744" t="s">
        <v>2230</v>
      </c>
      <c r="D744" t="s">
        <v>2230</v>
      </c>
      <c r="E744" t="s">
        <v>2231</v>
      </c>
      <c r="F744" t="s">
        <v>2231</v>
      </c>
      <c r="G744" t="s">
        <v>17</v>
      </c>
      <c r="H744" t="s">
        <v>2232</v>
      </c>
      <c r="I744" t="s">
        <v>24</v>
      </c>
      <c r="J744" t="s">
        <v>17</v>
      </c>
      <c r="K744">
        <v>0</v>
      </c>
      <c r="L744">
        <v>1</v>
      </c>
      <c r="M744">
        <v>142</v>
      </c>
      <c r="N744" t="s">
        <v>1425</v>
      </c>
    </row>
    <row r="745" spans="1:14" x14ac:dyDescent="0.25">
      <c r="A745">
        <v>853</v>
      </c>
      <c r="B745" t="s">
        <v>2233</v>
      </c>
      <c r="C745" t="s">
        <v>2234</v>
      </c>
      <c r="D745" t="s">
        <v>2234</v>
      </c>
      <c r="E745" t="s">
        <v>1244</v>
      </c>
      <c r="F745" t="s">
        <v>1244</v>
      </c>
      <c r="G745" t="s">
        <v>2113</v>
      </c>
      <c r="H745" t="s">
        <v>17</v>
      </c>
      <c r="I745" t="s">
        <v>24</v>
      </c>
      <c r="J745" t="s">
        <v>17</v>
      </c>
      <c r="K745">
        <v>0</v>
      </c>
      <c r="L745">
        <v>1</v>
      </c>
      <c r="M745">
        <v>4</v>
      </c>
      <c r="N745" t="s">
        <v>17</v>
      </c>
    </row>
    <row r="746" spans="1:14" x14ac:dyDescent="0.25">
      <c r="A746">
        <v>854</v>
      </c>
      <c r="B746" t="s">
        <v>2235</v>
      </c>
      <c r="C746" t="s">
        <v>2236</v>
      </c>
      <c r="D746" t="s">
        <v>2236</v>
      </c>
      <c r="E746" t="s">
        <v>303</v>
      </c>
      <c r="F746" t="s">
        <v>303</v>
      </c>
      <c r="G746" t="s">
        <v>304</v>
      </c>
      <c r="H746" t="s">
        <v>17</v>
      </c>
      <c r="I746" t="s">
        <v>24</v>
      </c>
      <c r="J746" t="s">
        <v>17</v>
      </c>
      <c r="K746">
        <v>0</v>
      </c>
      <c r="L746">
        <v>1</v>
      </c>
      <c r="M746">
        <v>4</v>
      </c>
      <c r="N746" t="s">
        <v>305</v>
      </c>
    </row>
    <row r="747" spans="1:14" x14ac:dyDescent="0.25">
      <c r="A747">
        <v>855</v>
      </c>
      <c r="B747" t="s">
        <v>2237</v>
      </c>
      <c r="C747" t="s">
        <v>2238</v>
      </c>
      <c r="D747" t="s">
        <v>2238</v>
      </c>
      <c r="E747" t="s">
        <v>2239</v>
      </c>
      <c r="F747" t="s">
        <v>2239</v>
      </c>
      <c r="G747" t="s">
        <v>17</v>
      </c>
      <c r="H747" t="s">
        <v>17</v>
      </c>
      <c r="I747" t="s">
        <v>24</v>
      </c>
      <c r="J747" t="s">
        <v>17</v>
      </c>
      <c r="K747">
        <v>0</v>
      </c>
      <c r="L747">
        <v>1</v>
      </c>
      <c r="M747">
        <v>3</v>
      </c>
      <c r="N747" t="s">
        <v>17</v>
      </c>
    </row>
    <row r="748" spans="1:14" x14ac:dyDescent="0.25">
      <c r="A748">
        <v>856</v>
      </c>
      <c r="B748" t="s">
        <v>2240</v>
      </c>
      <c r="C748" t="s">
        <v>2241</v>
      </c>
      <c r="D748" t="s">
        <v>2241</v>
      </c>
      <c r="E748" t="s">
        <v>2239</v>
      </c>
      <c r="F748" t="s">
        <v>2239</v>
      </c>
      <c r="G748" t="s">
        <v>17</v>
      </c>
      <c r="H748" t="s">
        <v>1463</v>
      </c>
      <c r="I748" t="s">
        <v>24</v>
      </c>
      <c r="J748" t="s">
        <v>17</v>
      </c>
      <c r="K748">
        <v>0</v>
      </c>
      <c r="L748">
        <v>1</v>
      </c>
      <c r="M748">
        <v>3</v>
      </c>
      <c r="N748" t="s">
        <v>17</v>
      </c>
    </row>
    <row r="749" spans="1:14" x14ac:dyDescent="0.25">
      <c r="A749">
        <v>857</v>
      </c>
      <c r="B749" t="s">
        <v>2242</v>
      </c>
      <c r="C749" t="s">
        <v>2243</v>
      </c>
      <c r="D749" t="s">
        <v>2244</v>
      </c>
      <c r="E749" t="s">
        <v>212</v>
      </c>
      <c r="F749" t="s">
        <v>212</v>
      </c>
      <c r="G749" t="s">
        <v>17</v>
      </c>
      <c r="H749" t="s">
        <v>17</v>
      </c>
      <c r="I749" t="s">
        <v>24</v>
      </c>
      <c r="J749">
        <v>8.11</v>
      </c>
      <c r="K749">
        <v>0</v>
      </c>
      <c r="L749">
        <v>1</v>
      </c>
      <c r="M749">
        <v>3</v>
      </c>
      <c r="N749" t="s">
        <v>17</v>
      </c>
    </row>
    <row r="750" spans="1:14" x14ac:dyDescent="0.25">
      <c r="A750">
        <v>858</v>
      </c>
      <c r="B750" t="s">
        <v>2245</v>
      </c>
      <c r="C750" t="s">
        <v>2246</v>
      </c>
      <c r="D750" t="s">
        <v>2246</v>
      </c>
      <c r="E750" t="s">
        <v>2247</v>
      </c>
      <c r="F750" t="s">
        <v>2247</v>
      </c>
      <c r="G750" t="s">
        <v>17</v>
      </c>
      <c r="H750" t="s">
        <v>17</v>
      </c>
      <c r="I750" t="s">
        <v>17</v>
      </c>
      <c r="J750" t="s">
        <v>17</v>
      </c>
      <c r="K750">
        <v>2</v>
      </c>
      <c r="L750">
        <v>0</v>
      </c>
      <c r="M750" t="s">
        <v>17</v>
      </c>
      <c r="N750" t="s">
        <v>2246</v>
      </c>
    </row>
    <row r="751" spans="1:14" x14ac:dyDescent="0.25">
      <c r="A751">
        <v>859</v>
      </c>
      <c r="B751" t="s">
        <v>2248</v>
      </c>
      <c r="C751" t="s">
        <v>2249</v>
      </c>
      <c r="D751" t="s">
        <v>2249</v>
      </c>
      <c r="E751" t="s">
        <v>1935</v>
      </c>
      <c r="F751" t="s">
        <v>1935</v>
      </c>
      <c r="G751" t="s">
        <v>1936</v>
      </c>
      <c r="H751" t="s">
        <v>17</v>
      </c>
      <c r="I751" t="s">
        <v>24</v>
      </c>
      <c r="J751" t="s">
        <v>17</v>
      </c>
      <c r="K751">
        <v>0</v>
      </c>
      <c r="L751">
        <v>1</v>
      </c>
      <c r="M751">
        <v>4</v>
      </c>
      <c r="N751" t="s">
        <v>17</v>
      </c>
    </row>
    <row r="752" spans="1:14" x14ac:dyDescent="0.25">
      <c r="A752">
        <v>860</v>
      </c>
      <c r="B752" t="s">
        <v>2250</v>
      </c>
      <c r="C752" t="s">
        <v>2251</v>
      </c>
      <c r="D752" t="s">
        <v>2251</v>
      </c>
      <c r="E752" t="s">
        <v>139</v>
      </c>
      <c r="F752" t="s">
        <v>139</v>
      </c>
      <c r="G752" t="s">
        <v>17</v>
      </c>
      <c r="H752" t="s">
        <v>17</v>
      </c>
      <c r="I752" t="s">
        <v>24</v>
      </c>
      <c r="J752" t="s">
        <v>17</v>
      </c>
      <c r="K752">
        <v>0</v>
      </c>
      <c r="L752">
        <v>0</v>
      </c>
      <c r="M752">
        <v>138</v>
      </c>
      <c r="N752" t="s">
        <v>17</v>
      </c>
    </row>
    <row r="753" spans="1:14" x14ac:dyDescent="0.25">
      <c r="A753">
        <v>861</v>
      </c>
      <c r="B753" t="s">
        <v>2252</v>
      </c>
      <c r="C753" t="s">
        <v>2253</v>
      </c>
      <c r="D753" t="s">
        <v>2253</v>
      </c>
      <c r="E753" t="s">
        <v>2254</v>
      </c>
      <c r="F753" t="s">
        <v>2254</v>
      </c>
      <c r="G753" t="s">
        <v>17</v>
      </c>
      <c r="H753" t="s">
        <v>17</v>
      </c>
      <c r="I753" t="s">
        <v>2255</v>
      </c>
      <c r="J753" t="s">
        <v>17</v>
      </c>
      <c r="K753">
        <v>0</v>
      </c>
      <c r="L753">
        <v>1</v>
      </c>
      <c r="M753">
        <v>64</v>
      </c>
      <c r="N753" t="s">
        <v>850</v>
      </c>
    </row>
    <row r="754" spans="1:14" x14ac:dyDescent="0.25">
      <c r="A754">
        <v>862</v>
      </c>
      <c r="B754" t="s">
        <v>2256</v>
      </c>
      <c r="C754" t="s">
        <v>2257</v>
      </c>
      <c r="D754" t="s">
        <v>2257</v>
      </c>
      <c r="E754" t="s">
        <v>2258</v>
      </c>
      <c r="F754" t="s">
        <v>2258</v>
      </c>
      <c r="G754" t="s">
        <v>17</v>
      </c>
      <c r="H754" t="s">
        <v>17</v>
      </c>
      <c r="I754" t="s">
        <v>2255</v>
      </c>
      <c r="J754" t="s">
        <v>17</v>
      </c>
      <c r="K754">
        <v>0</v>
      </c>
      <c r="L754">
        <v>1</v>
      </c>
      <c r="M754">
        <v>64</v>
      </c>
      <c r="N754" t="s">
        <v>850</v>
      </c>
    </row>
    <row r="755" spans="1:14" x14ac:dyDescent="0.25">
      <c r="A755">
        <v>863</v>
      </c>
      <c r="B755" t="s">
        <v>2259</v>
      </c>
      <c r="C755" t="s">
        <v>2260</v>
      </c>
      <c r="D755" t="s">
        <v>2260</v>
      </c>
      <c r="E755" t="s">
        <v>2261</v>
      </c>
      <c r="F755" t="s">
        <v>2261</v>
      </c>
      <c r="G755" t="s">
        <v>17</v>
      </c>
      <c r="H755" t="s">
        <v>17</v>
      </c>
      <c r="I755" t="s">
        <v>2255</v>
      </c>
      <c r="J755" t="s">
        <v>17</v>
      </c>
      <c r="K755">
        <v>0</v>
      </c>
      <c r="L755">
        <v>1</v>
      </c>
      <c r="M755">
        <v>64</v>
      </c>
      <c r="N755" t="s">
        <v>850</v>
      </c>
    </row>
    <row r="756" spans="1:14" x14ac:dyDescent="0.25">
      <c r="A756">
        <v>864</v>
      </c>
      <c r="B756" t="s">
        <v>2262</v>
      </c>
      <c r="C756" t="s">
        <v>2263</v>
      </c>
      <c r="D756" t="s">
        <v>2263</v>
      </c>
      <c r="E756" t="s">
        <v>2264</v>
      </c>
      <c r="F756" t="s">
        <v>2264</v>
      </c>
      <c r="G756" t="s">
        <v>17</v>
      </c>
      <c r="H756" t="s">
        <v>17</v>
      </c>
      <c r="I756" t="s">
        <v>2255</v>
      </c>
      <c r="J756" t="s">
        <v>17</v>
      </c>
      <c r="K756">
        <v>0</v>
      </c>
      <c r="L756">
        <v>1</v>
      </c>
      <c r="M756">
        <v>64</v>
      </c>
      <c r="N756" t="s">
        <v>850</v>
      </c>
    </row>
    <row r="757" spans="1:14" x14ac:dyDescent="0.25">
      <c r="A757">
        <v>865</v>
      </c>
      <c r="B757" t="s">
        <v>2265</v>
      </c>
      <c r="C757" t="s">
        <v>2266</v>
      </c>
      <c r="D757" t="s">
        <v>2266</v>
      </c>
      <c r="E757" t="s">
        <v>2267</v>
      </c>
      <c r="F757" t="s">
        <v>2267</v>
      </c>
      <c r="G757" t="s">
        <v>17</v>
      </c>
      <c r="H757" t="s">
        <v>17</v>
      </c>
      <c r="I757" t="s">
        <v>2255</v>
      </c>
      <c r="J757" t="s">
        <v>17</v>
      </c>
      <c r="K757">
        <v>0</v>
      </c>
      <c r="L757">
        <v>1</v>
      </c>
      <c r="M757">
        <v>64</v>
      </c>
      <c r="N757" t="s">
        <v>850</v>
      </c>
    </row>
    <row r="758" spans="1:14" x14ac:dyDescent="0.25">
      <c r="A758">
        <v>866</v>
      </c>
      <c r="B758" t="s">
        <v>2268</v>
      </c>
      <c r="C758" t="s">
        <v>2269</v>
      </c>
      <c r="D758" t="s">
        <v>2269</v>
      </c>
      <c r="E758" t="s">
        <v>2270</v>
      </c>
      <c r="F758" t="s">
        <v>2270</v>
      </c>
      <c r="G758" t="s">
        <v>17</v>
      </c>
      <c r="H758" t="s">
        <v>1418</v>
      </c>
      <c r="I758" t="s">
        <v>24</v>
      </c>
      <c r="J758" t="s">
        <v>17</v>
      </c>
      <c r="K758">
        <v>0</v>
      </c>
      <c r="L758">
        <v>1</v>
      </c>
      <c r="M758">
        <v>64</v>
      </c>
      <c r="N758" t="s">
        <v>850</v>
      </c>
    </row>
    <row r="759" spans="1:14" x14ac:dyDescent="0.25">
      <c r="A759">
        <v>867</v>
      </c>
      <c r="B759" t="s">
        <v>2271</v>
      </c>
      <c r="C759" t="s">
        <v>2272</v>
      </c>
      <c r="D759" t="s">
        <v>2272</v>
      </c>
      <c r="E759" t="s">
        <v>2273</v>
      </c>
      <c r="F759" t="s">
        <v>2273</v>
      </c>
      <c r="G759" t="s">
        <v>17</v>
      </c>
      <c r="H759" t="s">
        <v>17</v>
      </c>
      <c r="I759" t="s">
        <v>24</v>
      </c>
      <c r="J759" t="s">
        <v>17</v>
      </c>
      <c r="K759">
        <v>0</v>
      </c>
      <c r="L759">
        <v>1</v>
      </c>
      <c r="M759">
        <v>26</v>
      </c>
      <c r="N759" t="s">
        <v>17</v>
      </c>
    </row>
    <row r="760" spans="1:14" x14ac:dyDescent="0.25">
      <c r="A760">
        <v>868</v>
      </c>
      <c r="B760" t="s">
        <v>2274</v>
      </c>
      <c r="C760" t="s">
        <v>2275</v>
      </c>
      <c r="D760" t="s">
        <v>2275</v>
      </c>
      <c r="E760" t="s">
        <v>2273</v>
      </c>
      <c r="F760" t="s">
        <v>2273</v>
      </c>
      <c r="G760" t="s">
        <v>17</v>
      </c>
      <c r="H760" t="s">
        <v>17</v>
      </c>
      <c r="I760" t="s">
        <v>24</v>
      </c>
      <c r="J760" t="s">
        <v>17</v>
      </c>
      <c r="K760">
        <v>0</v>
      </c>
      <c r="L760">
        <v>1</v>
      </c>
      <c r="M760">
        <v>26</v>
      </c>
      <c r="N760" t="s">
        <v>17</v>
      </c>
    </row>
    <row r="761" spans="1:14" x14ac:dyDescent="0.25">
      <c r="A761">
        <v>869</v>
      </c>
      <c r="B761" t="s">
        <v>2276</v>
      </c>
      <c r="C761" t="s">
        <v>2277</v>
      </c>
      <c r="D761" t="s">
        <v>2277</v>
      </c>
      <c r="E761" t="s">
        <v>2278</v>
      </c>
      <c r="F761" t="s">
        <v>2278</v>
      </c>
      <c r="G761" t="s">
        <v>17</v>
      </c>
      <c r="H761" t="s">
        <v>17</v>
      </c>
      <c r="I761" t="s">
        <v>24</v>
      </c>
      <c r="J761" t="s">
        <v>17</v>
      </c>
      <c r="K761">
        <v>0</v>
      </c>
      <c r="L761">
        <v>1</v>
      </c>
      <c r="M761">
        <v>26</v>
      </c>
      <c r="N761" t="s">
        <v>17</v>
      </c>
    </row>
    <row r="762" spans="1:14" x14ac:dyDescent="0.25">
      <c r="A762">
        <v>870</v>
      </c>
      <c r="B762" t="s">
        <v>2279</v>
      </c>
      <c r="C762" t="s">
        <v>2280</v>
      </c>
      <c r="D762" t="s">
        <v>2280</v>
      </c>
      <c r="E762" t="s">
        <v>2281</v>
      </c>
      <c r="F762" t="s">
        <v>2281</v>
      </c>
      <c r="G762" t="s">
        <v>17</v>
      </c>
      <c r="H762" t="s">
        <v>17</v>
      </c>
      <c r="I762" t="s">
        <v>24</v>
      </c>
      <c r="J762" t="s">
        <v>17</v>
      </c>
      <c r="K762">
        <v>0</v>
      </c>
      <c r="L762">
        <v>1</v>
      </c>
      <c r="M762">
        <v>26</v>
      </c>
      <c r="N762" t="s">
        <v>17</v>
      </c>
    </row>
    <row r="763" spans="1:14" x14ac:dyDescent="0.25">
      <c r="A763">
        <v>871</v>
      </c>
      <c r="B763" t="s">
        <v>2282</v>
      </c>
      <c r="C763" t="s">
        <v>2283</v>
      </c>
      <c r="D763" t="s">
        <v>2283</v>
      </c>
      <c r="E763" t="s">
        <v>2284</v>
      </c>
      <c r="F763" t="s">
        <v>2284</v>
      </c>
      <c r="G763" t="s">
        <v>2285</v>
      </c>
      <c r="H763" t="s">
        <v>17</v>
      </c>
      <c r="I763" t="s">
        <v>24</v>
      </c>
      <c r="J763" t="s">
        <v>17</v>
      </c>
      <c r="K763">
        <v>0</v>
      </c>
      <c r="L763">
        <v>1</v>
      </c>
      <c r="M763">
        <v>26</v>
      </c>
      <c r="N763" t="s">
        <v>17</v>
      </c>
    </row>
    <row r="764" spans="1:14" x14ac:dyDescent="0.25">
      <c r="A764">
        <v>872</v>
      </c>
      <c r="B764" t="s">
        <v>2286</v>
      </c>
      <c r="C764" t="s">
        <v>2287</v>
      </c>
      <c r="D764" t="s">
        <v>2287</v>
      </c>
      <c r="E764" t="s">
        <v>2273</v>
      </c>
      <c r="F764" t="s">
        <v>2273</v>
      </c>
      <c r="G764" t="s">
        <v>17</v>
      </c>
      <c r="H764" t="s">
        <v>17</v>
      </c>
      <c r="I764" t="s">
        <v>24</v>
      </c>
      <c r="J764" t="s">
        <v>17</v>
      </c>
      <c r="K764">
        <v>0</v>
      </c>
      <c r="L764">
        <v>1</v>
      </c>
      <c r="M764">
        <v>26</v>
      </c>
      <c r="N764" t="s">
        <v>17</v>
      </c>
    </row>
    <row r="765" spans="1:14" x14ac:dyDescent="0.25">
      <c r="A765">
        <v>873</v>
      </c>
      <c r="B765" t="s">
        <v>2288</v>
      </c>
      <c r="C765" t="s">
        <v>2289</v>
      </c>
      <c r="D765" t="s">
        <v>2289</v>
      </c>
      <c r="E765" t="s">
        <v>1353</v>
      </c>
      <c r="F765" t="s">
        <v>1354</v>
      </c>
      <c r="G765" t="s">
        <v>17</v>
      </c>
      <c r="H765" t="s">
        <v>17</v>
      </c>
      <c r="I765" t="s">
        <v>24</v>
      </c>
      <c r="J765" t="s">
        <v>17</v>
      </c>
      <c r="K765">
        <v>0</v>
      </c>
      <c r="L765">
        <v>1</v>
      </c>
      <c r="M765">
        <v>26</v>
      </c>
      <c r="N765" t="s">
        <v>17</v>
      </c>
    </row>
    <row r="766" spans="1:14" x14ac:dyDescent="0.25">
      <c r="A766">
        <v>874</v>
      </c>
      <c r="B766" t="s">
        <v>2290</v>
      </c>
      <c r="C766" t="s">
        <v>2291</v>
      </c>
      <c r="D766" t="s">
        <v>2291</v>
      </c>
      <c r="E766" t="s">
        <v>1353</v>
      </c>
      <c r="F766" t="s">
        <v>1354</v>
      </c>
      <c r="G766" t="s">
        <v>17</v>
      </c>
      <c r="H766" t="s">
        <v>17</v>
      </c>
      <c r="I766" t="s">
        <v>24</v>
      </c>
      <c r="J766" t="s">
        <v>17</v>
      </c>
      <c r="K766">
        <v>0</v>
      </c>
      <c r="L766">
        <v>1</v>
      </c>
      <c r="M766">
        <v>26</v>
      </c>
      <c r="N766" t="s">
        <v>17</v>
      </c>
    </row>
    <row r="767" spans="1:14" x14ac:dyDescent="0.25">
      <c r="A767">
        <v>875</v>
      </c>
      <c r="B767" t="s">
        <v>2292</v>
      </c>
      <c r="C767" t="s">
        <v>2293</v>
      </c>
      <c r="D767" t="s">
        <v>2293</v>
      </c>
      <c r="E767" t="s">
        <v>1765</v>
      </c>
      <c r="F767" t="s">
        <v>1765</v>
      </c>
      <c r="G767" t="s">
        <v>17</v>
      </c>
      <c r="H767" t="s">
        <v>17</v>
      </c>
      <c r="I767" t="s">
        <v>24</v>
      </c>
      <c r="J767" t="s">
        <v>17</v>
      </c>
      <c r="K767">
        <v>0</v>
      </c>
      <c r="L767">
        <v>1</v>
      </c>
      <c r="M767">
        <v>89</v>
      </c>
      <c r="N767" t="s">
        <v>17</v>
      </c>
    </row>
    <row r="768" spans="1:14" x14ac:dyDescent="0.25">
      <c r="A768">
        <v>876</v>
      </c>
      <c r="B768" t="s">
        <v>2294</v>
      </c>
      <c r="C768" t="s">
        <v>2295</v>
      </c>
      <c r="D768" t="s">
        <v>2295</v>
      </c>
      <c r="E768" t="s">
        <v>1765</v>
      </c>
      <c r="F768" t="s">
        <v>1765</v>
      </c>
      <c r="G768" t="s">
        <v>17</v>
      </c>
      <c r="H768" t="s">
        <v>17</v>
      </c>
      <c r="I768" t="s">
        <v>24</v>
      </c>
      <c r="J768" t="s">
        <v>17</v>
      </c>
      <c r="K768">
        <v>0</v>
      </c>
      <c r="L768">
        <v>1</v>
      </c>
      <c r="M768">
        <v>26</v>
      </c>
      <c r="N768" t="s">
        <v>17</v>
      </c>
    </row>
    <row r="769" spans="1:14" x14ac:dyDescent="0.25">
      <c r="A769">
        <v>877</v>
      </c>
      <c r="B769" t="s">
        <v>2296</v>
      </c>
      <c r="C769" t="s">
        <v>2297</v>
      </c>
      <c r="D769" t="s">
        <v>2297</v>
      </c>
      <c r="E769" t="s">
        <v>212</v>
      </c>
      <c r="F769" t="s">
        <v>213</v>
      </c>
      <c r="G769" t="s">
        <v>17</v>
      </c>
      <c r="H769" t="s">
        <v>17</v>
      </c>
      <c r="I769" t="s">
        <v>214</v>
      </c>
      <c r="J769">
        <v>8.11</v>
      </c>
      <c r="K769">
        <v>0</v>
      </c>
      <c r="L769">
        <v>1</v>
      </c>
      <c r="M769">
        <v>3</v>
      </c>
      <c r="N769" t="s">
        <v>17</v>
      </c>
    </row>
    <row r="770" spans="1:14" x14ac:dyDescent="0.25">
      <c r="A770">
        <v>878</v>
      </c>
      <c r="B770" t="s">
        <v>2298</v>
      </c>
      <c r="C770" t="s">
        <v>2299</v>
      </c>
      <c r="D770" t="s">
        <v>2299</v>
      </c>
      <c r="E770" t="s">
        <v>212</v>
      </c>
      <c r="F770" t="s">
        <v>213</v>
      </c>
      <c r="G770" t="s">
        <v>17</v>
      </c>
      <c r="H770" t="s">
        <v>17</v>
      </c>
      <c r="I770" t="s">
        <v>214</v>
      </c>
      <c r="J770">
        <v>8.11</v>
      </c>
      <c r="K770">
        <v>0</v>
      </c>
      <c r="L770">
        <v>1</v>
      </c>
      <c r="M770">
        <v>3</v>
      </c>
      <c r="N770" t="s">
        <v>17</v>
      </c>
    </row>
    <row r="771" spans="1:14" x14ac:dyDescent="0.25">
      <c r="A771">
        <v>879</v>
      </c>
      <c r="B771" t="s">
        <v>2300</v>
      </c>
      <c r="C771" t="s">
        <v>2301</v>
      </c>
      <c r="D771" t="s">
        <v>2301</v>
      </c>
      <c r="E771" t="s">
        <v>212</v>
      </c>
      <c r="F771" t="s">
        <v>213</v>
      </c>
      <c r="G771" t="s">
        <v>17</v>
      </c>
      <c r="H771" t="s">
        <v>17</v>
      </c>
      <c r="I771" t="s">
        <v>214</v>
      </c>
      <c r="J771">
        <v>8.11</v>
      </c>
      <c r="K771">
        <v>0</v>
      </c>
      <c r="L771">
        <v>1</v>
      </c>
      <c r="M771">
        <v>3</v>
      </c>
      <c r="N771" t="s">
        <v>17</v>
      </c>
    </row>
    <row r="772" spans="1:14" x14ac:dyDescent="0.25">
      <c r="A772">
        <v>880</v>
      </c>
      <c r="B772" t="s">
        <v>2302</v>
      </c>
      <c r="C772" t="s">
        <v>2303</v>
      </c>
      <c r="D772" t="s">
        <v>2303</v>
      </c>
      <c r="E772" t="s">
        <v>212</v>
      </c>
      <c r="F772" t="s">
        <v>213</v>
      </c>
      <c r="G772" t="s">
        <v>17</v>
      </c>
      <c r="H772" t="s">
        <v>17</v>
      </c>
      <c r="I772" t="s">
        <v>214</v>
      </c>
      <c r="J772">
        <v>8.11</v>
      </c>
      <c r="K772">
        <v>0</v>
      </c>
      <c r="L772">
        <v>1</v>
      </c>
      <c r="M772">
        <v>3</v>
      </c>
      <c r="N772" t="s">
        <v>17</v>
      </c>
    </row>
    <row r="773" spans="1:14" x14ac:dyDescent="0.25">
      <c r="A773">
        <v>881</v>
      </c>
      <c r="B773" t="s">
        <v>2304</v>
      </c>
      <c r="C773" t="s">
        <v>2305</v>
      </c>
      <c r="D773" t="s">
        <v>2305</v>
      </c>
      <c r="E773" t="s">
        <v>212</v>
      </c>
      <c r="F773" t="s">
        <v>213</v>
      </c>
      <c r="G773" t="s">
        <v>17</v>
      </c>
      <c r="H773" t="s">
        <v>17</v>
      </c>
      <c r="I773" t="s">
        <v>214</v>
      </c>
      <c r="J773">
        <v>8.11</v>
      </c>
      <c r="K773">
        <v>0</v>
      </c>
      <c r="L773">
        <v>1</v>
      </c>
      <c r="M773">
        <v>3</v>
      </c>
      <c r="N773" t="s">
        <v>17</v>
      </c>
    </row>
    <row r="774" spans="1:14" x14ac:dyDescent="0.25">
      <c r="A774">
        <v>882</v>
      </c>
      <c r="B774" t="s">
        <v>2306</v>
      </c>
      <c r="C774" t="s">
        <v>2307</v>
      </c>
      <c r="D774" t="s">
        <v>2307</v>
      </c>
      <c r="E774" t="s">
        <v>341</v>
      </c>
      <c r="F774" t="s">
        <v>341</v>
      </c>
      <c r="G774" t="s">
        <v>17</v>
      </c>
      <c r="H774" t="s">
        <v>17</v>
      </c>
      <c r="I774" t="s">
        <v>24</v>
      </c>
      <c r="J774" t="s">
        <v>17</v>
      </c>
      <c r="K774">
        <v>0</v>
      </c>
      <c r="L774">
        <v>1</v>
      </c>
      <c r="M774">
        <v>3</v>
      </c>
      <c r="N774" t="s">
        <v>17</v>
      </c>
    </row>
    <row r="775" spans="1:14" x14ac:dyDescent="0.25">
      <c r="A775">
        <v>883</v>
      </c>
      <c r="B775" t="s">
        <v>2308</v>
      </c>
      <c r="C775" t="s">
        <v>2309</v>
      </c>
      <c r="D775" t="s">
        <v>2309</v>
      </c>
      <c r="E775" t="s">
        <v>209</v>
      </c>
      <c r="F775" t="s">
        <v>209</v>
      </c>
      <c r="G775" t="e">
        <f>-wusewercad</f>
        <v>#NAME?</v>
      </c>
      <c r="H775" t="s">
        <v>17</v>
      </c>
      <c r="I775" t="s">
        <v>24</v>
      </c>
      <c r="J775" t="s">
        <v>205</v>
      </c>
      <c r="K775">
        <v>0</v>
      </c>
      <c r="L775">
        <v>1</v>
      </c>
      <c r="M775">
        <v>3</v>
      </c>
      <c r="N775" t="s">
        <v>17</v>
      </c>
    </row>
    <row r="776" spans="1:14" x14ac:dyDescent="0.25">
      <c r="A776">
        <v>884</v>
      </c>
      <c r="B776" t="s">
        <v>2310</v>
      </c>
      <c r="C776" t="s">
        <v>2311</v>
      </c>
      <c r="D776" t="s">
        <v>2311</v>
      </c>
      <c r="E776" t="s">
        <v>2312</v>
      </c>
      <c r="F776" t="s">
        <v>2312</v>
      </c>
      <c r="G776" t="s">
        <v>17</v>
      </c>
      <c r="H776" t="s">
        <v>17</v>
      </c>
      <c r="I776" t="s">
        <v>24</v>
      </c>
      <c r="J776" t="s">
        <v>17</v>
      </c>
      <c r="K776">
        <v>0</v>
      </c>
      <c r="L776">
        <v>1</v>
      </c>
      <c r="M776">
        <v>3</v>
      </c>
      <c r="N776" t="s">
        <v>17</v>
      </c>
    </row>
    <row r="777" spans="1:14" x14ac:dyDescent="0.25">
      <c r="A777">
        <v>885</v>
      </c>
      <c r="B777" t="s">
        <v>2313</v>
      </c>
      <c r="C777" t="s">
        <v>2314</v>
      </c>
      <c r="D777" t="s">
        <v>2314</v>
      </c>
      <c r="E777" t="s">
        <v>1897</v>
      </c>
      <c r="F777" t="s">
        <v>1897</v>
      </c>
      <c r="G777" t="s">
        <v>17</v>
      </c>
      <c r="H777" t="s">
        <v>17</v>
      </c>
      <c r="I777" t="s">
        <v>24</v>
      </c>
      <c r="J777" t="s">
        <v>17</v>
      </c>
      <c r="K777">
        <v>0</v>
      </c>
      <c r="L777">
        <v>1</v>
      </c>
      <c r="M777">
        <v>62</v>
      </c>
      <c r="N777" t="s">
        <v>17</v>
      </c>
    </row>
    <row r="778" spans="1:14" x14ac:dyDescent="0.25">
      <c r="A778">
        <v>886</v>
      </c>
      <c r="B778" t="s">
        <v>2315</v>
      </c>
      <c r="C778" t="s">
        <v>2316</v>
      </c>
      <c r="D778" t="s">
        <v>2316</v>
      </c>
      <c r="E778" t="s">
        <v>1900</v>
      </c>
      <c r="F778" t="s">
        <v>1900</v>
      </c>
      <c r="G778" t="s">
        <v>17</v>
      </c>
      <c r="H778" t="s">
        <v>17</v>
      </c>
      <c r="I778" t="s">
        <v>24</v>
      </c>
      <c r="J778" t="s">
        <v>17</v>
      </c>
      <c r="K778">
        <v>0</v>
      </c>
      <c r="L778">
        <v>1</v>
      </c>
      <c r="M778">
        <v>62</v>
      </c>
      <c r="N778" t="s">
        <v>17</v>
      </c>
    </row>
    <row r="779" spans="1:14" x14ac:dyDescent="0.25">
      <c r="A779">
        <v>887</v>
      </c>
      <c r="B779" t="s">
        <v>2317</v>
      </c>
      <c r="C779" t="s">
        <v>2318</v>
      </c>
      <c r="D779" t="s">
        <v>2318</v>
      </c>
      <c r="E779" t="s">
        <v>2319</v>
      </c>
      <c r="F779" t="s">
        <v>2319</v>
      </c>
      <c r="G779" t="s">
        <v>17</v>
      </c>
      <c r="H779" t="s">
        <v>17</v>
      </c>
      <c r="I779" t="s">
        <v>24</v>
      </c>
      <c r="J779" t="s">
        <v>17</v>
      </c>
      <c r="K779">
        <v>0</v>
      </c>
      <c r="L779">
        <v>1</v>
      </c>
      <c r="M779">
        <v>16</v>
      </c>
      <c r="N779" t="s">
        <v>17</v>
      </c>
    </row>
    <row r="780" spans="1:14" x14ac:dyDescent="0.25">
      <c r="A780">
        <v>888</v>
      </c>
      <c r="B780" t="s">
        <v>2320</v>
      </c>
      <c r="C780" t="s">
        <v>2321</v>
      </c>
      <c r="D780" t="s">
        <v>2321</v>
      </c>
      <c r="E780" t="s">
        <v>1343</v>
      </c>
      <c r="F780" t="s">
        <v>1343</v>
      </c>
      <c r="G780" t="s">
        <v>17</v>
      </c>
      <c r="H780" t="s">
        <v>17</v>
      </c>
      <c r="I780" t="s">
        <v>24</v>
      </c>
      <c r="J780" t="s">
        <v>17</v>
      </c>
      <c r="K780">
        <v>0</v>
      </c>
      <c r="L780">
        <v>1</v>
      </c>
      <c r="M780">
        <v>3</v>
      </c>
      <c r="N780" t="s">
        <v>17</v>
      </c>
    </row>
    <row r="781" spans="1:14" x14ac:dyDescent="0.25">
      <c r="A781">
        <v>889</v>
      </c>
      <c r="B781" t="s">
        <v>2322</v>
      </c>
      <c r="C781" t="s">
        <v>2323</v>
      </c>
      <c r="D781" t="s">
        <v>2323</v>
      </c>
      <c r="E781" t="s">
        <v>1343</v>
      </c>
      <c r="F781" t="s">
        <v>1343</v>
      </c>
      <c r="G781" t="s">
        <v>17</v>
      </c>
      <c r="H781" t="s">
        <v>17</v>
      </c>
      <c r="I781" t="s">
        <v>24</v>
      </c>
      <c r="J781" t="s">
        <v>17</v>
      </c>
      <c r="K781">
        <v>0</v>
      </c>
      <c r="L781">
        <v>1</v>
      </c>
      <c r="M781">
        <v>3</v>
      </c>
      <c r="N781" t="s">
        <v>17</v>
      </c>
    </row>
    <row r="782" spans="1:14" x14ac:dyDescent="0.25">
      <c r="A782">
        <v>890</v>
      </c>
      <c r="B782" t="s">
        <v>2324</v>
      </c>
      <c r="C782" t="s">
        <v>2325</v>
      </c>
      <c r="D782" t="s">
        <v>2325</v>
      </c>
      <c r="E782" t="s">
        <v>1971</v>
      </c>
      <c r="F782" t="s">
        <v>1971</v>
      </c>
      <c r="G782" t="s">
        <v>2113</v>
      </c>
      <c r="H782" t="s">
        <v>17</v>
      </c>
      <c r="I782" t="s">
        <v>24</v>
      </c>
      <c r="J782" t="s">
        <v>17</v>
      </c>
      <c r="K782">
        <v>0</v>
      </c>
      <c r="L782">
        <v>1</v>
      </c>
      <c r="M782">
        <v>4</v>
      </c>
      <c r="N782" t="s">
        <v>17</v>
      </c>
    </row>
    <row r="783" spans="1:14" x14ac:dyDescent="0.25">
      <c r="A783">
        <v>891</v>
      </c>
      <c r="B783" t="s">
        <v>2326</v>
      </c>
      <c r="C783" t="s">
        <v>2327</v>
      </c>
      <c r="D783" t="s">
        <v>2327</v>
      </c>
      <c r="E783" t="s">
        <v>2328</v>
      </c>
      <c r="F783" t="s">
        <v>2328</v>
      </c>
      <c r="G783" t="s">
        <v>17</v>
      </c>
      <c r="H783" t="s">
        <v>17</v>
      </c>
      <c r="I783" t="s">
        <v>24</v>
      </c>
      <c r="J783" t="s">
        <v>17</v>
      </c>
      <c r="K783">
        <v>0</v>
      </c>
      <c r="L783">
        <v>1</v>
      </c>
      <c r="M783">
        <v>4</v>
      </c>
      <c r="N783" t="s">
        <v>17</v>
      </c>
    </row>
    <row r="784" spans="1:14" x14ac:dyDescent="0.25">
      <c r="A784">
        <v>892</v>
      </c>
      <c r="B784" t="s">
        <v>2329</v>
      </c>
      <c r="C784" t="s">
        <v>2330</v>
      </c>
      <c r="D784" t="s">
        <v>2330</v>
      </c>
      <c r="E784" t="s">
        <v>341</v>
      </c>
      <c r="F784" t="s">
        <v>341</v>
      </c>
      <c r="G784" t="s">
        <v>17</v>
      </c>
      <c r="H784" t="s">
        <v>17</v>
      </c>
      <c r="I784" t="s">
        <v>24</v>
      </c>
      <c r="J784">
        <v>8.11</v>
      </c>
      <c r="K784">
        <v>0</v>
      </c>
      <c r="L784">
        <v>1</v>
      </c>
      <c r="M784">
        <v>3</v>
      </c>
      <c r="N784" t="s">
        <v>17</v>
      </c>
    </row>
    <row r="785" spans="1:14" x14ac:dyDescent="0.25">
      <c r="A785">
        <v>893</v>
      </c>
      <c r="B785" t="s">
        <v>2331</v>
      </c>
      <c r="C785" t="s">
        <v>2332</v>
      </c>
      <c r="D785" t="s">
        <v>2332</v>
      </c>
      <c r="E785" t="s">
        <v>2333</v>
      </c>
      <c r="F785" t="s">
        <v>2333</v>
      </c>
      <c r="G785" t="s">
        <v>17</v>
      </c>
      <c r="H785" t="s">
        <v>17</v>
      </c>
      <c r="I785" t="s">
        <v>24</v>
      </c>
      <c r="J785" t="s">
        <v>17</v>
      </c>
      <c r="K785">
        <v>0</v>
      </c>
      <c r="L785">
        <v>1</v>
      </c>
      <c r="M785">
        <v>64</v>
      </c>
      <c r="N785" t="s">
        <v>850</v>
      </c>
    </row>
    <row r="786" spans="1:14" x14ac:dyDescent="0.25">
      <c r="A786">
        <v>894</v>
      </c>
      <c r="B786" t="s">
        <v>2334</v>
      </c>
      <c r="C786" t="s">
        <v>2335</v>
      </c>
      <c r="D786" t="s">
        <v>2335</v>
      </c>
      <c r="E786" t="s">
        <v>2336</v>
      </c>
      <c r="F786" t="s">
        <v>2336</v>
      </c>
      <c r="G786" t="s">
        <v>17</v>
      </c>
      <c r="H786" t="s">
        <v>17</v>
      </c>
      <c r="I786" t="s">
        <v>24</v>
      </c>
      <c r="J786" t="s">
        <v>17</v>
      </c>
      <c r="K786">
        <v>0</v>
      </c>
      <c r="L786">
        <v>1</v>
      </c>
      <c r="M786">
        <v>55</v>
      </c>
      <c r="N786" t="s">
        <v>733</v>
      </c>
    </row>
    <row r="787" spans="1:14" x14ac:dyDescent="0.25">
      <c r="A787">
        <v>895</v>
      </c>
      <c r="B787" t="s">
        <v>2337</v>
      </c>
      <c r="C787" t="s">
        <v>2338</v>
      </c>
      <c r="D787" t="s">
        <v>2338</v>
      </c>
      <c r="E787" t="s">
        <v>1930</v>
      </c>
      <c r="F787" t="s">
        <v>1930</v>
      </c>
      <c r="G787" t="s">
        <v>17</v>
      </c>
      <c r="H787" t="s">
        <v>17</v>
      </c>
      <c r="I787" t="s">
        <v>1931</v>
      </c>
      <c r="J787" t="s">
        <v>17</v>
      </c>
      <c r="K787">
        <v>0</v>
      </c>
      <c r="L787">
        <v>1</v>
      </c>
      <c r="M787">
        <v>24</v>
      </c>
      <c r="N787" t="s">
        <v>1932</v>
      </c>
    </row>
    <row r="788" spans="1:14" x14ac:dyDescent="0.25">
      <c r="A788">
        <v>896</v>
      </c>
      <c r="B788" t="s">
        <v>2339</v>
      </c>
      <c r="C788" t="s">
        <v>2340</v>
      </c>
      <c r="D788" t="s">
        <v>2340</v>
      </c>
      <c r="E788" t="s">
        <v>518</v>
      </c>
      <c r="F788" t="s">
        <v>518</v>
      </c>
      <c r="G788" t="s">
        <v>17</v>
      </c>
      <c r="H788" t="s">
        <v>17</v>
      </c>
      <c r="I788" t="s">
        <v>24</v>
      </c>
      <c r="J788" t="s">
        <v>17</v>
      </c>
      <c r="K788">
        <v>0</v>
      </c>
      <c r="L788">
        <v>1</v>
      </c>
      <c r="M788">
        <v>36</v>
      </c>
      <c r="N788" t="s">
        <v>519</v>
      </c>
    </row>
    <row r="789" spans="1:14" x14ac:dyDescent="0.25">
      <c r="A789">
        <v>897</v>
      </c>
      <c r="B789" t="s">
        <v>2341</v>
      </c>
      <c r="C789" t="s">
        <v>2342</v>
      </c>
      <c r="D789" t="s">
        <v>2343</v>
      </c>
      <c r="E789" t="s">
        <v>212</v>
      </c>
      <c r="F789" t="s">
        <v>213</v>
      </c>
      <c r="G789" t="s">
        <v>17</v>
      </c>
      <c r="H789" t="s">
        <v>17</v>
      </c>
      <c r="I789" t="s">
        <v>214</v>
      </c>
      <c r="J789">
        <v>8.11</v>
      </c>
      <c r="K789">
        <v>0</v>
      </c>
      <c r="L789">
        <v>1</v>
      </c>
      <c r="M789">
        <v>3</v>
      </c>
      <c r="N789" t="s">
        <v>17</v>
      </c>
    </row>
    <row r="790" spans="1:14" x14ac:dyDescent="0.25">
      <c r="A790">
        <v>898</v>
      </c>
      <c r="B790" t="s">
        <v>2344</v>
      </c>
      <c r="C790" t="s">
        <v>2345</v>
      </c>
      <c r="D790" t="s">
        <v>2345</v>
      </c>
      <c r="E790" t="s">
        <v>896</v>
      </c>
      <c r="F790" t="s">
        <v>896</v>
      </c>
      <c r="G790" t="s">
        <v>17</v>
      </c>
      <c r="H790" t="s">
        <v>17</v>
      </c>
      <c r="I790" t="s">
        <v>24</v>
      </c>
      <c r="J790" t="s">
        <v>17</v>
      </c>
      <c r="K790">
        <v>0</v>
      </c>
      <c r="L790">
        <v>1</v>
      </c>
      <c r="M790">
        <v>65</v>
      </c>
      <c r="N790" t="s">
        <v>17</v>
      </c>
    </row>
    <row r="791" spans="1:14" x14ac:dyDescent="0.25">
      <c r="A791">
        <v>899</v>
      </c>
      <c r="B791" t="s">
        <v>2346</v>
      </c>
      <c r="C791" t="s">
        <v>2347</v>
      </c>
      <c r="D791" t="s">
        <v>2347</v>
      </c>
      <c r="E791" t="s">
        <v>2348</v>
      </c>
      <c r="F791" t="s">
        <v>2348</v>
      </c>
      <c r="G791" t="s">
        <v>17</v>
      </c>
      <c r="H791" t="s">
        <v>17</v>
      </c>
      <c r="I791" t="s">
        <v>2349</v>
      </c>
      <c r="J791" t="s">
        <v>17</v>
      </c>
      <c r="K791">
        <v>0</v>
      </c>
      <c r="L791">
        <v>1</v>
      </c>
      <c r="M791">
        <v>33</v>
      </c>
      <c r="N791" t="s">
        <v>17</v>
      </c>
    </row>
    <row r="792" spans="1:14" x14ac:dyDescent="0.25">
      <c r="A792">
        <v>900</v>
      </c>
      <c r="B792" t="s">
        <v>2350</v>
      </c>
      <c r="C792" t="s">
        <v>2351</v>
      </c>
      <c r="D792" t="s">
        <v>2351</v>
      </c>
      <c r="E792" t="s">
        <v>2352</v>
      </c>
      <c r="F792" t="s">
        <v>2352</v>
      </c>
      <c r="G792" t="s">
        <v>17</v>
      </c>
      <c r="H792" t="s">
        <v>17</v>
      </c>
      <c r="I792" t="s">
        <v>24</v>
      </c>
      <c r="J792" t="s">
        <v>17</v>
      </c>
      <c r="K792">
        <v>0</v>
      </c>
      <c r="L792">
        <v>1</v>
      </c>
      <c r="M792">
        <v>4</v>
      </c>
      <c r="N792" t="s">
        <v>17</v>
      </c>
    </row>
    <row r="793" spans="1:14" x14ac:dyDescent="0.25">
      <c r="A793">
        <v>901</v>
      </c>
      <c r="B793" t="s">
        <v>2353</v>
      </c>
      <c r="C793" t="s">
        <v>2354</v>
      </c>
      <c r="D793" t="s">
        <v>2354</v>
      </c>
      <c r="E793" t="s">
        <v>2355</v>
      </c>
      <c r="F793" t="s">
        <v>2355</v>
      </c>
      <c r="G793" t="s">
        <v>17</v>
      </c>
      <c r="H793" t="s">
        <v>17</v>
      </c>
      <c r="I793" t="s">
        <v>24</v>
      </c>
      <c r="J793" t="s">
        <v>17</v>
      </c>
      <c r="K793">
        <v>0</v>
      </c>
      <c r="L793">
        <v>1</v>
      </c>
      <c r="M793">
        <v>4</v>
      </c>
      <c r="N793" t="s">
        <v>17</v>
      </c>
    </row>
    <row r="794" spans="1:14" x14ac:dyDescent="0.25">
      <c r="A794">
        <v>902</v>
      </c>
      <c r="B794" t="s">
        <v>2356</v>
      </c>
      <c r="C794" t="s">
        <v>2357</v>
      </c>
      <c r="D794" t="s">
        <v>2357</v>
      </c>
      <c r="E794" t="s">
        <v>416</v>
      </c>
      <c r="F794" t="s">
        <v>416</v>
      </c>
      <c r="G794" t="s">
        <v>17</v>
      </c>
      <c r="H794" t="s">
        <v>17</v>
      </c>
      <c r="I794" t="s">
        <v>24</v>
      </c>
      <c r="J794" t="s">
        <v>17</v>
      </c>
      <c r="K794">
        <v>0</v>
      </c>
      <c r="L794">
        <v>1</v>
      </c>
      <c r="M794">
        <v>27</v>
      </c>
      <c r="N794" t="s">
        <v>17</v>
      </c>
    </row>
    <row r="795" spans="1:14" x14ac:dyDescent="0.25">
      <c r="A795">
        <v>903</v>
      </c>
      <c r="B795" t="s">
        <v>2358</v>
      </c>
      <c r="C795" t="s">
        <v>2359</v>
      </c>
      <c r="D795" t="s">
        <v>2359</v>
      </c>
      <c r="E795" t="s">
        <v>419</v>
      </c>
      <c r="F795" t="s">
        <v>419</v>
      </c>
      <c r="G795" t="s">
        <v>17</v>
      </c>
      <c r="H795" t="s">
        <v>17</v>
      </c>
      <c r="I795" t="s">
        <v>24</v>
      </c>
      <c r="J795" t="s">
        <v>17</v>
      </c>
      <c r="K795">
        <v>0</v>
      </c>
      <c r="L795">
        <v>1</v>
      </c>
      <c r="M795">
        <v>27</v>
      </c>
      <c r="N795" t="s">
        <v>17</v>
      </c>
    </row>
    <row r="796" spans="1:14" x14ac:dyDescent="0.25">
      <c r="A796">
        <v>904</v>
      </c>
      <c r="B796" t="s">
        <v>2360</v>
      </c>
      <c r="C796" t="s">
        <v>2361</v>
      </c>
      <c r="D796" t="s">
        <v>2361</v>
      </c>
      <c r="E796" t="s">
        <v>212</v>
      </c>
      <c r="F796" t="s">
        <v>213</v>
      </c>
      <c r="G796" t="s">
        <v>17</v>
      </c>
      <c r="H796" t="s">
        <v>17</v>
      </c>
      <c r="I796" t="s">
        <v>214</v>
      </c>
      <c r="J796">
        <v>8.11</v>
      </c>
      <c r="K796">
        <v>0</v>
      </c>
      <c r="L796">
        <v>1</v>
      </c>
      <c r="M796">
        <v>3</v>
      </c>
      <c r="N796" t="s">
        <v>17</v>
      </c>
    </row>
    <row r="797" spans="1:14" x14ac:dyDescent="0.25">
      <c r="A797">
        <v>905</v>
      </c>
      <c r="B797" t="s">
        <v>2362</v>
      </c>
      <c r="C797" t="s">
        <v>2363</v>
      </c>
      <c r="D797" t="s">
        <v>2363</v>
      </c>
      <c r="E797" t="s">
        <v>2364</v>
      </c>
      <c r="F797" t="s">
        <v>2364</v>
      </c>
      <c r="G797" t="s">
        <v>17</v>
      </c>
      <c r="H797" t="s">
        <v>17</v>
      </c>
      <c r="I797" t="s">
        <v>24</v>
      </c>
      <c r="J797" t="s">
        <v>17</v>
      </c>
      <c r="K797">
        <v>0</v>
      </c>
      <c r="L797">
        <v>1</v>
      </c>
      <c r="M797">
        <v>3</v>
      </c>
      <c r="N797" t="s">
        <v>17</v>
      </c>
    </row>
    <row r="798" spans="1:14" x14ac:dyDescent="0.25">
      <c r="A798">
        <v>906</v>
      </c>
      <c r="B798" t="s">
        <v>2365</v>
      </c>
      <c r="C798" t="s">
        <v>2366</v>
      </c>
      <c r="D798" t="s">
        <v>2366</v>
      </c>
      <c r="E798" t="s">
        <v>212</v>
      </c>
      <c r="F798" t="s">
        <v>212</v>
      </c>
      <c r="G798" t="s">
        <v>17</v>
      </c>
      <c r="H798" t="s">
        <v>17</v>
      </c>
      <c r="I798" t="s">
        <v>24</v>
      </c>
      <c r="J798">
        <v>8.11</v>
      </c>
      <c r="K798">
        <v>0</v>
      </c>
      <c r="L798">
        <v>1</v>
      </c>
      <c r="M798">
        <v>3</v>
      </c>
      <c r="N798" t="s">
        <v>17</v>
      </c>
    </row>
    <row r="799" spans="1:14" x14ac:dyDescent="0.25">
      <c r="A799">
        <v>907</v>
      </c>
      <c r="B799" t="s">
        <v>2367</v>
      </c>
      <c r="C799" t="s">
        <v>2368</v>
      </c>
      <c r="D799" t="s">
        <v>2368</v>
      </c>
      <c r="E799" t="s">
        <v>2369</v>
      </c>
      <c r="F799" t="s">
        <v>2369</v>
      </c>
      <c r="G799" t="s">
        <v>17</v>
      </c>
      <c r="H799" t="s">
        <v>17</v>
      </c>
      <c r="I799" t="s">
        <v>24</v>
      </c>
      <c r="J799" t="s">
        <v>17</v>
      </c>
      <c r="K799">
        <v>0</v>
      </c>
      <c r="L799">
        <v>1</v>
      </c>
      <c r="M799">
        <v>143</v>
      </c>
      <c r="N799" t="s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2016-01-18T17:44:10Z</dcterms:created>
  <dcterms:modified xsi:type="dcterms:W3CDTF">2016-02-01T18:07:09Z</dcterms:modified>
</cp:coreProperties>
</file>