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6131\Desktop\辽宁省数学建模赛题\辽宁省数学建模赛题\B题\城市收缩附件\"/>
    </mc:Choice>
  </mc:AlternateContent>
  <xr:revisionPtr revIDLastSave="0" documentId="13_ncr:1_{592118D3-4421-42AE-868E-A6598AE3E673}" xr6:coauthVersionLast="47" xr6:coauthVersionMax="47" xr10:uidLastSave="{00000000-0000-0000-0000-000000000000}"/>
  <bookViews>
    <workbookView xWindow="-108" yWindow="-108" windowWidth="23256" windowHeight="12576" activeTab="13" xr2:uid="{00000000-000D-0000-FFFF-FFFF00000000}"/>
  </bookViews>
  <sheets>
    <sheet name="沈阳" sheetId="1" r:id="rId1"/>
    <sheet name="大连" sheetId="2" r:id="rId2"/>
    <sheet name="鞍山" sheetId="3" r:id="rId3"/>
    <sheet name="抚顺" sheetId="4" r:id="rId4"/>
    <sheet name="本溪" sheetId="5" r:id="rId5"/>
    <sheet name="丹东" sheetId="6" r:id="rId6"/>
    <sheet name="锦州" sheetId="7" r:id="rId7"/>
    <sheet name="营口" sheetId="8" r:id="rId8"/>
    <sheet name="阜新" sheetId="9" r:id="rId9"/>
    <sheet name="辽阳" sheetId="10" r:id="rId10"/>
    <sheet name="盘锦" sheetId="11" r:id="rId11"/>
    <sheet name="铁岭" sheetId="12" r:id="rId12"/>
    <sheet name="朝阳" sheetId="13" r:id="rId13"/>
    <sheet name="葫芦岛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12" l="1"/>
  <c r="E34" i="11"/>
  <c r="E34" i="10"/>
  <c r="E34" i="9"/>
  <c r="E34" i="8"/>
  <c r="E34" i="7"/>
  <c r="E34" i="3"/>
  <c r="E34" i="2"/>
  <c r="E34" i="1"/>
  <c r="H31" i="14"/>
  <c r="D31" i="14"/>
  <c r="H29" i="14"/>
  <c r="D29" i="14"/>
  <c r="H28" i="14"/>
  <c r="D28" i="14"/>
  <c r="H27" i="14"/>
  <c r="D27" i="14"/>
  <c r="H26" i="14"/>
  <c r="D26" i="14"/>
  <c r="H25" i="14"/>
  <c r="D25" i="14"/>
  <c r="H24" i="14"/>
  <c r="D24" i="14"/>
  <c r="H23" i="14"/>
  <c r="D23" i="14"/>
  <c r="H22" i="14"/>
  <c r="D22" i="14"/>
  <c r="H21" i="14"/>
  <c r="D21" i="14"/>
  <c r="H20" i="14"/>
  <c r="D20" i="14"/>
  <c r="H19" i="14"/>
  <c r="D19" i="14"/>
  <c r="H18" i="14"/>
  <c r="D18" i="14"/>
  <c r="H17" i="14"/>
  <c r="D17" i="14"/>
  <c r="H31" i="13"/>
  <c r="C31" i="13"/>
  <c r="H29" i="13"/>
  <c r="C29" i="13"/>
  <c r="H28" i="13"/>
  <c r="C28" i="13"/>
  <c r="H27" i="13"/>
  <c r="C27" i="13"/>
  <c r="H26" i="13"/>
  <c r="C26" i="13"/>
  <c r="H25" i="13"/>
  <c r="C25" i="13"/>
  <c r="H24" i="13"/>
  <c r="C24" i="13"/>
  <c r="H23" i="13"/>
  <c r="C23" i="13"/>
  <c r="H22" i="13"/>
  <c r="C22" i="13"/>
  <c r="H21" i="13"/>
  <c r="C21" i="13"/>
  <c r="H20" i="13"/>
  <c r="C20" i="13"/>
  <c r="H19" i="13"/>
  <c r="C19" i="13"/>
  <c r="H18" i="13"/>
  <c r="C18" i="13"/>
  <c r="H17" i="13"/>
  <c r="C17" i="13"/>
  <c r="H31" i="12"/>
  <c r="C31" i="12"/>
  <c r="H29" i="12"/>
  <c r="C29" i="12"/>
  <c r="H28" i="12"/>
  <c r="C28" i="12"/>
  <c r="H27" i="12"/>
  <c r="C27" i="12"/>
  <c r="H26" i="12"/>
  <c r="C26" i="12"/>
  <c r="H25" i="12"/>
  <c r="C25" i="12"/>
  <c r="H24" i="12"/>
  <c r="C24" i="12"/>
  <c r="H23" i="12"/>
  <c r="C23" i="12"/>
  <c r="H22" i="12"/>
  <c r="C22" i="12"/>
  <c r="H21" i="12"/>
  <c r="C21" i="12"/>
  <c r="H20" i="12"/>
  <c r="C20" i="12"/>
  <c r="H19" i="12"/>
  <c r="C19" i="12"/>
  <c r="H18" i="12"/>
  <c r="C18" i="12"/>
  <c r="H17" i="12"/>
  <c r="H30" i="12" s="1"/>
  <c r="C17" i="12"/>
  <c r="C30" i="12" s="1"/>
  <c r="H31" i="11"/>
  <c r="C31" i="11"/>
  <c r="H29" i="11"/>
  <c r="C29" i="11"/>
  <c r="H28" i="11"/>
  <c r="C28" i="11"/>
  <c r="H27" i="11"/>
  <c r="C27" i="11"/>
  <c r="H26" i="11"/>
  <c r="C26" i="11"/>
  <c r="H25" i="11"/>
  <c r="C25" i="11"/>
  <c r="H24" i="11"/>
  <c r="C24" i="11"/>
  <c r="H23" i="11"/>
  <c r="C23" i="11"/>
  <c r="H22" i="11"/>
  <c r="C22" i="11"/>
  <c r="H21" i="11"/>
  <c r="C21" i="11"/>
  <c r="H20" i="11"/>
  <c r="C20" i="11"/>
  <c r="H19" i="11"/>
  <c r="C19" i="11"/>
  <c r="H18" i="11"/>
  <c r="C18" i="11"/>
  <c r="H17" i="11"/>
  <c r="H30" i="11" s="1"/>
  <c r="C17" i="11"/>
  <c r="C30" i="11" s="1"/>
  <c r="H31" i="10"/>
  <c r="C31" i="10"/>
  <c r="H29" i="10"/>
  <c r="C29" i="10"/>
  <c r="H28" i="10"/>
  <c r="C28" i="10"/>
  <c r="H27" i="10"/>
  <c r="C27" i="10"/>
  <c r="H26" i="10"/>
  <c r="C26" i="10"/>
  <c r="H25" i="10"/>
  <c r="C25" i="10"/>
  <c r="H24" i="10"/>
  <c r="C24" i="10"/>
  <c r="H23" i="10"/>
  <c r="C23" i="10"/>
  <c r="H22" i="10"/>
  <c r="C22" i="10"/>
  <c r="H21" i="10"/>
  <c r="C21" i="10"/>
  <c r="H20" i="10"/>
  <c r="C20" i="10"/>
  <c r="H19" i="10"/>
  <c r="C19" i="10"/>
  <c r="H18" i="10"/>
  <c r="C18" i="10"/>
  <c r="H17" i="10"/>
  <c r="H30" i="10" s="1"/>
  <c r="C17" i="10"/>
  <c r="C30" i="10" s="1"/>
  <c r="H31" i="9"/>
  <c r="C31" i="9"/>
  <c r="H29" i="9"/>
  <c r="C29" i="9"/>
  <c r="H28" i="9"/>
  <c r="C28" i="9"/>
  <c r="H27" i="9"/>
  <c r="C27" i="9"/>
  <c r="H26" i="9"/>
  <c r="C26" i="9"/>
  <c r="H25" i="9"/>
  <c r="C25" i="9"/>
  <c r="H24" i="9"/>
  <c r="C24" i="9"/>
  <c r="H23" i="9"/>
  <c r="C23" i="9"/>
  <c r="H22" i="9"/>
  <c r="C22" i="9"/>
  <c r="H21" i="9"/>
  <c r="C21" i="9"/>
  <c r="H20" i="9"/>
  <c r="C20" i="9"/>
  <c r="H19" i="9"/>
  <c r="C19" i="9"/>
  <c r="H18" i="9"/>
  <c r="C18" i="9"/>
  <c r="H17" i="9"/>
  <c r="H30" i="9" s="1"/>
  <c r="C17" i="9"/>
  <c r="C30" i="9" s="1"/>
  <c r="H31" i="8"/>
  <c r="C31" i="8"/>
  <c r="H29" i="8"/>
  <c r="C29" i="8"/>
  <c r="H28" i="8"/>
  <c r="C28" i="8"/>
  <c r="H27" i="8"/>
  <c r="C27" i="8"/>
  <c r="H26" i="8"/>
  <c r="C26" i="8"/>
  <c r="H25" i="8"/>
  <c r="C25" i="8"/>
  <c r="H24" i="8"/>
  <c r="C24" i="8"/>
  <c r="H23" i="8"/>
  <c r="C23" i="8"/>
  <c r="H22" i="8"/>
  <c r="C22" i="8"/>
  <c r="H21" i="8"/>
  <c r="C21" i="8"/>
  <c r="H20" i="8"/>
  <c r="C20" i="8"/>
  <c r="H19" i="8"/>
  <c r="C19" i="8"/>
  <c r="H18" i="8"/>
  <c r="C18" i="8"/>
  <c r="H17" i="8"/>
  <c r="H30" i="8" s="1"/>
  <c r="C17" i="8"/>
  <c r="C30" i="8" s="1"/>
  <c r="H31" i="7"/>
  <c r="C31" i="7"/>
  <c r="H29" i="7"/>
  <c r="C29" i="7"/>
  <c r="H28" i="7"/>
  <c r="C28" i="7"/>
  <c r="H27" i="7"/>
  <c r="C27" i="7"/>
  <c r="H26" i="7"/>
  <c r="C26" i="7"/>
  <c r="H25" i="7"/>
  <c r="C25" i="7"/>
  <c r="H24" i="7"/>
  <c r="C24" i="7"/>
  <c r="H23" i="7"/>
  <c r="C23" i="7"/>
  <c r="H22" i="7"/>
  <c r="C22" i="7"/>
  <c r="H21" i="7"/>
  <c r="C21" i="7"/>
  <c r="H20" i="7"/>
  <c r="C20" i="7"/>
  <c r="H19" i="7"/>
  <c r="C19" i="7"/>
  <c r="H18" i="7"/>
  <c r="C18" i="7"/>
  <c r="H17" i="7"/>
  <c r="H30" i="7" s="1"/>
  <c r="C17" i="7"/>
  <c r="C30" i="7" s="1"/>
  <c r="H31" i="6"/>
  <c r="C31" i="6"/>
  <c r="H29" i="6"/>
  <c r="C29" i="6"/>
  <c r="H28" i="6"/>
  <c r="C28" i="6"/>
  <c r="H27" i="6"/>
  <c r="C27" i="6"/>
  <c r="H26" i="6"/>
  <c r="C26" i="6"/>
  <c r="H25" i="6"/>
  <c r="C25" i="6"/>
  <c r="H24" i="6"/>
  <c r="C24" i="6"/>
  <c r="H23" i="6"/>
  <c r="C23" i="6"/>
  <c r="H22" i="6"/>
  <c r="C22" i="6"/>
  <c r="H21" i="6"/>
  <c r="C21" i="6"/>
  <c r="H20" i="6"/>
  <c r="C20" i="6"/>
  <c r="H19" i="6"/>
  <c r="C19" i="6"/>
  <c r="H18" i="6"/>
  <c r="C18" i="6"/>
  <c r="H17" i="6"/>
  <c r="C17" i="6"/>
  <c r="H31" i="5"/>
  <c r="D31" i="5"/>
  <c r="H29" i="5"/>
  <c r="D29" i="5"/>
  <c r="H28" i="5"/>
  <c r="D28" i="5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H18" i="5"/>
  <c r="D18" i="5"/>
  <c r="H17" i="5"/>
  <c r="D17" i="5"/>
  <c r="H31" i="3"/>
  <c r="C31" i="3"/>
  <c r="H29" i="3"/>
  <c r="C29" i="3"/>
  <c r="H28" i="3"/>
  <c r="C28" i="3"/>
  <c r="H27" i="3"/>
  <c r="C27" i="3"/>
  <c r="H26" i="3"/>
  <c r="C26" i="3"/>
  <c r="H25" i="3"/>
  <c r="C25" i="3"/>
  <c r="H24" i="3"/>
  <c r="C24" i="3"/>
  <c r="H23" i="3"/>
  <c r="C23" i="3"/>
  <c r="H22" i="3"/>
  <c r="C22" i="3"/>
  <c r="H21" i="3"/>
  <c r="C21" i="3"/>
  <c r="H20" i="3"/>
  <c r="C20" i="3"/>
  <c r="H19" i="3"/>
  <c r="C19" i="3"/>
  <c r="H18" i="3"/>
  <c r="C18" i="3"/>
  <c r="H17" i="3"/>
  <c r="H30" i="3" s="1"/>
  <c r="C17" i="3"/>
  <c r="C30" i="3" s="1"/>
  <c r="H31" i="2"/>
  <c r="C31" i="2"/>
  <c r="H29" i="2"/>
  <c r="C29" i="2"/>
  <c r="H28" i="2"/>
  <c r="C28" i="2"/>
  <c r="H27" i="2"/>
  <c r="C27" i="2"/>
  <c r="H26" i="2"/>
  <c r="C26" i="2"/>
  <c r="H25" i="2"/>
  <c r="C25" i="2"/>
  <c r="H24" i="2"/>
  <c r="C24" i="2"/>
  <c r="H23" i="2"/>
  <c r="C23" i="2"/>
  <c r="H22" i="2"/>
  <c r="C22" i="2"/>
  <c r="H21" i="2"/>
  <c r="C21" i="2"/>
  <c r="H20" i="2"/>
  <c r="C20" i="2"/>
  <c r="H19" i="2"/>
  <c r="C19" i="2"/>
  <c r="H18" i="2"/>
  <c r="C18" i="2"/>
  <c r="H17" i="2"/>
  <c r="H30" i="2" s="1"/>
  <c r="C17" i="2"/>
  <c r="C30" i="2" s="1"/>
  <c r="H30" i="1"/>
  <c r="C30" i="1"/>
  <c r="H18" i="1"/>
  <c r="H19" i="1"/>
  <c r="H20" i="1"/>
  <c r="H21" i="1"/>
  <c r="H22" i="1"/>
  <c r="H23" i="1"/>
  <c r="H24" i="1"/>
  <c r="H25" i="1"/>
  <c r="H26" i="1"/>
  <c r="H27" i="1"/>
  <c r="H28" i="1"/>
  <c r="H29" i="1"/>
  <c r="H17" i="1"/>
  <c r="C18" i="1"/>
  <c r="C19" i="1"/>
  <c r="C20" i="1"/>
  <c r="C21" i="1"/>
  <c r="C22" i="1"/>
  <c r="C23" i="1"/>
  <c r="C24" i="1"/>
  <c r="C25" i="1"/>
  <c r="C26" i="1"/>
  <c r="C27" i="1"/>
  <c r="C28" i="1"/>
  <c r="C29" i="1"/>
  <c r="C17" i="1"/>
  <c r="H30" i="14" l="1"/>
  <c r="D30" i="14"/>
  <c r="F34" i="14" s="1"/>
  <c r="H30" i="6"/>
  <c r="H30" i="13"/>
  <c r="C30" i="13"/>
  <c r="E34" i="13" s="1"/>
  <c r="C30" i="6"/>
  <c r="E34" i="6" s="1"/>
  <c r="H30" i="5"/>
  <c r="D30" i="5"/>
  <c r="F34" i="5" s="1"/>
</calcChain>
</file>

<file path=xl/sharedStrings.xml><?xml version="1.0" encoding="utf-8"?>
<sst xmlns="http://schemas.openxmlformats.org/spreadsheetml/2006/main" count="361" uniqueCount="34">
  <si>
    <t>指标</t>
  </si>
  <si>
    <t>GDP_市辖区</t>
  </si>
  <si>
    <t>社会消费品零售总额_市辖区</t>
  </si>
  <si>
    <t>固定资产投资(不含农户)_市辖区</t>
  </si>
  <si>
    <t>一般公共预算支出_市辖区</t>
  </si>
  <si>
    <t>规模以上工业总产值_市辖区</t>
  </si>
  <si>
    <t>户籍人口数_市辖区</t>
  </si>
  <si>
    <r>
      <rPr>
        <sz val="12"/>
        <rFont val="宋体"/>
        <family val="3"/>
        <charset val="134"/>
      </rPr>
      <t>城镇单位就业人员数</t>
    </r>
    <r>
      <rPr>
        <sz val="12"/>
        <rFont val="Arial"/>
        <family val="2"/>
      </rPr>
      <t>_</t>
    </r>
    <r>
      <rPr>
        <sz val="12"/>
        <rFont val="宋体"/>
        <family val="3"/>
        <charset val="134"/>
      </rPr>
      <t>第二、三产业</t>
    </r>
    <r>
      <rPr>
        <sz val="12"/>
        <rFont val="Arial"/>
        <family val="2"/>
      </rPr>
      <t>_</t>
    </r>
    <r>
      <rPr>
        <sz val="12"/>
        <rFont val="宋体"/>
        <family val="3"/>
        <charset val="134"/>
      </rPr>
      <t>市辖区</t>
    </r>
    <phoneticPr fontId="4" type="noConversion"/>
  </si>
  <si>
    <t>生活用水供水量_市辖区</t>
  </si>
  <si>
    <t>房地产开发投资_住宅_市辖区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</si>
  <si>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</si>
  <si>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</si>
  <si>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</si>
  <si>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</si>
  <si>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</si>
  <si>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</si>
  <si>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</si>
  <si>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</si>
  <si>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</si>
  <si>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</si>
  <si>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</si>
  <si>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</si>
  <si>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</si>
  <si>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</si>
  <si>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r>
      <rPr>
        <sz val="12"/>
        <rFont val="宋体"/>
        <family val="3"/>
        <charset val="134"/>
      </rPr>
      <t>城镇单位就业人员数</t>
    </r>
    <r>
      <rPr>
        <sz val="12"/>
        <rFont val="Arial"/>
        <family val="2"/>
      </rPr>
      <t>_</t>
    </r>
    <r>
      <rPr>
        <sz val="12"/>
        <rFont val="宋体"/>
        <family val="3"/>
        <charset val="134"/>
      </rPr>
      <t>第二、三产业</t>
    </r>
    <r>
      <rPr>
        <sz val="12"/>
        <rFont val="Arial"/>
        <family val="2"/>
      </rPr>
      <t>_</t>
    </r>
    <r>
      <rPr>
        <sz val="12"/>
        <rFont val="宋体"/>
        <family val="3"/>
        <charset val="134"/>
      </rPr>
      <t>市辖区</t>
    </r>
    <phoneticPr fontId="4" type="noConversion"/>
  </si>
  <si>
    <t>房地产开发投资_市辖区</t>
  </si>
  <si>
    <t>AVG</t>
    <phoneticPr fontId="1" type="noConversion"/>
  </si>
  <si>
    <t>total</t>
    <phoneticPr fontId="1" type="noConversion"/>
  </si>
  <si>
    <r>
      <rPr>
        <sz val="12"/>
        <rFont val="宋体"/>
        <family val="3"/>
        <charset val="134"/>
      </rPr>
      <t>社会消费品零售总额</t>
    </r>
    <r>
      <rPr>
        <sz val="12"/>
        <rFont val="Arial"/>
        <family val="2"/>
      </rPr>
      <t>_</t>
    </r>
    <r>
      <rPr>
        <sz val="12"/>
        <rFont val="宋体"/>
        <family val="3"/>
        <charset val="134"/>
      </rPr>
      <t>市辖区</t>
    </r>
    <phoneticPr fontId="1" type="noConversion"/>
  </si>
  <si>
    <r>
      <rPr>
        <sz val="12"/>
        <rFont val="宋体"/>
        <family val="3"/>
        <charset val="134"/>
      </rPr>
      <t>固定资产投资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不含农户</t>
    </r>
    <r>
      <rPr>
        <sz val="12"/>
        <rFont val="Arial"/>
        <family val="2"/>
      </rPr>
      <t>)_</t>
    </r>
    <r>
      <rPr>
        <sz val="12"/>
        <rFont val="宋体"/>
        <family val="3"/>
        <charset val="134"/>
      </rPr>
      <t>市辖区</t>
    </r>
    <phoneticPr fontId="1" type="noConversion"/>
  </si>
  <si>
    <r>
      <rPr>
        <sz val="12"/>
        <rFont val="宋体"/>
        <family val="3"/>
        <charset val="134"/>
      </rPr>
      <t>一般公共预算支出</t>
    </r>
    <r>
      <rPr>
        <sz val="12"/>
        <rFont val="Arial"/>
        <family val="2"/>
      </rPr>
      <t>_</t>
    </r>
    <r>
      <rPr>
        <sz val="12"/>
        <rFont val="宋体"/>
        <family val="3"/>
        <charset val="134"/>
      </rPr>
      <t>市辖区</t>
    </r>
    <phoneticPr fontId="1" type="noConversion"/>
  </si>
  <si>
    <r>
      <rPr>
        <sz val="12"/>
        <rFont val="宋体"/>
        <family val="3"/>
        <charset val="134"/>
      </rPr>
      <t>规模以上工业总产值</t>
    </r>
    <r>
      <rPr>
        <sz val="12"/>
        <rFont val="Arial"/>
        <family val="2"/>
      </rPr>
      <t>_</t>
    </r>
    <r>
      <rPr>
        <sz val="12"/>
        <rFont val="宋体"/>
        <family val="3"/>
        <charset val="134"/>
      </rPr>
      <t>市辖区</t>
    </r>
    <phoneticPr fontId="1" type="noConversion"/>
  </si>
  <si>
    <r>
      <rPr>
        <sz val="12"/>
        <rFont val="宋体"/>
        <family val="3"/>
        <charset val="134"/>
      </rPr>
      <t>生活用水供水量</t>
    </r>
    <r>
      <rPr>
        <sz val="12"/>
        <rFont val="Arial"/>
        <family val="2"/>
      </rPr>
      <t>_</t>
    </r>
    <r>
      <rPr>
        <sz val="12"/>
        <rFont val="宋体"/>
        <family val="3"/>
        <charset val="134"/>
      </rPr>
      <t>市辖区</t>
    </r>
    <phoneticPr fontId="1" type="noConversion"/>
  </si>
  <si>
    <r>
      <rPr>
        <sz val="12"/>
        <rFont val="宋体"/>
        <family val="3"/>
        <charset val="134"/>
      </rPr>
      <t>房地产开发投资</t>
    </r>
    <r>
      <rPr>
        <sz val="12"/>
        <rFont val="Arial"/>
        <family val="2"/>
      </rPr>
      <t>_</t>
    </r>
    <r>
      <rPr>
        <sz val="12"/>
        <rFont val="宋体"/>
        <family val="3"/>
        <charset val="134"/>
      </rPr>
      <t>市辖区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</si>
</sst>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Arial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0" fontId="0" fillId="0" borderId="0" xfId="0" applyNumberFormat="1">
      <alignment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opLeftCell="A13" workbookViewId="0">
      <selection activeCell="G36" sqref="G36"/>
    </sheetView>
  </sheetViews>
  <sheetFormatPr defaultRowHeight="14.4" x14ac:dyDescent="0.25"/>
  <cols>
    <col min="1" max="7" width="16.6640625" customWidth="1"/>
    <col min="8" max="8" width="28.88671875" customWidth="1"/>
    <col min="9" max="10" width="16.6640625" customWidth="1"/>
  </cols>
  <sheetData>
    <row r="1" spans="1:10" ht="15.9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5.9" customHeight="1" x14ac:dyDescent="0.25">
      <c r="A2" s="6" t="s">
        <v>10</v>
      </c>
      <c r="B2" s="1">
        <v>28752900</v>
      </c>
      <c r="C2" s="1">
        <v>22700250</v>
      </c>
      <c r="D2" s="1">
        <v>49862692</v>
      </c>
      <c r="E2" s="1">
        <v>3106685</v>
      </c>
      <c r="F2" s="1">
        <v>50084504</v>
      </c>
      <c r="G2" s="2">
        <v>504.86</v>
      </c>
      <c r="H2" s="3">
        <v>92.509999999999906</v>
      </c>
      <c r="I2" s="4">
        <v>22368</v>
      </c>
      <c r="J2" s="1">
        <v>5433366</v>
      </c>
    </row>
    <row r="3" spans="1:10" ht="15.9" customHeight="1" x14ac:dyDescent="0.25">
      <c r="A3" s="6" t="s">
        <v>11</v>
      </c>
      <c r="B3" s="1">
        <v>33857500</v>
      </c>
      <c r="C3" s="1">
        <v>17016349</v>
      </c>
      <c r="D3" s="1">
        <v>56474628</v>
      </c>
      <c r="E3" s="1">
        <v>3618012</v>
      </c>
      <c r="F3" s="1">
        <v>62733314</v>
      </c>
      <c r="G3" s="2">
        <v>509.02</v>
      </c>
      <c r="H3" s="3">
        <v>96.91</v>
      </c>
      <c r="I3" s="4">
        <v>25984</v>
      </c>
      <c r="J3" s="1">
        <v>7124117</v>
      </c>
    </row>
    <row r="4" spans="1:10" ht="15.9" customHeight="1" x14ac:dyDescent="0.25">
      <c r="A4" s="6" t="s">
        <v>12</v>
      </c>
      <c r="B4" s="1">
        <v>36672200</v>
      </c>
      <c r="C4" s="1">
        <v>14761000</v>
      </c>
      <c r="D4" s="1">
        <v>30925072</v>
      </c>
      <c r="E4" s="1">
        <v>4194694</v>
      </c>
      <c r="F4" s="1">
        <v>57401000</v>
      </c>
      <c r="G4" s="2">
        <v>512.23</v>
      </c>
      <c r="H4" s="3">
        <v>98.12</v>
      </c>
      <c r="I4" s="4">
        <v>27916</v>
      </c>
      <c r="J4" s="1">
        <v>7789868</v>
      </c>
    </row>
    <row r="5" spans="1:10" ht="15.9" customHeight="1" x14ac:dyDescent="0.25">
      <c r="A5" s="6" t="s">
        <v>13</v>
      </c>
      <c r="B5" s="1">
        <v>41849100</v>
      </c>
      <c r="C5" s="1">
        <v>18043000</v>
      </c>
      <c r="D5" s="1">
        <v>34927311</v>
      </c>
      <c r="E5" s="1">
        <v>4437511</v>
      </c>
      <c r="F5" s="1">
        <v>76131000</v>
      </c>
      <c r="G5" s="2">
        <v>515.41999999999996</v>
      </c>
      <c r="H5" s="3">
        <v>103.11</v>
      </c>
      <c r="I5" s="4">
        <v>26626</v>
      </c>
      <c r="J5" s="1">
        <v>9186924</v>
      </c>
    </row>
    <row r="6" spans="1:10" ht="15.9" customHeight="1" x14ac:dyDescent="0.25">
      <c r="A6" s="6" t="s">
        <v>14</v>
      </c>
      <c r="B6" s="1">
        <v>47330600</v>
      </c>
      <c r="C6" s="7">
        <v>26536870</v>
      </c>
      <c r="D6" s="1">
        <v>37144948</v>
      </c>
      <c r="E6" s="1">
        <v>5421568</v>
      </c>
      <c r="F6" s="1">
        <v>80344500</v>
      </c>
      <c r="G6" s="2">
        <v>519.07000000000005</v>
      </c>
      <c r="H6" s="3">
        <v>113.19</v>
      </c>
      <c r="I6" s="4">
        <v>28941.94</v>
      </c>
      <c r="J6" s="1">
        <v>11586810</v>
      </c>
    </row>
    <row r="7" spans="1:10" ht="15.9" customHeight="1" x14ac:dyDescent="0.25">
      <c r="A7" s="6" t="s">
        <v>15</v>
      </c>
      <c r="B7" s="1">
        <v>52668800</v>
      </c>
      <c r="C7" s="1">
        <v>25469000</v>
      </c>
      <c r="D7" s="1">
        <v>45073152</v>
      </c>
      <c r="E7" s="1">
        <v>6375775</v>
      </c>
      <c r="F7" s="1">
        <v>89179000</v>
      </c>
      <c r="G7" s="2">
        <v>522.12</v>
      </c>
      <c r="H7" s="3">
        <v>114.38</v>
      </c>
      <c r="I7" s="4">
        <v>31375.17</v>
      </c>
      <c r="J7" s="1">
        <v>12066163</v>
      </c>
    </row>
    <row r="8" spans="1:10" ht="15.9" customHeight="1" x14ac:dyDescent="0.25">
      <c r="A8" s="6" t="s">
        <v>16</v>
      </c>
      <c r="B8" s="1">
        <v>57117000</v>
      </c>
      <c r="C8" s="1">
        <v>28938000</v>
      </c>
      <c r="D8" s="1">
        <v>50599958</v>
      </c>
      <c r="E8" s="1">
        <v>7322309</v>
      </c>
      <c r="F8" s="1">
        <v>97124000</v>
      </c>
      <c r="G8" s="2">
        <v>524.59</v>
      </c>
      <c r="H8" s="3">
        <v>141.35</v>
      </c>
      <c r="I8" s="4">
        <v>34162.68</v>
      </c>
      <c r="J8" s="1">
        <v>13750147</v>
      </c>
    </row>
    <row r="9" spans="1:10" ht="15.9" customHeight="1" x14ac:dyDescent="0.25">
      <c r="A9" s="6" t="s">
        <v>17</v>
      </c>
      <c r="B9" s="1">
        <v>53784000</v>
      </c>
      <c r="C9" s="1">
        <v>32461000</v>
      </c>
      <c r="D9" s="1">
        <v>51085702</v>
      </c>
      <c r="E9" s="1">
        <v>7652856</v>
      </c>
      <c r="F9" s="1">
        <v>95729000</v>
      </c>
      <c r="G9" s="2">
        <v>528.44000000000005</v>
      </c>
      <c r="H9" s="3">
        <v>142.96</v>
      </c>
      <c r="I9" s="4">
        <v>32679.45</v>
      </c>
      <c r="J9" s="1">
        <v>13311177</v>
      </c>
    </row>
    <row r="10" spans="1:10" ht="15.9" customHeight="1" x14ac:dyDescent="0.25">
      <c r="A10" s="6" t="s">
        <v>18</v>
      </c>
      <c r="B10" s="1">
        <v>54039000</v>
      </c>
      <c r="C10" s="1">
        <v>35309000</v>
      </c>
      <c r="D10" s="1">
        <v>42227237</v>
      </c>
      <c r="E10" s="1">
        <v>3424882</v>
      </c>
      <c r="F10" s="1">
        <v>64171000</v>
      </c>
      <c r="G10" s="2">
        <v>529.86</v>
      </c>
      <c r="H10" s="3">
        <v>136.68</v>
      </c>
      <c r="I10" s="4">
        <v>35364.629999999997</v>
      </c>
      <c r="J10" s="1">
        <v>8917427</v>
      </c>
    </row>
    <row r="11" spans="1:10" ht="15.9" customHeight="1" x14ac:dyDescent="0.25">
      <c r="A11" s="6" t="s">
        <v>19</v>
      </c>
      <c r="B11" s="1">
        <v>49225700</v>
      </c>
      <c r="C11" s="1">
        <v>37352000</v>
      </c>
      <c r="D11" s="1">
        <v>14446928</v>
      </c>
      <c r="E11" s="1">
        <v>3783372</v>
      </c>
      <c r="F11" s="1">
        <v>49231000</v>
      </c>
      <c r="G11" s="2">
        <v>586.49</v>
      </c>
      <c r="H11" s="3">
        <v>123</v>
      </c>
      <c r="I11" s="4">
        <v>43267.53</v>
      </c>
      <c r="J11" s="1">
        <v>4736851</v>
      </c>
    </row>
    <row r="12" spans="1:10" ht="15.9" customHeight="1" x14ac:dyDescent="0.25">
      <c r="A12" s="6" t="s">
        <v>20</v>
      </c>
      <c r="B12" s="1">
        <v>51481000</v>
      </c>
      <c r="C12" s="1">
        <v>37658000</v>
      </c>
      <c r="D12" s="1">
        <v>13750536</v>
      </c>
      <c r="E12" s="1">
        <v>3904487</v>
      </c>
      <c r="F12" s="1">
        <v>50790000</v>
      </c>
      <c r="G12" s="2">
        <v>591.1</v>
      </c>
      <c r="H12" s="3">
        <v>115.66</v>
      </c>
      <c r="I12" s="4">
        <v>27797.17</v>
      </c>
      <c r="J12" s="1">
        <v>6050743</v>
      </c>
    </row>
    <row r="13" spans="1:10" ht="15.9" customHeight="1" x14ac:dyDescent="0.25">
      <c r="A13" s="6" t="s">
        <v>21</v>
      </c>
      <c r="B13" s="1">
        <v>56194000</v>
      </c>
      <c r="C13" s="1">
        <v>38441000</v>
      </c>
      <c r="D13" s="1">
        <v>15854368</v>
      </c>
      <c r="E13" s="1">
        <v>4602511</v>
      </c>
      <c r="F13" s="1">
        <v>55215000</v>
      </c>
      <c r="G13" s="2">
        <v>601.39</v>
      </c>
      <c r="H13" s="3">
        <v>112.83</v>
      </c>
      <c r="I13" s="4">
        <v>30729.75</v>
      </c>
      <c r="J13" s="1">
        <v>7578888</v>
      </c>
    </row>
    <row r="14" spans="1:10" ht="15.9" customHeight="1" x14ac:dyDescent="0.25">
      <c r="A14" s="6" t="s">
        <v>22</v>
      </c>
      <c r="B14" s="1">
        <v>59360000</v>
      </c>
      <c r="C14" s="1">
        <v>42547000</v>
      </c>
      <c r="D14" s="1">
        <v>17947145</v>
      </c>
      <c r="E14" s="1">
        <v>5226988</v>
      </c>
      <c r="F14" s="1">
        <v>54951000</v>
      </c>
      <c r="G14" s="2">
        <v>612.61</v>
      </c>
      <c r="H14" s="3">
        <v>114.11</v>
      </c>
      <c r="I14" s="4">
        <v>29728.97</v>
      </c>
      <c r="J14" s="1">
        <v>9352957</v>
      </c>
    </row>
    <row r="15" spans="1:10" ht="15.9" customHeight="1" x14ac:dyDescent="0.25">
      <c r="A15" s="6" t="s">
        <v>23</v>
      </c>
      <c r="B15" s="1">
        <v>60157000</v>
      </c>
      <c r="C15" s="1">
        <v>34517000</v>
      </c>
      <c r="D15" s="1">
        <v>18682978</v>
      </c>
      <c r="E15" s="1">
        <v>5036848</v>
      </c>
      <c r="F15" s="1">
        <v>59745000</v>
      </c>
      <c r="G15" s="1">
        <v>620.16999999999996</v>
      </c>
      <c r="H15" s="8">
        <v>121.908313191055</v>
      </c>
      <c r="I15" s="1">
        <v>30156.76</v>
      </c>
      <c r="J15" s="1">
        <v>9759924</v>
      </c>
    </row>
    <row r="17" spans="2:8" x14ac:dyDescent="0.25">
      <c r="C17">
        <f>(C2-C3)/C3</f>
        <v>0.33402588299052871</v>
      </c>
      <c r="H17">
        <f>(H2-H3)/H2</f>
        <v>-4.7562425683710899E-2</v>
      </c>
    </row>
    <row r="18" spans="2:8" x14ac:dyDescent="0.25">
      <c r="C18">
        <f t="shared" ref="C18:C29" si="0">(C3-C4)/C4</f>
        <v>0.15279107106564596</v>
      </c>
      <c r="H18">
        <f t="shared" ref="H18:H29" si="1">(H3-H4)/H3</f>
        <v>-1.2485811577752637E-2</v>
      </c>
    </row>
    <row r="19" spans="2:8" x14ac:dyDescent="0.25">
      <c r="C19">
        <f t="shared" si="0"/>
        <v>-0.18189879731751926</v>
      </c>
      <c r="H19">
        <f t="shared" si="1"/>
        <v>-5.0856094578067619E-2</v>
      </c>
    </row>
    <row r="20" spans="2:8" x14ac:dyDescent="0.25">
      <c r="C20">
        <f t="shared" si="0"/>
        <v>-0.32007806497149061</v>
      </c>
      <c r="H20">
        <f t="shared" si="1"/>
        <v>-9.7759674134419536E-2</v>
      </c>
    </row>
    <row r="21" spans="2:8" x14ac:dyDescent="0.25">
      <c r="C21">
        <f t="shared" si="0"/>
        <v>4.1928226471396601E-2</v>
      </c>
      <c r="H21">
        <f t="shared" si="1"/>
        <v>-1.0513296227581922E-2</v>
      </c>
    </row>
    <row r="22" spans="2:8" x14ac:dyDescent="0.25">
      <c r="C22">
        <f t="shared" si="0"/>
        <v>-0.11987697836754441</v>
      </c>
      <c r="H22">
        <f t="shared" si="1"/>
        <v>-0.23579297079909076</v>
      </c>
    </row>
    <row r="23" spans="2:8" x14ac:dyDescent="0.25">
      <c r="C23">
        <f t="shared" si="0"/>
        <v>-0.10853023628354025</v>
      </c>
      <c r="H23">
        <f t="shared" si="1"/>
        <v>-1.1390166253979581E-2</v>
      </c>
    </row>
    <row r="24" spans="2:8" x14ac:dyDescent="0.25">
      <c r="C24">
        <f t="shared" si="0"/>
        <v>-8.065932198589594E-2</v>
      </c>
      <c r="H24">
        <f t="shared" si="1"/>
        <v>4.3928371572467831E-2</v>
      </c>
    </row>
    <row r="25" spans="2:8" x14ac:dyDescent="0.25">
      <c r="C25">
        <f t="shared" si="0"/>
        <v>-5.4695866352538015E-2</v>
      </c>
      <c r="H25">
        <f t="shared" si="1"/>
        <v>0.10008779631255492</v>
      </c>
    </row>
    <row r="26" spans="2:8" x14ac:dyDescent="0.25">
      <c r="C26">
        <f t="shared" si="0"/>
        <v>-8.1257634499973443E-3</v>
      </c>
      <c r="H26">
        <f t="shared" si="1"/>
        <v>5.967479674796751E-2</v>
      </c>
    </row>
    <row r="27" spans="2:8" x14ac:dyDescent="0.25">
      <c r="C27">
        <f t="shared" si="0"/>
        <v>-2.0368876980307486E-2</v>
      </c>
      <c r="H27">
        <f t="shared" si="1"/>
        <v>2.4468269064499382E-2</v>
      </c>
    </row>
    <row r="28" spans="2:8" x14ac:dyDescent="0.25">
      <c r="C28">
        <f t="shared" si="0"/>
        <v>-9.650504148353585E-2</v>
      </c>
      <c r="H28">
        <f t="shared" si="1"/>
        <v>-1.134450057608793E-2</v>
      </c>
    </row>
    <row r="29" spans="2:8" x14ac:dyDescent="0.25">
      <c r="C29">
        <f t="shared" si="0"/>
        <v>0.23263898948344294</v>
      </c>
      <c r="H29">
        <f t="shared" si="1"/>
        <v>-6.834031365397425E-2</v>
      </c>
    </row>
    <row r="30" spans="2:8" x14ac:dyDescent="0.25">
      <c r="B30" t="s">
        <v>26</v>
      </c>
      <c r="C30">
        <f>(C17+C18+C19+C20+C21+C22+C23+C24+C25+C26+C27+C28+C29)/13</f>
        <v>-1.764267516779653E-2</v>
      </c>
      <c r="H30">
        <f t="shared" ref="H30" si="2">(H17+H18+H19+H20+H21+H22+H23+H24+H25+H26+H27+H28+H29)/13</f>
        <v>-2.4452770752859655E-2</v>
      </c>
    </row>
    <row r="34" spans="5:5" x14ac:dyDescent="0.25">
      <c r="E34" s="10">
        <f>(C30+H30)/2</f>
        <v>-2.1047722960328093E-2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4"/>
  <sheetViews>
    <sheetView topLeftCell="A19" workbookViewId="0">
      <selection activeCell="E34" sqref="E34"/>
    </sheetView>
  </sheetViews>
  <sheetFormatPr defaultRowHeight="14.4" x14ac:dyDescent="0.25"/>
  <cols>
    <col min="1" max="10" width="16.6640625" customWidth="1"/>
  </cols>
  <sheetData>
    <row r="1" spans="1:10" ht="15.9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25</v>
      </c>
    </row>
    <row r="2" spans="1:10" ht="15.9" customHeight="1" x14ac:dyDescent="0.25">
      <c r="A2" s="6" t="s">
        <v>10</v>
      </c>
      <c r="B2" s="1">
        <v>2877122</v>
      </c>
      <c r="C2" s="1">
        <v>659387</v>
      </c>
      <c r="D2" s="1">
        <v>1758270</v>
      </c>
      <c r="E2" s="1">
        <v>344257</v>
      </c>
      <c r="F2" s="1">
        <v>6190951</v>
      </c>
      <c r="G2" s="2">
        <v>72.510000000000005</v>
      </c>
      <c r="H2" s="3">
        <v>13.469999999999899</v>
      </c>
      <c r="I2" s="4">
        <v>5427</v>
      </c>
      <c r="J2" s="1">
        <v>214757</v>
      </c>
    </row>
    <row r="3" spans="1:10" ht="15.9" customHeight="1" x14ac:dyDescent="0.25">
      <c r="A3" s="6" t="s">
        <v>11</v>
      </c>
      <c r="B3" s="1">
        <v>3366203</v>
      </c>
      <c r="C3" s="1">
        <v>823580</v>
      </c>
      <c r="D3" s="1">
        <v>1460210</v>
      </c>
      <c r="E3" s="1">
        <v>403548</v>
      </c>
      <c r="F3" s="1">
        <v>7780640</v>
      </c>
      <c r="G3" s="2">
        <v>72.62</v>
      </c>
      <c r="H3" s="3">
        <v>13.37</v>
      </c>
      <c r="I3" s="4">
        <v>4788</v>
      </c>
      <c r="J3" s="1">
        <v>244921</v>
      </c>
    </row>
    <row r="4" spans="1:10" ht="15.9" customHeight="1" x14ac:dyDescent="0.25">
      <c r="A4" s="6" t="s">
        <v>12</v>
      </c>
      <c r="B4" s="1">
        <v>3327675</v>
      </c>
      <c r="C4" s="1">
        <v>976633</v>
      </c>
      <c r="D4" s="1">
        <v>1966857</v>
      </c>
      <c r="E4" s="1">
        <v>554009</v>
      </c>
      <c r="F4" s="1">
        <v>6366691</v>
      </c>
      <c r="G4" s="2">
        <v>72.7</v>
      </c>
      <c r="H4" s="3">
        <v>12.7</v>
      </c>
      <c r="I4" s="4">
        <v>4711</v>
      </c>
      <c r="J4" s="1">
        <v>394013</v>
      </c>
    </row>
    <row r="5" spans="1:10" ht="15.9" customHeight="1" x14ac:dyDescent="0.25">
      <c r="A5" s="6" t="s">
        <v>13</v>
      </c>
      <c r="B5" s="1">
        <v>3784717</v>
      </c>
      <c r="C5" s="1">
        <v>1171178</v>
      </c>
      <c r="D5" s="1">
        <v>2347940</v>
      </c>
      <c r="E5" s="1">
        <v>637893</v>
      </c>
      <c r="F5" s="1">
        <v>7169842</v>
      </c>
      <c r="G5" s="2">
        <v>75.12</v>
      </c>
      <c r="H5" s="3">
        <v>12.79</v>
      </c>
      <c r="I5" s="4">
        <v>4797</v>
      </c>
      <c r="J5" s="1">
        <v>537522</v>
      </c>
    </row>
    <row r="6" spans="1:10" ht="15.9" customHeight="1" x14ac:dyDescent="0.25">
      <c r="A6" s="6" t="s">
        <v>14</v>
      </c>
      <c r="B6" s="1">
        <v>4480070</v>
      </c>
      <c r="C6" s="1">
        <v>1375853</v>
      </c>
      <c r="D6" s="1">
        <v>2932191</v>
      </c>
      <c r="E6" s="1">
        <v>793821</v>
      </c>
      <c r="F6" s="1">
        <v>9083438</v>
      </c>
      <c r="G6" s="2">
        <v>74.87</v>
      </c>
      <c r="H6" s="3">
        <v>13.36</v>
      </c>
      <c r="I6" s="4">
        <v>4713.13</v>
      </c>
      <c r="J6" s="1">
        <v>915735</v>
      </c>
    </row>
    <row r="7" spans="1:10" ht="15.9" customHeight="1" x14ac:dyDescent="0.25">
      <c r="A7" s="6" t="s">
        <v>15</v>
      </c>
      <c r="B7" s="1">
        <v>5438135</v>
      </c>
      <c r="C7" s="1">
        <v>1638816</v>
      </c>
      <c r="D7" s="7">
        <v>3650364</v>
      </c>
      <c r="E7" s="1">
        <v>854646</v>
      </c>
      <c r="F7" s="1">
        <v>9873575</v>
      </c>
      <c r="G7" s="2">
        <v>88.03</v>
      </c>
      <c r="H7" s="3">
        <v>14.01</v>
      </c>
      <c r="I7" s="4">
        <v>4631</v>
      </c>
      <c r="J7" s="1">
        <v>1009715</v>
      </c>
    </row>
    <row r="8" spans="1:10" ht="15.9" customHeight="1" x14ac:dyDescent="0.25">
      <c r="A8" s="6" t="s">
        <v>16</v>
      </c>
      <c r="B8" s="1">
        <v>5635799</v>
      </c>
      <c r="C8" s="1">
        <v>1928895</v>
      </c>
      <c r="D8" s="1">
        <v>3977448</v>
      </c>
      <c r="E8" s="1">
        <v>1152344</v>
      </c>
      <c r="F8" s="1">
        <v>8796502</v>
      </c>
      <c r="G8" s="2">
        <v>87.79</v>
      </c>
      <c r="H8" s="3">
        <v>15.719999999999899</v>
      </c>
      <c r="I8" s="4">
        <v>4670.2</v>
      </c>
      <c r="J8" s="1">
        <v>1164266</v>
      </c>
    </row>
    <row r="9" spans="1:10" ht="15.9" customHeight="1" x14ac:dyDescent="0.25">
      <c r="A9" s="6" t="s">
        <v>17</v>
      </c>
      <c r="B9" s="1">
        <v>4871823</v>
      </c>
      <c r="C9" s="1">
        <v>2163016</v>
      </c>
      <c r="D9" s="1">
        <v>3855065</v>
      </c>
      <c r="E9" s="1">
        <v>1054198</v>
      </c>
      <c r="F9" s="1">
        <v>8317174</v>
      </c>
      <c r="G9" s="2">
        <v>87.6</v>
      </c>
      <c r="H9" s="3">
        <v>14.91</v>
      </c>
      <c r="I9" s="4">
        <v>4656.0600000000004</v>
      </c>
      <c r="J9" s="1">
        <v>866738</v>
      </c>
    </row>
    <row r="10" spans="1:10" ht="15.9" customHeight="1" x14ac:dyDescent="0.25">
      <c r="A10" s="6" t="s">
        <v>18</v>
      </c>
      <c r="B10" s="1">
        <v>5082729</v>
      </c>
      <c r="C10" s="1">
        <v>2328894</v>
      </c>
      <c r="D10" s="1">
        <v>2618724</v>
      </c>
      <c r="E10" s="1">
        <v>1020244</v>
      </c>
      <c r="F10" s="1">
        <v>6885107</v>
      </c>
      <c r="G10" s="2">
        <v>87.19</v>
      </c>
      <c r="H10" s="3">
        <v>13.94</v>
      </c>
      <c r="I10" s="4">
        <v>2830.91</v>
      </c>
      <c r="J10" s="1">
        <v>515043</v>
      </c>
    </row>
    <row r="11" spans="1:10" ht="15.9" customHeight="1" x14ac:dyDescent="0.25">
      <c r="A11" s="6" t="s">
        <v>19</v>
      </c>
      <c r="B11" s="1">
        <v>4338714</v>
      </c>
      <c r="C11" s="1">
        <v>1933953</v>
      </c>
      <c r="D11" s="1">
        <v>1088413</v>
      </c>
      <c r="E11" s="1">
        <v>999986</v>
      </c>
      <c r="F11" s="1">
        <v>5629705</v>
      </c>
      <c r="G11" s="2">
        <v>86.97</v>
      </c>
      <c r="H11" s="3">
        <v>12.29</v>
      </c>
      <c r="I11" s="4">
        <v>2864.19</v>
      </c>
      <c r="J11" s="1">
        <v>309987</v>
      </c>
    </row>
    <row r="12" spans="1:10" ht="15.9" customHeight="1" x14ac:dyDescent="0.25">
      <c r="A12" s="6" t="s">
        <v>20</v>
      </c>
      <c r="B12" s="1">
        <v>5212507</v>
      </c>
      <c r="C12" s="1">
        <v>1746244</v>
      </c>
      <c r="D12" s="1">
        <v>1142018</v>
      </c>
      <c r="E12" s="1">
        <v>1030771</v>
      </c>
      <c r="F12" s="1">
        <v>7044591</v>
      </c>
      <c r="G12" s="2">
        <v>86.02</v>
      </c>
      <c r="H12" s="3">
        <v>13.23</v>
      </c>
      <c r="I12" s="4">
        <v>2611.06</v>
      </c>
      <c r="J12" s="1">
        <v>400837</v>
      </c>
    </row>
    <row r="13" spans="1:10" ht="15.9" customHeight="1" x14ac:dyDescent="0.25">
      <c r="A13" s="6" t="s">
        <v>21</v>
      </c>
      <c r="B13" s="1">
        <v>6003623</v>
      </c>
      <c r="C13" s="1">
        <v>1870388</v>
      </c>
      <c r="D13" s="1">
        <v>1171710</v>
      </c>
      <c r="E13" s="1">
        <v>1110636</v>
      </c>
      <c r="F13" s="1">
        <v>7734961</v>
      </c>
      <c r="G13" s="2">
        <v>85.38</v>
      </c>
      <c r="H13" s="3">
        <v>12.1</v>
      </c>
      <c r="I13" s="4">
        <v>3671.96</v>
      </c>
      <c r="J13" s="1">
        <v>528661</v>
      </c>
    </row>
    <row r="14" spans="1:10" ht="15.9" customHeight="1" x14ac:dyDescent="0.25">
      <c r="A14" s="6" t="s">
        <v>22</v>
      </c>
      <c r="B14" s="1">
        <v>5460000</v>
      </c>
      <c r="C14" s="1">
        <v>1962130</v>
      </c>
      <c r="D14" s="1">
        <v>1058055</v>
      </c>
      <c r="E14" s="1">
        <v>463996</v>
      </c>
      <c r="F14" s="1">
        <v>7789106</v>
      </c>
      <c r="G14" s="2">
        <v>84.75</v>
      </c>
      <c r="H14" s="3">
        <v>11.57</v>
      </c>
      <c r="I14" s="4">
        <v>4339.9799999999996</v>
      </c>
      <c r="J14" s="1">
        <v>305255</v>
      </c>
    </row>
    <row r="15" spans="1:10" ht="15.9" customHeight="1" x14ac:dyDescent="0.25">
      <c r="A15" s="6" t="s">
        <v>23</v>
      </c>
      <c r="B15" s="1">
        <v>5440000</v>
      </c>
      <c r="C15" s="1">
        <v>1451141</v>
      </c>
      <c r="D15" s="1">
        <v>1094028</v>
      </c>
      <c r="E15" s="1">
        <v>583312</v>
      </c>
      <c r="F15" s="1">
        <v>7742371</v>
      </c>
      <c r="G15" s="1">
        <v>83.79</v>
      </c>
      <c r="H15" s="8">
        <v>13.520583529774299</v>
      </c>
      <c r="I15" s="1">
        <v>4820.04</v>
      </c>
      <c r="J15" s="1">
        <v>334414</v>
      </c>
    </row>
    <row r="17" spans="2:8" x14ac:dyDescent="0.25">
      <c r="C17">
        <f>(C2-C3)/C3</f>
        <v>-0.19936496758056291</v>
      </c>
      <c r="H17">
        <f>(H2-H3)/H2</f>
        <v>7.423904974008977E-3</v>
      </c>
    </row>
    <row r="18" spans="2:8" x14ac:dyDescent="0.25">
      <c r="C18">
        <f t="shared" ref="C18:C29" si="0">(C3-C4)/C4</f>
        <v>-0.15671495843372074</v>
      </c>
      <c r="H18">
        <f t="shared" ref="H18:H29" si="1">(H3-H4)/H3</f>
        <v>5.0112191473448017E-2</v>
      </c>
    </row>
    <row r="19" spans="2:8" x14ac:dyDescent="0.25">
      <c r="C19">
        <f t="shared" si="0"/>
        <v>-0.16611053144782434</v>
      </c>
      <c r="H19">
        <f t="shared" si="1"/>
        <v>-7.086614173228336E-3</v>
      </c>
    </row>
    <row r="20" spans="2:8" x14ac:dyDescent="0.25">
      <c r="C20">
        <f t="shared" si="0"/>
        <v>-0.14876225875874821</v>
      </c>
      <c r="H20">
        <f t="shared" si="1"/>
        <v>-4.4566067240031301E-2</v>
      </c>
    </row>
    <row r="21" spans="2:8" x14ac:dyDescent="0.25">
      <c r="C21">
        <f t="shared" si="0"/>
        <v>-0.1604591363520981</v>
      </c>
      <c r="H21">
        <f t="shared" si="1"/>
        <v>-4.8652694610778473E-2</v>
      </c>
    </row>
    <row r="22" spans="2:8" x14ac:dyDescent="0.25">
      <c r="C22">
        <f t="shared" si="0"/>
        <v>-0.15038610188735002</v>
      </c>
      <c r="H22">
        <f t="shared" si="1"/>
        <v>-0.12205567451819412</v>
      </c>
    </row>
    <row r="23" spans="2:8" x14ac:dyDescent="0.25">
      <c r="C23">
        <f t="shared" si="0"/>
        <v>-0.10823821922722716</v>
      </c>
      <c r="H23">
        <f t="shared" si="1"/>
        <v>5.1526717557245826E-2</v>
      </c>
    </row>
    <row r="24" spans="2:8" x14ac:dyDescent="0.25">
      <c r="C24">
        <f t="shared" si="0"/>
        <v>-7.1226084141227552E-2</v>
      </c>
      <c r="H24">
        <f t="shared" si="1"/>
        <v>6.5057008718980597E-2</v>
      </c>
    </row>
    <row r="25" spans="2:8" x14ac:dyDescent="0.25">
      <c r="C25">
        <f t="shared" si="0"/>
        <v>0.20421437335860798</v>
      </c>
      <c r="H25">
        <f t="shared" si="1"/>
        <v>0.11836441893830706</v>
      </c>
    </row>
    <row r="26" spans="2:8" x14ac:dyDescent="0.25">
      <c r="C26">
        <f t="shared" si="0"/>
        <v>0.10749299639683801</v>
      </c>
      <c r="H26">
        <f t="shared" si="1"/>
        <v>-7.6484947111472856E-2</v>
      </c>
    </row>
    <row r="27" spans="2:8" x14ac:dyDescent="0.25">
      <c r="C27">
        <f t="shared" si="0"/>
        <v>-6.6373394183452838E-2</v>
      </c>
      <c r="H27">
        <f t="shared" si="1"/>
        <v>8.5411942554799752E-2</v>
      </c>
    </row>
    <row r="28" spans="2:8" x14ac:dyDescent="0.25">
      <c r="C28">
        <f t="shared" si="0"/>
        <v>-4.6756331129945518E-2</v>
      </c>
      <c r="H28">
        <f t="shared" si="1"/>
        <v>4.3801652892561931E-2</v>
      </c>
    </row>
    <row r="29" spans="2:8" x14ac:dyDescent="0.25">
      <c r="C29">
        <f t="shared" si="0"/>
        <v>0.3521291177080656</v>
      </c>
      <c r="H29">
        <f t="shared" si="1"/>
        <v>-0.16858976056821945</v>
      </c>
    </row>
    <row r="30" spans="2:8" x14ac:dyDescent="0.25">
      <c r="B30" t="s">
        <v>26</v>
      </c>
      <c r="C30">
        <f>(C17+C18+C19+C20+C21+C22+C23+C24+C25+C26+C27+C28+C29)/13</f>
        <v>-4.696580735989582E-2</v>
      </c>
      <c r="H30">
        <f t="shared" ref="H30" si="2">(H17+H18+H19+H20+H21+H22+H23+H24+H25+H26+H27+H28+H29)/13</f>
        <v>-3.5183016240440293E-3</v>
      </c>
    </row>
    <row r="31" spans="2:8" x14ac:dyDescent="0.25">
      <c r="B31" t="s">
        <v>27</v>
      </c>
      <c r="C31">
        <f>(B2-B15)/B15</f>
        <v>-0.47111727941176473</v>
      </c>
      <c r="H31">
        <f t="shared" ref="H31" si="3">(G2-G15)/G15</f>
        <v>-0.13462226996061583</v>
      </c>
    </row>
    <row r="34" spans="5:5" x14ac:dyDescent="0.25">
      <c r="E34" s="10">
        <f>(C30+H30)/2</f>
        <v>-2.5242054491969923E-2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4"/>
  <sheetViews>
    <sheetView topLeftCell="A10" workbookViewId="0">
      <selection activeCell="E34" sqref="E34"/>
    </sheetView>
  </sheetViews>
  <sheetFormatPr defaultRowHeight="14.4" x14ac:dyDescent="0.25"/>
  <cols>
    <col min="1" max="10" width="16.6640625" customWidth="1"/>
  </cols>
  <sheetData>
    <row r="1" spans="1:10" ht="15.9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24</v>
      </c>
      <c r="I1" s="6" t="s">
        <v>8</v>
      </c>
      <c r="J1" s="6" t="s">
        <v>25</v>
      </c>
    </row>
    <row r="2" spans="1:10" ht="15.9" customHeight="1" x14ac:dyDescent="0.25">
      <c r="A2" s="6" t="s">
        <v>10</v>
      </c>
      <c r="B2" s="1">
        <v>4073935</v>
      </c>
      <c r="C2" s="1">
        <v>1059983</v>
      </c>
      <c r="D2" s="1">
        <v>1921359</v>
      </c>
      <c r="E2" s="1">
        <v>328121</v>
      </c>
      <c r="F2" s="1">
        <v>7497961</v>
      </c>
      <c r="G2" s="2">
        <v>59.44</v>
      </c>
      <c r="H2" s="3">
        <v>23.85</v>
      </c>
      <c r="I2" s="4">
        <v>4381</v>
      </c>
      <c r="J2" s="1">
        <v>137090</v>
      </c>
    </row>
    <row r="3" spans="1:10" ht="15.9" customHeight="1" x14ac:dyDescent="0.25">
      <c r="A3" s="6" t="s">
        <v>11</v>
      </c>
      <c r="B3" s="1">
        <v>4570045</v>
      </c>
      <c r="C3" s="1">
        <v>1000909</v>
      </c>
      <c r="D3" s="1">
        <v>2235616</v>
      </c>
      <c r="E3" s="1">
        <v>383473</v>
      </c>
      <c r="F3" s="1">
        <v>9098008</v>
      </c>
      <c r="G3" s="2">
        <v>60.08</v>
      </c>
      <c r="H3" s="3">
        <v>27.04</v>
      </c>
      <c r="I3" s="4">
        <v>3973</v>
      </c>
      <c r="J3" s="1">
        <v>295461</v>
      </c>
    </row>
    <row r="4" spans="1:10" ht="15.9" customHeight="1" x14ac:dyDescent="0.25">
      <c r="A4" s="6" t="s">
        <v>12</v>
      </c>
      <c r="B4" s="1">
        <v>4314991</v>
      </c>
      <c r="C4" s="1">
        <v>1208064</v>
      </c>
      <c r="D4" s="1">
        <v>2430721</v>
      </c>
      <c r="E4" s="1">
        <v>535324</v>
      </c>
      <c r="F4" s="1">
        <v>8037091</v>
      </c>
      <c r="G4" s="2">
        <v>60.62</v>
      </c>
      <c r="H4" s="3">
        <v>27.52</v>
      </c>
      <c r="I4" s="4">
        <v>3275</v>
      </c>
      <c r="J4" s="1">
        <v>485117</v>
      </c>
    </row>
    <row r="5" spans="1:10" ht="15.9" customHeight="1" x14ac:dyDescent="0.25">
      <c r="A5" s="6" t="s">
        <v>13</v>
      </c>
      <c r="B5" s="1">
        <v>6010311</v>
      </c>
      <c r="C5" s="1">
        <v>1401936</v>
      </c>
      <c r="D5" s="1">
        <v>2531868</v>
      </c>
      <c r="E5" s="1">
        <v>671335</v>
      </c>
      <c r="F5" s="1">
        <v>10343050</v>
      </c>
      <c r="G5" s="2">
        <v>61.02</v>
      </c>
      <c r="H5" s="3">
        <v>27.15</v>
      </c>
      <c r="I5" s="4">
        <v>2771</v>
      </c>
      <c r="J5" s="1">
        <v>722504</v>
      </c>
    </row>
    <row r="6" spans="1:10" ht="15.9" customHeight="1" x14ac:dyDescent="0.25">
      <c r="A6" s="6" t="s">
        <v>14</v>
      </c>
      <c r="B6" s="1">
        <v>7226275</v>
      </c>
      <c r="C6" s="1">
        <v>1651162</v>
      </c>
      <c r="D6" s="1">
        <v>2030804</v>
      </c>
      <c r="E6" s="1">
        <v>849060</v>
      </c>
      <c r="F6" s="1">
        <v>14167633</v>
      </c>
      <c r="G6" s="2">
        <v>65.12</v>
      </c>
      <c r="H6" s="3">
        <v>25.8</v>
      </c>
      <c r="I6" s="4">
        <v>2864</v>
      </c>
      <c r="J6" s="1">
        <v>740035</v>
      </c>
    </row>
    <row r="7" spans="1:10" ht="15.9" customHeight="1" x14ac:dyDescent="0.25">
      <c r="A7" s="6" t="s">
        <v>15</v>
      </c>
      <c r="B7" s="1">
        <v>7896368</v>
      </c>
      <c r="C7" s="1">
        <v>1910477</v>
      </c>
      <c r="D7" s="1">
        <v>3309860</v>
      </c>
      <c r="E7" s="1">
        <v>1015936</v>
      </c>
      <c r="F7" s="1">
        <v>15283919</v>
      </c>
      <c r="G7" s="2">
        <v>63.88</v>
      </c>
      <c r="H7" s="3">
        <v>25.37</v>
      </c>
      <c r="I7" s="4">
        <v>2854</v>
      </c>
      <c r="J7" s="1">
        <v>1019346</v>
      </c>
    </row>
    <row r="8" spans="1:10" ht="15.9" customHeight="1" x14ac:dyDescent="0.25">
      <c r="A8" s="6" t="s">
        <v>16</v>
      </c>
      <c r="B8" s="1">
        <v>8328458</v>
      </c>
      <c r="C8" s="1">
        <v>2173306</v>
      </c>
      <c r="D8" s="1">
        <v>3900686</v>
      </c>
      <c r="E8" s="1">
        <v>1064235</v>
      </c>
      <c r="F8" s="1">
        <v>16840732</v>
      </c>
      <c r="G8" s="2">
        <v>64.08</v>
      </c>
      <c r="H8" s="3">
        <v>25.61</v>
      </c>
      <c r="I8" s="4">
        <v>2857</v>
      </c>
      <c r="J8" s="1">
        <v>1317084</v>
      </c>
    </row>
    <row r="9" spans="1:10" ht="15.9" customHeight="1" x14ac:dyDescent="0.25">
      <c r="A9" s="6" t="s">
        <v>17</v>
      </c>
      <c r="B9" s="1">
        <v>8427500</v>
      </c>
      <c r="C9" s="1">
        <v>2432675</v>
      </c>
      <c r="D9" s="1">
        <v>2535895</v>
      </c>
      <c r="E9" s="1">
        <v>1107748</v>
      </c>
      <c r="F9" s="1">
        <v>16637458</v>
      </c>
      <c r="G9" s="2">
        <v>64.290000000000006</v>
      </c>
      <c r="H9" s="3">
        <v>24.58</v>
      </c>
      <c r="I9" s="4">
        <v>2866</v>
      </c>
      <c r="J9" s="1">
        <v>1655505</v>
      </c>
    </row>
    <row r="10" spans="1:10" ht="15.9" customHeight="1" x14ac:dyDescent="0.25">
      <c r="A10" s="6" t="s">
        <v>18</v>
      </c>
      <c r="B10" s="1">
        <v>7829379</v>
      </c>
      <c r="C10" s="1">
        <v>2628672</v>
      </c>
      <c r="D10" s="1">
        <v>3273706</v>
      </c>
      <c r="E10" s="1">
        <v>977595</v>
      </c>
      <c r="F10" s="1">
        <v>13013748</v>
      </c>
      <c r="G10" s="2">
        <v>64.5</v>
      </c>
      <c r="H10" s="3">
        <v>24.38</v>
      </c>
      <c r="I10" s="4">
        <v>3318</v>
      </c>
      <c r="J10" s="1">
        <v>1494883</v>
      </c>
    </row>
    <row r="11" spans="1:10" ht="15.9" customHeight="1" x14ac:dyDescent="0.25">
      <c r="A11" s="6" t="s">
        <v>19</v>
      </c>
      <c r="B11" s="1">
        <v>8342324</v>
      </c>
      <c r="C11" s="1">
        <v>3436470</v>
      </c>
      <c r="D11" s="1">
        <v>4869248</v>
      </c>
      <c r="E11" s="1">
        <v>1564301</v>
      </c>
      <c r="F11" s="1">
        <v>13247372</v>
      </c>
      <c r="G11" s="2">
        <v>102.64</v>
      </c>
      <c r="H11" s="3">
        <v>25.97</v>
      </c>
      <c r="I11" s="4">
        <v>3771.13</v>
      </c>
      <c r="J11" s="1">
        <v>801002</v>
      </c>
    </row>
    <row r="12" spans="1:10" ht="15.9" customHeight="1" x14ac:dyDescent="0.25">
      <c r="A12" s="6" t="s">
        <v>20</v>
      </c>
      <c r="B12" s="1">
        <v>9648579</v>
      </c>
      <c r="C12" s="1">
        <v>3626080</v>
      </c>
      <c r="D12" s="1">
        <v>4723374</v>
      </c>
      <c r="E12" s="1">
        <v>1568259</v>
      </c>
      <c r="F12" s="1">
        <v>15639422</v>
      </c>
      <c r="G12" s="2">
        <v>102.33</v>
      </c>
      <c r="H12" s="3">
        <v>24.28</v>
      </c>
      <c r="I12" s="4">
        <v>1973.4</v>
      </c>
      <c r="J12" s="1">
        <v>713846</v>
      </c>
    </row>
    <row r="13" spans="1:10" ht="15.9" customHeight="1" x14ac:dyDescent="0.25">
      <c r="A13" s="6" t="s">
        <v>21</v>
      </c>
      <c r="B13" s="1">
        <v>7856871</v>
      </c>
      <c r="C13" s="1">
        <v>3867018</v>
      </c>
      <c r="D13" s="1">
        <v>3522629</v>
      </c>
      <c r="E13" s="1">
        <v>1758530</v>
      </c>
      <c r="F13" s="1">
        <v>19556387</v>
      </c>
      <c r="G13" s="2">
        <v>102.55</v>
      </c>
      <c r="H13" s="3">
        <v>25.23</v>
      </c>
      <c r="I13" s="4">
        <v>2091.9299999999998</v>
      </c>
      <c r="J13" s="1">
        <v>616323</v>
      </c>
    </row>
    <row r="14" spans="1:10" ht="15.9" customHeight="1" x14ac:dyDescent="0.25">
      <c r="A14" s="6" t="s">
        <v>22</v>
      </c>
      <c r="B14" s="1">
        <v>10590000</v>
      </c>
      <c r="C14" s="1">
        <v>4129370</v>
      </c>
      <c r="D14" s="1">
        <v>3339452</v>
      </c>
      <c r="E14" s="1">
        <v>1905329</v>
      </c>
      <c r="F14" s="1">
        <v>21961823</v>
      </c>
      <c r="G14" s="2">
        <v>102.6</v>
      </c>
      <c r="H14" s="3">
        <v>24.74</v>
      </c>
      <c r="I14" s="4">
        <v>2607.96</v>
      </c>
      <c r="J14" s="1">
        <v>667643</v>
      </c>
    </row>
    <row r="15" spans="1:10" ht="15.9" customHeight="1" x14ac:dyDescent="0.25">
      <c r="A15" s="6" t="s">
        <v>23</v>
      </c>
      <c r="B15" s="1">
        <v>10640000</v>
      </c>
      <c r="C15" s="1">
        <v>3213826</v>
      </c>
      <c r="D15" s="1">
        <v>3105691</v>
      </c>
      <c r="E15" s="1">
        <v>2053595</v>
      </c>
      <c r="F15" s="1">
        <v>23499150</v>
      </c>
      <c r="G15" s="1">
        <v>102.07</v>
      </c>
      <c r="H15" s="8">
        <v>25.37</v>
      </c>
      <c r="I15" s="1">
        <v>2521.1</v>
      </c>
      <c r="J15" s="1">
        <v>728749</v>
      </c>
    </row>
    <row r="17" spans="2:8" x14ac:dyDescent="0.25">
      <c r="C17">
        <f>(C2-C3)/C3</f>
        <v>5.9020350501394231E-2</v>
      </c>
      <c r="H17">
        <f>(H2-H3)/H2</f>
        <v>-0.13375262054507328</v>
      </c>
    </row>
    <row r="18" spans="2:8" x14ac:dyDescent="0.25">
      <c r="C18">
        <f t="shared" ref="C18:C29" si="0">(C3-C4)/C4</f>
        <v>-0.17147684228650137</v>
      </c>
      <c r="H18">
        <f t="shared" ref="H18:H29" si="1">(H3-H4)/H3</f>
        <v>-1.7751479289940846E-2</v>
      </c>
    </row>
    <row r="19" spans="2:8" x14ac:dyDescent="0.25">
      <c r="C19">
        <f t="shared" si="0"/>
        <v>-0.13828876639161844</v>
      </c>
      <c r="H19">
        <f t="shared" si="1"/>
        <v>1.3444767441860501E-2</v>
      </c>
    </row>
    <row r="20" spans="2:8" x14ac:dyDescent="0.25">
      <c r="C20">
        <f t="shared" si="0"/>
        <v>-0.15093976242185805</v>
      </c>
      <c r="H20">
        <f t="shared" si="1"/>
        <v>4.972375690607727E-2</v>
      </c>
    </row>
    <row r="21" spans="2:8" x14ac:dyDescent="0.25">
      <c r="C21">
        <f t="shared" si="0"/>
        <v>-0.13573311795954623</v>
      </c>
      <c r="H21">
        <f t="shared" si="1"/>
        <v>1.6666666666666656E-2</v>
      </c>
    </row>
    <row r="22" spans="2:8" x14ac:dyDescent="0.25">
      <c r="C22">
        <f t="shared" si="0"/>
        <v>-0.12093510992009408</v>
      </c>
      <c r="H22">
        <f t="shared" si="1"/>
        <v>-9.4599921166731733E-3</v>
      </c>
    </row>
    <row r="23" spans="2:8" x14ac:dyDescent="0.25">
      <c r="C23">
        <f t="shared" si="0"/>
        <v>-0.10661884550957279</v>
      </c>
      <c r="H23">
        <f t="shared" si="1"/>
        <v>4.0218664584146864E-2</v>
      </c>
    </row>
    <row r="24" spans="2:8" x14ac:dyDescent="0.25">
      <c r="C24">
        <f t="shared" si="0"/>
        <v>-7.4561223309716845E-2</v>
      </c>
      <c r="H24">
        <f t="shared" si="1"/>
        <v>8.1366965012204754E-3</v>
      </c>
    </row>
    <row r="25" spans="2:8" x14ac:dyDescent="0.25">
      <c r="C25">
        <f t="shared" si="0"/>
        <v>-0.23506621620441906</v>
      </c>
      <c r="H25">
        <f t="shared" si="1"/>
        <v>-6.5217391304347824E-2</v>
      </c>
    </row>
    <row r="26" spans="2:8" x14ac:dyDescent="0.25">
      <c r="C26">
        <f t="shared" si="0"/>
        <v>-5.2290627895689008E-2</v>
      </c>
      <c r="H26">
        <f t="shared" si="1"/>
        <v>6.507508663842887E-2</v>
      </c>
    </row>
    <row r="27" spans="2:8" x14ac:dyDescent="0.25">
      <c r="C27">
        <f t="shared" si="0"/>
        <v>-6.2305890482019996E-2</v>
      </c>
      <c r="H27">
        <f t="shared" si="1"/>
        <v>-3.9126853377265208E-2</v>
      </c>
    </row>
    <row r="28" spans="2:8" x14ac:dyDescent="0.25">
      <c r="C28">
        <f t="shared" si="0"/>
        <v>-6.3533178184565678E-2</v>
      </c>
      <c r="H28">
        <f t="shared" si="1"/>
        <v>1.9421323820848276E-2</v>
      </c>
    </row>
    <row r="29" spans="2:8" x14ac:dyDescent="0.25">
      <c r="C29">
        <f t="shared" si="0"/>
        <v>0.28487665480334029</v>
      </c>
      <c r="H29">
        <f t="shared" si="1"/>
        <v>-2.5464834276475449E-2</v>
      </c>
    </row>
    <row r="30" spans="2:8" x14ac:dyDescent="0.25">
      <c r="B30" t="s">
        <v>26</v>
      </c>
      <c r="C30">
        <f>(C17+C18+C19+C20+C21+C22+C23+C24+C25+C26+C27+C28+C29)/13</f>
        <v>-7.4450198096989745E-2</v>
      </c>
      <c r="H30">
        <f t="shared" ref="H30" si="2">(H17+H18+H19+H20+H21+H22+H23+H24+H25+H26+H27+H28+H29)/13</f>
        <v>-6.0066314115789898E-3</v>
      </c>
    </row>
    <row r="31" spans="2:8" x14ac:dyDescent="0.25">
      <c r="B31" t="s">
        <v>27</v>
      </c>
      <c r="C31">
        <f>(B2-B15)/B15</f>
        <v>-0.61711137218045109</v>
      </c>
      <c r="H31">
        <f t="shared" ref="H31" si="3">(G2-G15)/G15</f>
        <v>-0.41765455079847164</v>
      </c>
    </row>
    <row r="34" spans="5:5" x14ac:dyDescent="0.25">
      <c r="E34" s="10">
        <f t="shared" ref="E34" si="4">(C30+H30)/2</f>
        <v>-4.0228414754284368E-2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4"/>
  <sheetViews>
    <sheetView topLeftCell="A19" workbookViewId="0">
      <selection activeCell="E34" sqref="E34"/>
    </sheetView>
  </sheetViews>
  <sheetFormatPr defaultRowHeight="14.4" x14ac:dyDescent="0.25"/>
  <cols>
    <col min="1" max="6" width="16.6640625" customWidth="1"/>
    <col min="7" max="7" width="39.77734375" customWidth="1"/>
    <col min="8" max="10" width="16.6640625" customWidth="1"/>
  </cols>
  <sheetData>
    <row r="1" spans="1:10" ht="15.9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25</v>
      </c>
    </row>
    <row r="2" spans="1:10" ht="15.9" customHeight="1" x14ac:dyDescent="0.25">
      <c r="A2" s="6" t="s">
        <v>10</v>
      </c>
      <c r="B2" s="1">
        <v>1007206</v>
      </c>
      <c r="C2" s="1">
        <v>425670</v>
      </c>
      <c r="D2" s="1">
        <v>1412520</v>
      </c>
      <c r="E2" s="1">
        <v>273686</v>
      </c>
      <c r="F2" s="1">
        <v>1515913</v>
      </c>
      <c r="G2" s="2">
        <v>44.183896364679399</v>
      </c>
      <c r="H2" s="3">
        <v>7.23</v>
      </c>
      <c r="I2" s="4">
        <v>1761</v>
      </c>
      <c r="J2" s="1">
        <v>147138</v>
      </c>
    </row>
    <row r="3" spans="1:10" ht="15.9" customHeight="1" x14ac:dyDescent="0.25">
      <c r="A3" s="6" t="s">
        <v>11</v>
      </c>
      <c r="B3" s="1">
        <v>1105200</v>
      </c>
      <c r="C3" s="1">
        <v>551367</v>
      </c>
      <c r="D3" s="1">
        <v>1721911</v>
      </c>
      <c r="E3" s="1">
        <v>333946</v>
      </c>
      <c r="F3" s="1">
        <v>2270824</v>
      </c>
      <c r="G3" s="2">
        <v>43.674617291128499</v>
      </c>
      <c r="H3" s="3">
        <v>7.08</v>
      </c>
      <c r="I3" s="4">
        <v>1808</v>
      </c>
      <c r="J3" s="1">
        <v>278036</v>
      </c>
    </row>
    <row r="4" spans="1:10" ht="15.9" customHeight="1" x14ac:dyDescent="0.25">
      <c r="A4" s="6" t="s">
        <v>12</v>
      </c>
      <c r="B4" s="1">
        <v>1266496</v>
      </c>
      <c r="C4" s="1">
        <v>644912</v>
      </c>
      <c r="D4" s="1">
        <v>2177295</v>
      </c>
      <c r="E4" s="1">
        <v>419960</v>
      </c>
      <c r="F4" s="1">
        <v>3207628</v>
      </c>
      <c r="G4" s="2">
        <v>44.7</v>
      </c>
      <c r="H4" s="3">
        <v>2.5099999999999998</v>
      </c>
      <c r="I4" s="4">
        <v>1942</v>
      </c>
      <c r="J4" s="1">
        <v>629694</v>
      </c>
    </row>
    <row r="5" spans="1:10" ht="15.9" customHeight="1" x14ac:dyDescent="0.25">
      <c r="A5" s="6" t="s">
        <v>13</v>
      </c>
      <c r="B5" s="1">
        <v>2018416</v>
      </c>
      <c r="C5" s="1">
        <v>485670</v>
      </c>
      <c r="D5" s="1">
        <v>2599743</v>
      </c>
      <c r="E5" s="1">
        <v>519220</v>
      </c>
      <c r="F5" s="1">
        <v>4788329</v>
      </c>
      <c r="G5" s="2">
        <v>44.59</v>
      </c>
      <c r="H5" s="3">
        <v>6.05</v>
      </c>
      <c r="I5" s="4">
        <v>1860</v>
      </c>
      <c r="J5" s="1">
        <v>574070</v>
      </c>
    </row>
    <row r="6" spans="1:10" ht="15.9" customHeight="1" x14ac:dyDescent="0.25">
      <c r="A6" s="6" t="s">
        <v>14</v>
      </c>
      <c r="B6" s="1">
        <v>2391450</v>
      </c>
      <c r="C6" s="1">
        <v>561913</v>
      </c>
      <c r="D6" s="1">
        <v>1791347</v>
      </c>
      <c r="E6" s="1">
        <v>635033</v>
      </c>
      <c r="F6" s="1">
        <v>5144829</v>
      </c>
      <c r="G6" s="2">
        <v>44.57</v>
      </c>
      <c r="H6" s="3">
        <v>7.01</v>
      </c>
      <c r="I6" s="4">
        <v>1926.9</v>
      </c>
      <c r="J6" s="1">
        <v>835156</v>
      </c>
    </row>
    <row r="7" spans="1:10" ht="15.9" customHeight="1" x14ac:dyDescent="0.25">
      <c r="A7" s="6" t="s">
        <v>15</v>
      </c>
      <c r="B7" s="1">
        <v>2823324</v>
      </c>
      <c r="C7" s="1">
        <v>655107</v>
      </c>
      <c r="D7" s="7">
        <v>2274924</v>
      </c>
      <c r="E7" s="1">
        <v>631610</v>
      </c>
      <c r="F7" s="1">
        <v>7196964</v>
      </c>
      <c r="G7" s="2">
        <v>44.22</v>
      </c>
      <c r="H7" s="3">
        <v>7.04</v>
      </c>
      <c r="I7" s="4">
        <v>1849.33</v>
      </c>
      <c r="J7" s="1">
        <v>1107889</v>
      </c>
    </row>
    <row r="8" spans="1:10" ht="15.9" customHeight="1" x14ac:dyDescent="0.25">
      <c r="A8" s="6" t="s">
        <v>16</v>
      </c>
      <c r="B8" s="1">
        <v>2640376</v>
      </c>
      <c r="C8" s="1">
        <v>885877</v>
      </c>
      <c r="D8" s="1">
        <v>2078975</v>
      </c>
      <c r="E8" s="1">
        <v>250598</v>
      </c>
      <c r="F8" s="1">
        <v>5858199</v>
      </c>
      <c r="G8" s="2">
        <v>43.86</v>
      </c>
      <c r="H8" s="3">
        <v>7.32</v>
      </c>
      <c r="I8" s="4">
        <v>1947.21</v>
      </c>
      <c r="J8" s="1">
        <v>1346487</v>
      </c>
    </row>
    <row r="9" spans="1:10" ht="15.9" customHeight="1" x14ac:dyDescent="0.25">
      <c r="A9" s="6" t="s">
        <v>17</v>
      </c>
      <c r="B9" s="1">
        <v>1540954</v>
      </c>
      <c r="C9" s="1">
        <v>824134</v>
      </c>
      <c r="D9" s="1">
        <v>1182924</v>
      </c>
      <c r="E9" s="1">
        <v>222006</v>
      </c>
      <c r="F9" s="1">
        <v>1582222</v>
      </c>
      <c r="G9" s="2">
        <v>43.8</v>
      </c>
      <c r="H9" s="3">
        <v>6</v>
      </c>
      <c r="I9" s="4">
        <v>2095.27</v>
      </c>
      <c r="J9" s="1">
        <v>394912</v>
      </c>
    </row>
    <row r="10" spans="1:10" ht="15.9" customHeight="1" x14ac:dyDescent="0.25">
      <c r="A10" s="6" t="s">
        <v>18</v>
      </c>
      <c r="B10" s="1">
        <v>1431155</v>
      </c>
      <c r="C10" s="1">
        <v>863643</v>
      </c>
      <c r="D10" s="1">
        <v>876537</v>
      </c>
      <c r="E10" s="1">
        <v>176052</v>
      </c>
      <c r="F10" s="1">
        <v>1014502</v>
      </c>
      <c r="G10" s="2">
        <v>43.52</v>
      </c>
      <c r="H10" s="3">
        <v>5.99</v>
      </c>
      <c r="I10" s="4">
        <v>2183.08</v>
      </c>
      <c r="J10" s="1">
        <v>310773</v>
      </c>
    </row>
    <row r="11" spans="1:10" ht="15.9" customHeight="1" x14ac:dyDescent="0.25">
      <c r="A11" s="6" t="s">
        <v>19</v>
      </c>
      <c r="B11" s="1">
        <v>1252782</v>
      </c>
      <c r="C11" s="1">
        <v>1330716</v>
      </c>
      <c r="D11" s="1">
        <v>271233</v>
      </c>
      <c r="E11" s="1">
        <v>149374</v>
      </c>
      <c r="F11" s="1">
        <v>860581</v>
      </c>
      <c r="G11" s="2">
        <v>43.44</v>
      </c>
      <c r="H11" s="3">
        <v>6.27</v>
      </c>
      <c r="I11" s="4">
        <v>1674.48</v>
      </c>
      <c r="J11" s="1">
        <v>159888</v>
      </c>
    </row>
    <row r="12" spans="1:10" ht="15.9" customHeight="1" x14ac:dyDescent="0.25">
      <c r="A12" s="6" t="s">
        <v>20</v>
      </c>
      <c r="B12" s="1">
        <v>1295727</v>
      </c>
      <c r="C12" s="1">
        <v>949096</v>
      </c>
      <c r="D12" s="1">
        <v>314177</v>
      </c>
      <c r="E12" s="1">
        <v>149895</v>
      </c>
      <c r="F12" s="1">
        <v>896409</v>
      </c>
      <c r="G12" s="2">
        <v>42.82</v>
      </c>
      <c r="H12" s="3">
        <v>5.68</v>
      </c>
      <c r="I12" s="4">
        <v>2434.2199999999998</v>
      </c>
      <c r="J12" s="1">
        <v>230404</v>
      </c>
    </row>
    <row r="13" spans="1:10" ht="15.9" customHeight="1" x14ac:dyDescent="0.25">
      <c r="A13" s="6" t="s">
        <v>21</v>
      </c>
      <c r="B13" s="1">
        <v>1336787</v>
      </c>
      <c r="C13" s="1">
        <v>997276</v>
      </c>
      <c r="D13" s="1">
        <v>314943</v>
      </c>
      <c r="E13" s="1">
        <v>170377</v>
      </c>
      <c r="F13" s="1">
        <v>990970.5</v>
      </c>
      <c r="G13" s="2">
        <v>42.51</v>
      </c>
      <c r="H13" s="3">
        <v>4.4000000000000004</v>
      </c>
      <c r="I13" s="4">
        <v>3572.47</v>
      </c>
      <c r="J13" s="1">
        <v>213953</v>
      </c>
    </row>
    <row r="14" spans="1:10" ht="15.9" customHeight="1" x14ac:dyDescent="0.25">
      <c r="A14" s="6" t="s">
        <v>22</v>
      </c>
      <c r="B14" s="1">
        <v>1460000</v>
      </c>
      <c r="C14" s="1">
        <v>1361272</v>
      </c>
      <c r="D14" s="1">
        <v>353366</v>
      </c>
      <c r="E14" s="1">
        <v>188258</v>
      </c>
      <c r="F14" s="1">
        <v>992952</v>
      </c>
      <c r="G14" s="2">
        <v>42.2</v>
      </c>
      <c r="H14" s="3">
        <v>4.47</v>
      </c>
      <c r="I14" s="4">
        <v>2676.47</v>
      </c>
      <c r="J14" s="1">
        <v>176344</v>
      </c>
    </row>
    <row r="15" spans="1:10" ht="15.9" customHeight="1" x14ac:dyDescent="0.25">
      <c r="A15" s="6" t="s">
        <v>23</v>
      </c>
      <c r="B15" s="1">
        <v>1480000</v>
      </c>
      <c r="C15" s="1">
        <v>831440</v>
      </c>
      <c r="D15" s="1">
        <v>389056</v>
      </c>
      <c r="E15" s="1">
        <v>219095</v>
      </c>
      <c r="F15" s="1">
        <v>1039621</v>
      </c>
      <c r="G15" s="2">
        <v>41.62</v>
      </c>
      <c r="H15" s="8">
        <v>2.5099999999999998</v>
      </c>
      <c r="I15" s="1">
        <v>2900.21</v>
      </c>
      <c r="J15" s="1">
        <v>135882</v>
      </c>
    </row>
    <row r="17" spans="2:8" x14ac:dyDescent="0.25">
      <c r="C17">
        <f>(C2-C3)/C3</f>
        <v>-0.2279733825201726</v>
      </c>
      <c r="H17">
        <f>(H2-H3)/H2</f>
        <v>2.0746887966805027E-2</v>
      </c>
    </row>
    <row r="18" spans="2:8" x14ac:dyDescent="0.25">
      <c r="C18">
        <f t="shared" ref="C18:C29" si="0">(C3-C4)/C4</f>
        <v>-0.14505079762820353</v>
      </c>
      <c r="H18">
        <f t="shared" ref="H18:H29" si="1">(H3-H4)/H3</f>
        <v>0.64548022598870058</v>
      </c>
    </row>
    <row r="19" spans="2:8" x14ac:dyDescent="0.25">
      <c r="C19">
        <f t="shared" si="0"/>
        <v>0.32788107150946116</v>
      </c>
      <c r="H19">
        <f t="shared" si="1"/>
        <v>-1.4103585657370519</v>
      </c>
    </row>
    <row r="20" spans="2:8" x14ac:dyDescent="0.25">
      <c r="C20">
        <f t="shared" si="0"/>
        <v>-0.13568470563948512</v>
      </c>
      <c r="H20">
        <f t="shared" si="1"/>
        <v>-0.15867768595041323</v>
      </c>
    </row>
    <row r="21" spans="2:8" x14ac:dyDescent="0.25">
      <c r="C21">
        <f t="shared" si="0"/>
        <v>-0.14225767699017108</v>
      </c>
      <c r="H21">
        <f t="shared" si="1"/>
        <v>-4.2796005706134451E-3</v>
      </c>
    </row>
    <row r="22" spans="2:8" x14ac:dyDescent="0.25">
      <c r="C22">
        <f t="shared" si="0"/>
        <v>-0.26049891802135061</v>
      </c>
      <c r="H22">
        <f t="shared" si="1"/>
        <v>-3.9772727272727307E-2</v>
      </c>
    </row>
    <row r="23" spans="2:8" x14ac:dyDescent="0.25">
      <c r="C23">
        <f t="shared" si="0"/>
        <v>7.491864187134617E-2</v>
      </c>
      <c r="H23">
        <f t="shared" si="1"/>
        <v>0.18032786885245905</v>
      </c>
    </row>
    <row r="24" spans="2:8" x14ac:dyDescent="0.25">
      <c r="C24">
        <f t="shared" si="0"/>
        <v>-4.574691162899485E-2</v>
      </c>
      <c r="H24">
        <f t="shared" si="1"/>
        <v>1.6666666666666312E-3</v>
      </c>
    </row>
    <row r="25" spans="2:8" x14ac:dyDescent="0.25">
      <c r="C25">
        <f t="shared" si="0"/>
        <v>-0.35099375073268829</v>
      </c>
      <c r="H25">
        <f t="shared" si="1"/>
        <v>-4.674457429048403E-2</v>
      </c>
    </row>
    <row r="26" spans="2:8" x14ac:dyDescent="0.25">
      <c r="C26">
        <f t="shared" si="0"/>
        <v>0.40208788152094205</v>
      </c>
      <c r="H26">
        <f t="shared" si="1"/>
        <v>9.4098883572567765E-2</v>
      </c>
    </row>
    <row r="27" spans="2:8" x14ac:dyDescent="0.25">
      <c r="C27">
        <f t="shared" si="0"/>
        <v>-4.8311600800580785E-2</v>
      </c>
      <c r="H27">
        <f t="shared" si="1"/>
        <v>0.22535211267605623</v>
      </c>
    </row>
    <row r="28" spans="2:8" x14ac:dyDescent="0.25">
      <c r="C28">
        <f t="shared" si="0"/>
        <v>-0.26739402558783254</v>
      </c>
      <c r="H28">
        <f t="shared" si="1"/>
        <v>-1.5909090909090772E-2</v>
      </c>
    </row>
    <row r="29" spans="2:8" x14ac:dyDescent="0.25">
      <c r="C29">
        <f t="shared" si="0"/>
        <v>0.63724622341960935</v>
      </c>
      <c r="H29">
        <f t="shared" si="1"/>
        <v>0.43847874720357943</v>
      </c>
    </row>
    <row r="30" spans="2:8" x14ac:dyDescent="0.25">
      <c r="B30" t="s">
        <v>26</v>
      </c>
      <c r="C30">
        <f>(C17+C18+C19+C20+C21+C22+C23+C24+C25+C26+C27+C28+C29)/13</f>
        <v>-1.398291932524006E-2</v>
      </c>
      <c r="H30">
        <f t="shared" ref="H30" si="2">(H17+H18+H19+H20+H21+H22+H23+H24+H25+H26+H27+H28+H29)/13</f>
        <v>-5.353142446426617E-3</v>
      </c>
    </row>
    <row r="31" spans="2:8" x14ac:dyDescent="0.25">
      <c r="B31" t="s">
        <v>27</v>
      </c>
      <c r="C31">
        <f>(B2-B15)/B15</f>
        <v>-0.3194554054054054</v>
      </c>
      <c r="H31">
        <f t="shared" ref="H31" si="3">(G2-G15)/G15</f>
        <v>6.1602507560773699E-2</v>
      </c>
    </row>
    <row r="34" spans="5:5" x14ac:dyDescent="0.25">
      <c r="E34" s="10">
        <f t="shared" ref="E34" si="4">(C30+H30)/2</f>
        <v>-9.6680308858333383E-3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/>
  </sheetPr>
  <dimension ref="A1:J34"/>
  <sheetViews>
    <sheetView zoomScale="85" zoomScaleNormal="85" workbookViewId="0">
      <selection activeCell="B1" sqref="B1:B1048576"/>
    </sheetView>
  </sheetViews>
  <sheetFormatPr defaultRowHeight="14.4" x14ac:dyDescent="0.25"/>
  <cols>
    <col min="1" max="1" width="16.6640625" customWidth="1"/>
    <col min="2" max="2" width="29.5546875" customWidth="1"/>
    <col min="3" max="10" width="16.6640625" customWidth="1"/>
  </cols>
  <sheetData>
    <row r="1" spans="1:10" ht="15.9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25</v>
      </c>
    </row>
    <row r="2" spans="1:10" ht="15.9" customHeight="1" x14ac:dyDescent="0.25">
      <c r="A2" s="6" t="s">
        <v>10</v>
      </c>
      <c r="B2" s="1">
        <v>1121314</v>
      </c>
      <c r="C2" s="1">
        <v>296323</v>
      </c>
      <c r="D2" s="1">
        <v>892015</v>
      </c>
      <c r="E2" s="1">
        <v>287121</v>
      </c>
      <c r="F2" s="1">
        <v>1089728</v>
      </c>
      <c r="G2" s="2">
        <v>59.38</v>
      </c>
      <c r="H2" s="3">
        <v>8.3799999999999901</v>
      </c>
      <c r="I2" s="4">
        <v>1757</v>
      </c>
      <c r="J2" s="1">
        <v>129811</v>
      </c>
    </row>
    <row r="3" spans="1:10" ht="15.9" customHeight="1" x14ac:dyDescent="0.25">
      <c r="A3" s="6" t="s">
        <v>11</v>
      </c>
      <c r="B3" s="1">
        <v>1417081</v>
      </c>
      <c r="C3" s="1">
        <v>360881</v>
      </c>
      <c r="D3" s="1">
        <v>780472</v>
      </c>
      <c r="E3" s="1">
        <v>358438</v>
      </c>
      <c r="F3" s="1">
        <v>1503012</v>
      </c>
      <c r="G3" s="2">
        <v>59.72</v>
      </c>
      <c r="H3" s="3">
        <v>8.06</v>
      </c>
      <c r="I3" s="4">
        <v>1452</v>
      </c>
      <c r="J3" s="1">
        <v>245920</v>
      </c>
    </row>
    <row r="4" spans="1:10" ht="15.9" customHeight="1" x14ac:dyDescent="0.25">
      <c r="A4" s="6" t="s">
        <v>12</v>
      </c>
      <c r="B4" s="1">
        <v>1359421</v>
      </c>
      <c r="C4" s="1">
        <v>454000</v>
      </c>
      <c r="D4" s="1">
        <v>1061011</v>
      </c>
      <c r="E4" s="1">
        <v>495861</v>
      </c>
      <c r="F4" s="1">
        <v>1750904</v>
      </c>
      <c r="G4" s="2">
        <v>59.8</v>
      </c>
      <c r="H4" s="3">
        <v>9.75</v>
      </c>
      <c r="I4" s="4">
        <v>1480</v>
      </c>
      <c r="J4" s="1">
        <v>290409</v>
      </c>
    </row>
    <row r="5" spans="1:10" ht="15.9" customHeight="1" x14ac:dyDescent="0.25">
      <c r="A5" s="6" t="s">
        <v>13</v>
      </c>
      <c r="B5" s="1">
        <v>1741977</v>
      </c>
      <c r="C5" s="1">
        <v>624086</v>
      </c>
      <c r="D5" s="1">
        <v>391966</v>
      </c>
      <c r="E5" s="1">
        <v>496922</v>
      </c>
      <c r="F5" s="1">
        <v>2241990</v>
      </c>
      <c r="G5" s="2">
        <v>57.59</v>
      </c>
      <c r="H5" s="3">
        <v>8.99</v>
      </c>
      <c r="I5" s="4">
        <v>2025</v>
      </c>
      <c r="J5" s="1">
        <v>372537</v>
      </c>
    </row>
    <row r="6" spans="1:10" ht="15.9" customHeight="1" x14ac:dyDescent="0.25">
      <c r="A6" s="6" t="s">
        <v>14</v>
      </c>
      <c r="B6" s="1">
        <v>2079508</v>
      </c>
      <c r="C6" s="1">
        <v>734958</v>
      </c>
      <c r="D6" s="1">
        <v>1392253</v>
      </c>
      <c r="E6" s="1">
        <v>164478</v>
      </c>
      <c r="F6" s="1">
        <v>2865130</v>
      </c>
      <c r="G6" s="2">
        <v>60.7</v>
      </c>
      <c r="H6" s="3">
        <v>10.95</v>
      </c>
      <c r="I6" s="4">
        <v>1851.8</v>
      </c>
      <c r="J6" s="1">
        <v>480705</v>
      </c>
    </row>
    <row r="7" spans="1:10" ht="15.9" customHeight="1" x14ac:dyDescent="0.25">
      <c r="A7" s="6" t="s">
        <v>15</v>
      </c>
      <c r="B7" s="1">
        <v>2334119</v>
      </c>
      <c r="C7" s="1">
        <v>836412</v>
      </c>
      <c r="D7" s="7">
        <v>1164749</v>
      </c>
      <c r="E7" s="1">
        <v>238657</v>
      </c>
      <c r="F7" s="1">
        <v>3023047</v>
      </c>
      <c r="G7" s="9">
        <v>60.54</v>
      </c>
      <c r="H7" s="3">
        <v>14.24</v>
      </c>
      <c r="I7" s="4">
        <v>1518.1</v>
      </c>
      <c r="J7" s="1">
        <v>429128</v>
      </c>
    </row>
    <row r="8" spans="1:10" ht="15.9" customHeight="1" x14ac:dyDescent="0.25">
      <c r="A8" s="6" t="s">
        <v>16</v>
      </c>
      <c r="B8" s="1">
        <v>2495819</v>
      </c>
      <c r="C8" s="1">
        <v>945855</v>
      </c>
      <c r="D8" s="1">
        <v>1699873</v>
      </c>
      <c r="E8" s="1">
        <v>594631</v>
      </c>
      <c r="F8" s="1">
        <v>3503877</v>
      </c>
      <c r="G8" s="2">
        <v>60.65</v>
      </c>
      <c r="H8" s="3">
        <v>12.72</v>
      </c>
      <c r="I8" s="4">
        <v>1633.9</v>
      </c>
      <c r="J8" s="1">
        <v>428004</v>
      </c>
    </row>
    <row r="9" spans="1:10" ht="15.9" customHeight="1" x14ac:dyDescent="0.25">
      <c r="A9" s="6" t="s">
        <v>17</v>
      </c>
      <c r="B9" s="1">
        <v>2311755</v>
      </c>
      <c r="C9" s="1">
        <v>1037716</v>
      </c>
      <c r="D9" s="1">
        <v>1527394</v>
      </c>
      <c r="E9" s="1">
        <v>627489</v>
      </c>
      <c r="F9" s="1">
        <v>2822834</v>
      </c>
      <c r="G9" s="2">
        <v>61.16</v>
      </c>
      <c r="H9" s="3">
        <v>12.69</v>
      </c>
      <c r="I9" s="4">
        <v>1708.9</v>
      </c>
      <c r="J9" s="1">
        <v>326182</v>
      </c>
    </row>
    <row r="10" spans="1:10" ht="15.9" customHeight="1" x14ac:dyDescent="0.25">
      <c r="A10" s="6" t="s">
        <v>18</v>
      </c>
      <c r="B10" s="1">
        <v>1940511</v>
      </c>
      <c r="C10" s="1">
        <v>1157742</v>
      </c>
      <c r="D10" s="1">
        <v>644864</v>
      </c>
      <c r="E10" s="1">
        <v>608718</v>
      </c>
      <c r="F10" s="1">
        <v>1788596</v>
      </c>
      <c r="G10" s="2">
        <v>61.11</v>
      </c>
      <c r="H10" s="3">
        <v>11</v>
      </c>
      <c r="I10" s="4">
        <v>1645.5</v>
      </c>
      <c r="J10" s="1">
        <v>242332</v>
      </c>
    </row>
    <row r="11" spans="1:10" ht="15.9" customHeight="1" x14ac:dyDescent="0.25">
      <c r="A11" s="6" t="s">
        <v>19</v>
      </c>
      <c r="B11" s="1">
        <v>1800369</v>
      </c>
      <c r="C11" s="1">
        <v>1224399</v>
      </c>
      <c r="D11" s="1">
        <v>433649</v>
      </c>
      <c r="E11" s="1">
        <v>662041</v>
      </c>
      <c r="F11" s="1">
        <v>1420431</v>
      </c>
      <c r="G11" s="2">
        <v>61.39</v>
      </c>
      <c r="H11" s="3">
        <v>9.75</v>
      </c>
      <c r="I11" s="4">
        <v>1854.52</v>
      </c>
      <c r="J11" s="1">
        <v>205496</v>
      </c>
    </row>
    <row r="12" spans="1:10" ht="15.9" customHeight="1" x14ac:dyDescent="0.25">
      <c r="A12" s="6" t="s">
        <v>20</v>
      </c>
      <c r="B12" s="1">
        <v>1936826</v>
      </c>
      <c r="C12" s="1">
        <v>1233689</v>
      </c>
      <c r="D12" s="1">
        <v>576452</v>
      </c>
      <c r="E12" s="1">
        <v>661424</v>
      </c>
      <c r="F12" s="1">
        <v>1880913</v>
      </c>
      <c r="G12" s="2">
        <v>61.19</v>
      </c>
      <c r="H12" s="3">
        <v>8.9599999999999902</v>
      </c>
      <c r="I12" s="4">
        <v>2314.38</v>
      </c>
      <c r="J12" s="1">
        <v>194556</v>
      </c>
    </row>
    <row r="13" spans="1:10" ht="15.9" customHeight="1" x14ac:dyDescent="0.25">
      <c r="A13" s="6" t="s">
        <v>21</v>
      </c>
      <c r="B13" s="1">
        <v>2130557</v>
      </c>
      <c r="C13" s="1">
        <v>1290775</v>
      </c>
      <c r="D13" s="1">
        <v>515892</v>
      </c>
      <c r="E13" s="1">
        <v>834856</v>
      </c>
      <c r="F13" s="1">
        <v>2031386</v>
      </c>
      <c r="G13" s="2">
        <v>61.35</v>
      </c>
      <c r="H13" s="3">
        <v>8.7200000000000006</v>
      </c>
      <c r="I13" s="4">
        <v>2540.61</v>
      </c>
      <c r="J13" s="1">
        <v>287484</v>
      </c>
    </row>
    <row r="14" spans="1:10" ht="15.9" customHeight="1" x14ac:dyDescent="0.25">
      <c r="A14" s="6" t="s">
        <v>22</v>
      </c>
      <c r="B14" s="1">
        <v>2180000</v>
      </c>
      <c r="C14" s="1">
        <v>1406067</v>
      </c>
      <c r="D14" s="1">
        <v>637127</v>
      </c>
      <c r="E14" s="1">
        <v>795561</v>
      </c>
      <c r="F14" s="1">
        <v>2171552</v>
      </c>
      <c r="G14" s="2">
        <v>61.46</v>
      </c>
      <c r="H14" s="3">
        <v>9.15</v>
      </c>
      <c r="I14" s="4">
        <v>2597.8000000000002</v>
      </c>
      <c r="J14" s="1">
        <v>307234</v>
      </c>
    </row>
    <row r="15" spans="1:10" ht="15.9" customHeight="1" x14ac:dyDescent="0.25">
      <c r="A15" s="6" t="s">
        <v>23</v>
      </c>
      <c r="B15" s="1">
        <v>2240000</v>
      </c>
      <c r="C15" s="1">
        <v>1163145</v>
      </c>
      <c r="D15" s="1">
        <v>732059</v>
      </c>
      <c r="E15" s="1">
        <v>1004241</v>
      </c>
      <c r="F15" s="1">
        <v>2249728</v>
      </c>
      <c r="G15" s="1">
        <v>61.11</v>
      </c>
      <c r="H15" s="8">
        <v>8.3977359544810799</v>
      </c>
      <c r="I15" s="1">
        <v>3123.19</v>
      </c>
      <c r="J15" s="1">
        <v>231358</v>
      </c>
    </row>
    <row r="17" spans="2:8" x14ac:dyDescent="0.25">
      <c r="C17">
        <f>(C2-C3)/C3</f>
        <v>-0.17888999420861723</v>
      </c>
      <c r="H17">
        <f>(H2-H3)/H2</f>
        <v>3.818615751789857E-2</v>
      </c>
    </row>
    <row r="18" spans="2:8" x14ac:dyDescent="0.25">
      <c r="C18">
        <f t="shared" ref="C18:C29" si="0">(C3-C4)/C4</f>
        <v>-0.20510792951541851</v>
      </c>
      <c r="H18">
        <f t="shared" ref="H18:H29" si="1">(H3-H4)/H3</f>
        <v>-0.20967741935483863</v>
      </c>
    </row>
    <row r="19" spans="2:8" x14ac:dyDescent="0.25">
      <c r="C19">
        <f t="shared" si="0"/>
        <v>-0.27253615687581517</v>
      </c>
      <c r="H19">
        <f t="shared" si="1"/>
        <v>7.7948717948717924E-2</v>
      </c>
    </row>
    <row r="20" spans="2:8" x14ac:dyDescent="0.25">
      <c r="C20">
        <f t="shared" si="0"/>
        <v>-0.15085487878218892</v>
      </c>
      <c r="H20">
        <f t="shared" si="1"/>
        <v>-0.21802002224694095</v>
      </c>
    </row>
    <row r="21" spans="2:8" x14ac:dyDescent="0.25">
      <c r="C21">
        <f t="shared" si="0"/>
        <v>-0.12129668153971966</v>
      </c>
      <c r="H21">
        <f t="shared" si="1"/>
        <v>-0.30045662100456633</v>
      </c>
    </row>
    <row r="22" spans="2:8" x14ac:dyDescent="0.25">
      <c r="C22">
        <f t="shared" si="0"/>
        <v>-0.11570801021298191</v>
      </c>
      <c r="H22">
        <f t="shared" si="1"/>
        <v>0.10674157303370783</v>
      </c>
    </row>
    <row r="23" spans="2:8" x14ac:dyDescent="0.25">
      <c r="C23">
        <f t="shared" si="0"/>
        <v>-8.8522293190044288E-2</v>
      </c>
      <c r="H23">
        <f t="shared" si="1"/>
        <v>2.3584905660378251E-3</v>
      </c>
    </row>
    <row r="24" spans="2:8" x14ac:dyDescent="0.25">
      <c r="C24">
        <f t="shared" si="0"/>
        <v>-0.1036724935261915</v>
      </c>
      <c r="H24">
        <f t="shared" si="1"/>
        <v>0.13317572892040974</v>
      </c>
    </row>
    <row r="25" spans="2:8" x14ac:dyDescent="0.25">
      <c r="C25">
        <f t="shared" si="0"/>
        <v>-5.4440586769508956E-2</v>
      </c>
      <c r="H25">
        <f t="shared" si="1"/>
        <v>0.11363636363636363</v>
      </c>
    </row>
    <row r="26" spans="2:8" x14ac:dyDescent="0.25">
      <c r="C26">
        <f t="shared" si="0"/>
        <v>-7.5302608680145478E-3</v>
      </c>
      <c r="H26">
        <f t="shared" si="1"/>
        <v>8.1025641025642026E-2</v>
      </c>
    </row>
    <row r="27" spans="2:8" x14ac:dyDescent="0.25">
      <c r="C27">
        <f t="shared" si="0"/>
        <v>-4.4226143208537509E-2</v>
      </c>
      <c r="H27">
        <f t="shared" si="1"/>
        <v>2.678571428571315E-2</v>
      </c>
    </row>
    <row r="28" spans="2:8" x14ac:dyDescent="0.25">
      <c r="C28">
        <f t="shared" si="0"/>
        <v>-8.1996092647078689E-2</v>
      </c>
      <c r="H28">
        <f t="shared" si="1"/>
        <v>-4.9311926605504548E-2</v>
      </c>
    </row>
    <row r="29" spans="2:8" x14ac:dyDescent="0.25">
      <c r="C29">
        <f t="shared" si="0"/>
        <v>0.20884928362327998</v>
      </c>
      <c r="H29">
        <f t="shared" si="1"/>
        <v>8.2214649783488566E-2</v>
      </c>
    </row>
    <row r="30" spans="2:8" x14ac:dyDescent="0.25">
      <c r="B30" t="s">
        <v>26</v>
      </c>
      <c r="C30">
        <f>(C17+C18+C19+C20+C21+C22+C23+C24+C25+C26+C27+C28+C29)/13</f>
        <v>-9.3533249055448991E-2</v>
      </c>
      <c r="H30">
        <f t="shared" ref="H30" si="2">(H17+H18+H19+H20+H21+H22+H23+H24+H25+H26+H27+H28+H29)/13</f>
        <v>-8.8763809610670086E-3</v>
      </c>
    </row>
    <row r="31" spans="2:8" x14ac:dyDescent="0.25">
      <c r="B31" t="s">
        <v>27</v>
      </c>
      <c r="C31">
        <f>(B2-B15)/B15</f>
        <v>-0.49941339285714287</v>
      </c>
      <c r="H31">
        <f>(G2-G15)/G15</f>
        <v>-2.8309605629193206E-2</v>
      </c>
    </row>
    <row r="34" spans="5:5" x14ac:dyDescent="0.25">
      <c r="E34" s="10">
        <f>(C30+H30)/2</f>
        <v>-5.1204815008257999E-2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/>
  </sheetPr>
  <dimension ref="A1:J34"/>
  <sheetViews>
    <sheetView tabSelected="1" zoomScale="85" zoomScaleNormal="85" workbookViewId="0">
      <selection activeCell="E19" sqref="E19"/>
    </sheetView>
  </sheetViews>
  <sheetFormatPr defaultRowHeight="14.4" x14ac:dyDescent="0.25"/>
  <cols>
    <col min="1" max="1" width="16.6640625" customWidth="1"/>
    <col min="2" max="2" width="24.21875" customWidth="1"/>
    <col min="3" max="3" width="16.6640625" customWidth="1"/>
    <col min="4" max="4" width="23.33203125" customWidth="1"/>
    <col min="5" max="5" width="22.88671875" customWidth="1"/>
    <col min="6" max="6" width="20.109375" customWidth="1"/>
    <col min="7" max="7" width="22.109375" customWidth="1"/>
    <col min="8" max="8" width="12.88671875" customWidth="1"/>
    <col min="9" max="9" width="16.33203125" customWidth="1"/>
    <col min="10" max="10" width="24.21875" customWidth="1"/>
  </cols>
  <sheetData>
    <row r="1" spans="1:10" ht="15.9" customHeight="1" x14ac:dyDescent="0.25">
      <c r="A1" s="6" t="s">
        <v>0</v>
      </c>
      <c r="B1" s="6" t="s">
        <v>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24</v>
      </c>
      <c r="I1" s="6" t="s">
        <v>8</v>
      </c>
      <c r="J1" s="6" t="s">
        <v>25</v>
      </c>
    </row>
    <row r="2" spans="1:10" ht="15.9" customHeight="1" x14ac:dyDescent="0.25">
      <c r="A2" s="6" t="s">
        <v>10</v>
      </c>
      <c r="B2" s="2">
        <v>97.59</v>
      </c>
      <c r="C2" s="1">
        <v>2733979</v>
      </c>
      <c r="D2" s="1">
        <v>860061</v>
      </c>
      <c r="E2" s="1">
        <v>918988</v>
      </c>
      <c r="F2" s="1">
        <v>373792</v>
      </c>
      <c r="G2" s="1">
        <v>5857221</v>
      </c>
      <c r="H2" s="3">
        <v>18.399999999999999</v>
      </c>
      <c r="I2" s="4">
        <v>2087</v>
      </c>
      <c r="J2" s="1">
        <v>176084</v>
      </c>
    </row>
    <row r="3" spans="1:10" ht="15.9" customHeight="1" x14ac:dyDescent="0.25">
      <c r="A3" s="6" t="s">
        <v>11</v>
      </c>
      <c r="B3" s="2">
        <v>98.32</v>
      </c>
      <c r="C3" s="1">
        <v>2834164</v>
      </c>
      <c r="D3" s="1">
        <v>1072135</v>
      </c>
      <c r="E3" s="1">
        <v>1341191</v>
      </c>
      <c r="F3" s="1">
        <v>422181</v>
      </c>
      <c r="G3" s="1">
        <v>6382257</v>
      </c>
      <c r="H3" s="3">
        <v>18.09</v>
      </c>
      <c r="I3" s="4">
        <v>1886</v>
      </c>
      <c r="J3" s="1">
        <v>220557</v>
      </c>
    </row>
    <row r="4" spans="1:10" ht="15.9" customHeight="1" x14ac:dyDescent="0.25">
      <c r="A4" s="6" t="s">
        <v>12</v>
      </c>
      <c r="B4" s="2">
        <v>99.18</v>
      </c>
      <c r="C4" s="1">
        <v>2746962</v>
      </c>
      <c r="D4" s="1">
        <v>1247625</v>
      </c>
      <c r="E4" s="1">
        <v>881176</v>
      </c>
      <c r="F4" s="1">
        <v>577422</v>
      </c>
      <c r="G4" s="1">
        <v>1795266</v>
      </c>
      <c r="H4" s="3">
        <v>16.89</v>
      </c>
      <c r="I4" s="4">
        <v>1455</v>
      </c>
      <c r="J4" s="1">
        <v>306242</v>
      </c>
    </row>
    <row r="5" spans="1:10" ht="15.9" customHeight="1" x14ac:dyDescent="0.25">
      <c r="A5" s="6" t="s">
        <v>13</v>
      </c>
      <c r="B5" s="2">
        <v>99.95</v>
      </c>
      <c r="C5" s="1">
        <v>3538239</v>
      </c>
      <c r="D5" s="1">
        <v>1381653</v>
      </c>
      <c r="E5" s="1">
        <v>1709555</v>
      </c>
      <c r="F5" s="1">
        <v>689679</v>
      </c>
      <c r="G5" s="1">
        <v>6512843</v>
      </c>
      <c r="H5" s="3">
        <v>12.85</v>
      </c>
      <c r="I5" s="4">
        <v>1463</v>
      </c>
      <c r="J5" s="1">
        <v>389503</v>
      </c>
    </row>
    <row r="6" spans="1:10" ht="15.9" customHeight="1" x14ac:dyDescent="0.25">
      <c r="A6" s="6" t="s">
        <v>14</v>
      </c>
      <c r="B6" s="2">
        <v>99.13</v>
      </c>
      <c r="C6" s="1">
        <v>3348941</v>
      </c>
      <c r="D6" s="1">
        <v>1582106</v>
      </c>
      <c r="E6" s="1">
        <v>1341420</v>
      </c>
      <c r="F6" s="1">
        <v>924644</v>
      </c>
      <c r="G6" s="1">
        <v>6687435</v>
      </c>
      <c r="H6" s="3">
        <v>13.04</v>
      </c>
      <c r="I6" s="4">
        <v>2134.3200000000002</v>
      </c>
      <c r="J6" s="1">
        <v>387780</v>
      </c>
    </row>
    <row r="7" spans="1:10" ht="15.9" customHeight="1" x14ac:dyDescent="0.25">
      <c r="A7" s="6" t="s">
        <v>15</v>
      </c>
      <c r="B7" s="2">
        <v>98.5</v>
      </c>
      <c r="C7" s="1">
        <v>3507647</v>
      </c>
      <c r="D7" s="1">
        <v>1825124</v>
      </c>
      <c r="E7" s="7">
        <v>1503766</v>
      </c>
      <c r="F7" s="1">
        <v>826523</v>
      </c>
      <c r="G7" s="1">
        <v>6305509</v>
      </c>
      <c r="H7" s="3">
        <v>12.64</v>
      </c>
      <c r="I7" s="4">
        <v>2374.1</v>
      </c>
      <c r="J7" s="1">
        <v>518949</v>
      </c>
    </row>
    <row r="8" spans="1:10" ht="15.9" customHeight="1" x14ac:dyDescent="0.25">
      <c r="A8" s="6" t="s">
        <v>16</v>
      </c>
      <c r="B8" s="2">
        <v>98.37</v>
      </c>
      <c r="C8" s="1">
        <v>3621398</v>
      </c>
      <c r="D8" s="1">
        <v>2055854</v>
      </c>
      <c r="E8" s="1">
        <v>1754988</v>
      </c>
      <c r="F8" s="1">
        <v>436564</v>
      </c>
      <c r="G8" s="1">
        <v>5533013</v>
      </c>
      <c r="H8" s="3">
        <v>19.14</v>
      </c>
      <c r="I8" s="4">
        <v>2383.4</v>
      </c>
      <c r="J8" s="1">
        <v>839863</v>
      </c>
    </row>
    <row r="9" spans="1:10" ht="15.9" customHeight="1" x14ac:dyDescent="0.25">
      <c r="A9" s="6" t="s">
        <v>17</v>
      </c>
      <c r="B9" s="2">
        <v>99</v>
      </c>
      <c r="C9" s="1">
        <v>3376879</v>
      </c>
      <c r="D9" s="1">
        <v>2294313</v>
      </c>
      <c r="E9" s="1">
        <v>1587744</v>
      </c>
      <c r="F9" s="1">
        <v>436564</v>
      </c>
      <c r="G9" s="1">
        <v>4572374</v>
      </c>
      <c r="H9" s="3">
        <v>18.579999999999998</v>
      </c>
      <c r="I9" s="4">
        <v>2045.7</v>
      </c>
      <c r="J9" s="1">
        <v>733334</v>
      </c>
    </row>
    <row r="10" spans="1:10" ht="15.9" customHeight="1" x14ac:dyDescent="0.25">
      <c r="A10" s="6" t="s">
        <v>18</v>
      </c>
      <c r="B10" s="2">
        <v>94.14</v>
      </c>
      <c r="C10" s="1">
        <v>3522882</v>
      </c>
      <c r="D10" s="1">
        <v>2466629</v>
      </c>
      <c r="E10" s="1">
        <v>988837</v>
      </c>
      <c r="F10" s="1">
        <v>388754</v>
      </c>
      <c r="G10" s="1">
        <v>4932234</v>
      </c>
      <c r="H10" s="3">
        <v>17.259999999999899</v>
      </c>
      <c r="I10" s="4">
        <v>2454.6999999999998</v>
      </c>
      <c r="J10" s="1">
        <v>620310</v>
      </c>
    </row>
    <row r="11" spans="1:10" ht="15.9" customHeight="1" x14ac:dyDescent="0.25">
      <c r="A11" s="6" t="s">
        <v>19</v>
      </c>
      <c r="B11" s="2">
        <v>98.47</v>
      </c>
      <c r="C11" s="1">
        <v>3172837</v>
      </c>
      <c r="D11" s="1">
        <v>2686928</v>
      </c>
      <c r="E11" s="1">
        <v>876580</v>
      </c>
      <c r="F11" s="1">
        <v>386579</v>
      </c>
      <c r="G11" s="1">
        <v>3804606</v>
      </c>
      <c r="H11" s="3">
        <v>13.96</v>
      </c>
      <c r="I11" s="4">
        <v>3394</v>
      </c>
      <c r="J11" s="1">
        <v>398282</v>
      </c>
    </row>
    <row r="12" spans="1:10" ht="15.9" customHeight="1" x14ac:dyDescent="0.25">
      <c r="A12" s="6" t="s">
        <v>20</v>
      </c>
      <c r="B12" s="2">
        <v>96.97</v>
      </c>
      <c r="C12" s="1">
        <v>3600729</v>
      </c>
      <c r="D12" s="1">
        <v>2812408</v>
      </c>
      <c r="E12" s="1">
        <v>983944</v>
      </c>
      <c r="F12" s="1">
        <v>381523</v>
      </c>
      <c r="G12" s="1">
        <v>5618722</v>
      </c>
      <c r="H12" s="3">
        <v>12.54</v>
      </c>
      <c r="I12" s="4">
        <v>2730</v>
      </c>
      <c r="J12" s="1">
        <v>389557</v>
      </c>
    </row>
    <row r="13" spans="1:10" ht="15.9" customHeight="1" x14ac:dyDescent="0.25">
      <c r="A13" s="6" t="s">
        <v>21</v>
      </c>
      <c r="B13" s="2">
        <v>96.9</v>
      </c>
      <c r="C13" s="1">
        <v>4092369</v>
      </c>
      <c r="D13" s="1">
        <v>2866697</v>
      </c>
      <c r="E13" s="1">
        <v>1020162</v>
      </c>
      <c r="F13" s="1">
        <v>562434</v>
      </c>
      <c r="G13" s="1">
        <v>6308851</v>
      </c>
      <c r="H13" s="3">
        <v>5.22</v>
      </c>
      <c r="I13" s="4">
        <v>3657</v>
      </c>
      <c r="J13" s="1">
        <v>433712</v>
      </c>
    </row>
    <row r="14" spans="1:10" ht="15.9" customHeight="1" x14ac:dyDescent="0.25">
      <c r="A14" s="6" t="s">
        <v>22</v>
      </c>
      <c r="B14" s="2">
        <v>97.03</v>
      </c>
      <c r="C14" s="1">
        <v>3980000</v>
      </c>
      <c r="D14" s="1">
        <v>3095793</v>
      </c>
      <c r="E14" s="1">
        <v>1123198</v>
      </c>
      <c r="F14" s="1">
        <v>522484</v>
      </c>
      <c r="G14" s="1">
        <v>6649529</v>
      </c>
      <c r="H14" s="3">
        <v>10.26</v>
      </c>
      <c r="I14" s="4">
        <v>3972.65</v>
      </c>
      <c r="J14" s="1">
        <v>619967</v>
      </c>
    </row>
    <row r="15" spans="1:10" ht="15.9" customHeight="1" x14ac:dyDescent="0.25">
      <c r="A15" s="6" t="s">
        <v>23</v>
      </c>
      <c r="B15" s="1">
        <v>95.48</v>
      </c>
      <c r="C15" s="1">
        <v>3520000</v>
      </c>
      <c r="D15" s="1">
        <v>1405216</v>
      </c>
      <c r="E15" s="1">
        <v>1171496</v>
      </c>
      <c r="F15" s="1">
        <v>529720</v>
      </c>
      <c r="G15" s="1">
        <v>4947250</v>
      </c>
      <c r="H15" s="8">
        <v>14.8037463548427</v>
      </c>
      <c r="I15" s="1">
        <v>4167</v>
      </c>
      <c r="J15" s="1">
        <v>682399</v>
      </c>
    </row>
    <row r="17" spans="3:8" x14ac:dyDescent="0.25">
      <c r="D17">
        <f>(D2-D3)/D3</f>
        <v>-0.19780531369650278</v>
      </c>
      <c r="H17">
        <f>(H2-H3)/H2</f>
        <v>1.6847826086956452E-2</v>
      </c>
    </row>
    <row r="18" spans="3:8" x14ac:dyDescent="0.25">
      <c r="D18">
        <f t="shared" ref="D18:D29" si="0">(D3-D4)/D4</f>
        <v>-0.14065925257990181</v>
      </c>
      <c r="H18">
        <f t="shared" ref="H18:H29" si="1">(H3-H4)/H3</f>
        <v>6.6334991708125998E-2</v>
      </c>
    </row>
    <row r="19" spans="3:8" x14ac:dyDescent="0.25">
      <c r="D19">
        <f t="shared" si="0"/>
        <v>-9.7005543360018764E-2</v>
      </c>
      <c r="H19">
        <f t="shared" si="1"/>
        <v>0.2391947898164595</v>
      </c>
    </row>
    <row r="20" spans="3:8" x14ac:dyDescent="0.25">
      <c r="D20">
        <f t="shared" si="0"/>
        <v>-0.12670010732529932</v>
      </c>
      <c r="H20">
        <f t="shared" si="1"/>
        <v>-1.4785992217898794E-2</v>
      </c>
    </row>
    <row r="21" spans="3:8" x14ac:dyDescent="0.25">
      <c r="D21">
        <f t="shared" si="0"/>
        <v>-0.13315150093911426</v>
      </c>
      <c r="H21">
        <f t="shared" si="1"/>
        <v>3.0674846625766763E-2</v>
      </c>
    </row>
    <row r="22" spans="3:8" x14ac:dyDescent="0.25">
      <c r="D22">
        <f t="shared" si="0"/>
        <v>-0.11223073233799677</v>
      </c>
      <c r="H22">
        <f t="shared" si="1"/>
        <v>-0.51424050632911389</v>
      </c>
    </row>
    <row r="23" spans="3:8" x14ac:dyDescent="0.25">
      <c r="D23">
        <f t="shared" si="0"/>
        <v>-0.10393481621731647</v>
      </c>
      <c r="H23">
        <f t="shared" si="1"/>
        <v>2.9258098223615584E-2</v>
      </c>
    </row>
    <row r="24" spans="3:8" x14ac:dyDescent="0.25">
      <c r="D24">
        <f t="shared" si="0"/>
        <v>-6.9858904602191893E-2</v>
      </c>
      <c r="H24">
        <f t="shared" si="1"/>
        <v>7.1044133476862212E-2</v>
      </c>
    </row>
    <row r="25" spans="3:8" x14ac:dyDescent="0.25">
      <c r="D25">
        <f t="shared" si="0"/>
        <v>-8.1989171276640085E-2</v>
      </c>
      <c r="H25">
        <f t="shared" si="1"/>
        <v>0.19119351100810644</v>
      </c>
    </row>
    <row r="26" spans="3:8" x14ac:dyDescent="0.25">
      <c r="D26">
        <f t="shared" si="0"/>
        <v>-4.461657056870838E-2</v>
      </c>
      <c r="H26">
        <f t="shared" si="1"/>
        <v>0.10171919770773651</v>
      </c>
    </row>
    <row r="27" spans="3:8" x14ac:dyDescent="0.25">
      <c r="D27">
        <f t="shared" si="0"/>
        <v>-1.8937822867223147E-2</v>
      </c>
      <c r="H27">
        <f t="shared" si="1"/>
        <v>0.58373205741626788</v>
      </c>
    </row>
    <row r="28" spans="3:8" x14ac:dyDescent="0.25">
      <c r="D28">
        <f t="shared" si="0"/>
        <v>-7.4002363853138756E-2</v>
      </c>
      <c r="H28">
        <f t="shared" si="1"/>
        <v>-0.96551724137931039</v>
      </c>
    </row>
    <row r="29" spans="3:8" x14ac:dyDescent="0.25">
      <c r="D29">
        <f t="shared" si="0"/>
        <v>1.2030726948739554</v>
      </c>
      <c r="H29">
        <f t="shared" si="1"/>
        <v>-0.4428602685031871</v>
      </c>
    </row>
    <row r="30" spans="3:8" x14ac:dyDescent="0.25">
      <c r="C30" t="s">
        <v>26</v>
      </c>
      <c r="D30">
        <f>(D17+D18+D19+D20+D21+D22+D23+D24+D25+D26+D27+D28+D29)/13</f>
        <v>1.6773809614638419E-4</v>
      </c>
      <c r="H30">
        <f t="shared" ref="H30" si="2">(H17+H18+H19+H20+H21+H22+H23+H24+H25+H26+H27+H28+H29)/13</f>
        <v>-4.6723427412277911E-2</v>
      </c>
    </row>
    <row r="31" spans="3:8" x14ac:dyDescent="0.25">
      <c r="C31" t="s">
        <v>27</v>
      </c>
      <c r="D31">
        <f>(C2-C15)/C15</f>
        <v>-0.22330142045454546</v>
      </c>
      <c r="H31">
        <f>(B2-B15)/B15</f>
        <v>2.2098868873062415E-2</v>
      </c>
    </row>
    <row r="34" spans="6:6" x14ac:dyDescent="0.25">
      <c r="F34" s="10">
        <f>(D30+H30)/2</f>
        <v>-2.3277844658065764E-2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"/>
  <sheetViews>
    <sheetView topLeftCell="A26" workbookViewId="0">
      <selection activeCell="B42" sqref="B42"/>
    </sheetView>
  </sheetViews>
  <sheetFormatPr defaultRowHeight="14.4" x14ac:dyDescent="0.25"/>
  <cols>
    <col min="1" max="10" width="16.6640625" customWidth="1"/>
  </cols>
  <sheetData>
    <row r="1" spans="1:10" ht="15.9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24</v>
      </c>
      <c r="I1" s="6" t="s">
        <v>8</v>
      </c>
      <c r="J1" s="6" t="s">
        <v>25</v>
      </c>
    </row>
    <row r="2" spans="1:10" ht="15.9" customHeight="1" x14ac:dyDescent="0.25">
      <c r="A2" s="6" t="s">
        <v>10</v>
      </c>
      <c r="B2" s="1">
        <v>22587858</v>
      </c>
      <c r="C2" s="1">
        <v>8054951</v>
      </c>
      <c r="D2" s="1">
        <v>15709553</v>
      </c>
      <c r="E2" s="1">
        <v>2938747</v>
      </c>
      <c r="F2" s="1">
        <v>35471730</v>
      </c>
      <c r="G2" s="2">
        <v>353.48</v>
      </c>
      <c r="H2" s="3">
        <v>74.319999999999993</v>
      </c>
      <c r="I2" s="4">
        <v>10325</v>
      </c>
      <c r="J2" s="1">
        <v>3806497</v>
      </c>
    </row>
    <row r="3" spans="1:10" ht="15.9" customHeight="1" x14ac:dyDescent="0.25">
      <c r="A3" s="6" t="s">
        <v>11</v>
      </c>
      <c r="B3" s="1">
        <v>27735820</v>
      </c>
      <c r="C3" s="1">
        <v>9737512</v>
      </c>
      <c r="D3" s="1">
        <v>15108880</v>
      </c>
      <c r="E3" s="1">
        <v>3470485</v>
      </c>
      <c r="F3" s="1">
        <v>40684147</v>
      </c>
      <c r="G3" s="2">
        <v>370.6</v>
      </c>
      <c r="H3" s="3">
        <v>82.31</v>
      </c>
      <c r="I3" s="4">
        <v>11763</v>
      </c>
      <c r="J3" s="1">
        <v>4672702</v>
      </c>
    </row>
    <row r="4" spans="1:10" ht="15.9" customHeight="1" x14ac:dyDescent="0.25">
      <c r="A4" s="6" t="s">
        <v>12</v>
      </c>
      <c r="B4" s="1">
        <v>30204529</v>
      </c>
      <c r="C4" s="1">
        <v>11468651</v>
      </c>
      <c r="D4" s="1">
        <v>21249689</v>
      </c>
      <c r="E4" s="1">
        <v>3900557</v>
      </c>
      <c r="F4" s="1">
        <v>46792459</v>
      </c>
      <c r="G4" s="2">
        <v>302</v>
      </c>
      <c r="H4" s="3">
        <v>81.150000000000006</v>
      </c>
      <c r="I4" s="4">
        <v>10702</v>
      </c>
      <c r="J4" s="1">
        <v>5213016</v>
      </c>
    </row>
    <row r="5" spans="1:10" ht="15.9" customHeight="1" x14ac:dyDescent="0.25">
      <c r="A5" s="6" t="s">
        <v>13</v>
      </c>
      <c r="B5" s="1">
        <v>34322142</v>
      </c>
      <c r="C5" s="1">
        <v>13382606</v>
      </c>
      <c r="D5" s="1">
        <v>26600648</v>
      </c>
      <c r="E5" s="1">
        <v>5010912</v>
      </c>
      <c r="F5" s="1">
        <v>54071409</v>
      </c>
      <c r="G5" s="2">
        <v>304.26</v>
      </c>
      <c r="H5" s="3">
        <v>80.75</v>
      </c>
      <c r="I5" s="4">
        <v>11343</v>
      </c>
      <c r="J5" s="1">
        <v>6821026</v>
      </c>
    </row>
    <row r="6" spans="1:10" ht="15.9" customHeight="1" x14ac:dyDescent="0.25">
      <c r="A6" s="6" t="s">
        <v>14</v>
      </c>
      <c r="B6" s="1">
        <v>39657725</v>
      </c>
      <c r="C6" s="1">
        <v>15498925</v>
      </c>
      <c r="D6" s="1">
        <v>31199977</v>
      </c>
      <c r="E6" s="1">
        <v>5838948</v>
      </c>
      <c r="F6" s="1">
        <v>53030683</v>
      </c>
      <c r="G6" s="2">
        <v>297.12</v>
      </c>
      <c r="H6" s="3">
        <v>91.44</v>
      </c>
      <c r="I6" s="4">
        <v>14610.79</v>
      </c>
      <c r="J6" s="1">
        <v>9795028</v>
      </c>
    </row>
    <row r="7" spans="1:10" ht="15.9" customHeight="1" x14ac:dyDescent="0.25">
      <c r="A7" s="6" t="s">
        <v>15</v>
      </c>
      <c r="B7" s="1">
        <v>44975387</v>
      </c>
      <c r="C7" s="1">
        <v>17905713</v>
      </c>
      <c r="D7" s="1">
        <v>37613356</v>
      </c>
      <c r="E7" s="1">
        <v>7011240</v>
      </c>
      <c r="F7" s="1">
        <v>56947453</v>
      </c>
      <c r="G7" s="2">
        <v>299.17</v>
      </c>
      <c r="H7" s="3">
        <v>93.47</v>
      </c>
      <c r="I7" s="4">
        <v>15439.6</v>
      </c>
      <c r="J7" s="1">
        <v>12353346</v>
      </c>
    </row>
    <row r="8" spans="1:10" ht="15.9" customHeight="1" x14ac:dyDescent="0.25">
      <c r="A8" s="6" t="s">
        <v>16</v>
      </c>
      <c r="B8" s="1">
        <v>49095246</v>
      </c>
      <c r="C8" s="1">
        <v>20334956</v>
      </c>
      <c r="D8" s="1">
        <v>43116993</v>
      </c>
      <c r="E8" s="1">
        <v>8653017</v>
      </c>
      <c r="F8" s="1">
        <v>58852837</v>
      </c>
      <c r="G8" s="2">
        <v>301.24</v>
      </c>
      <c r="H8" s="3">
        <v>102.32</v>
      </c>
      <c r="I8" s="4">
        <v>16024.1</v>
      </c>
      <c r="J8" s="1">
        <v>15464956</v>
      </c>
    </row>
    <row r="9" spans="1:10" ht="15.9" customHeight="1" x14ac:dyDescent="0.25">
      <c r="A9" s="6" t="s">
        <v>17</v>
      </c>
      <c r="B9" s="1">
        <v>35405836</v>
      </c>
      <c r="C9" s="1">
        <v>22778915</v>
      </c>
      <c r="D9" s="1">
        <v>45114727</v>
      </c>
      <c r="E9" s="1">
        <v>7941677</v>
      </c>
      <c r="F9" s="1">
        <v>58490514</v>
      </c>
      <c r="G9" s="2">
        <v>304.27</v>
      </c>
      <c r="H9" s="3">
        <v>97.25</v>
      </c>
      <c r="I9" s="4">
        <v>16723.5</v>
      </c>
      <c r="J9" s="1">
        <v>13098386</v>
      </c>
    </row>
    <row r="10" spans="1:10" ht="15.9" customHeight="1" x14ac:dyDescent="0.25">
      <c r="A10" s="6" t="s">
        <v>18</v>
      </c>
      <c r="B10" s="1">
        <v>35318955</v>
      </c>
      <c r="C10" s="1">
        <v>24869362</v>
      </c>
      <c r="D10" s="1">
        <v>29525563</v>
      </c>
      <c r="E10" s="1">
        <v>7566817</v>
      </c>
      <c r="F10" s="1">
        <v>43059061</v>
      </c>
      <c r="G10" s="2">
        <v>304.89999999999998</v>
      </c>
      <c r="H10" s="3">
        <v>93.419999999999902</v>
      </c>
      <c r="I10" s="4">
        <v>18244.5</v>
      </c>
      <c r="J10" s="1">
        <v>8076168</v>
      </c>
    </row>
    <row r="11" spans="1:10" ht="15.9" customHeight="1" x14ac:dyDescent="0.25">
      <c r="A11" s="6" t="s">
        <v>19</v>
      </c>
      <c r="B11" s="1">
        <v>38556875</v>
      </c>
      <c r="C11" s="1">
        <v>29653697</v>
      </c>
      <c r="D11" s="1">
        <v>11141659</v>
      </c>
      <c r="E11" s="1">
        <v>7240779</v>
      </c>
      <c r="F11" s="1">
        <v>49532980</v>
      </c>
      <c r="G11" s="2">
        <v>398.26</v>
      </c>
      <c r="H11" s="3">
        <v>96.51</v>
      </c>
      <c r="I11" s="4">
        <v>21021.8</v>
      </c>
      <c r="J11" s="1">
        <v>4863482</v>
      </c>
    </row>
    <row r="12" spans="1:10" ht="15.9" customHeight="1" x14ac:dyDescent="0.25">
      <c r="A12" s="6" t="s">
        <v>20</v>
      </c>
      <c r="B12" s="1">
        <v>53917639</v>
      </c>
      <c r="C12" s="1">
        <v>32393877</v>
      </c>
      <c r="D12" s="1">
        <v>11617243</v>
      </c>
      <c r="E12" s="1">
        <v>7580468</v>
      </c>
      <c r="F12" s="1">
        <v>47246521</v>
      </c>
      <c r="G12" s="2">
        <v>399.55</v>
      </c>
      <c r="H12" s="3">
        <v>87.72</v>
      </c>
      <c r="I12" s="4">
        <v>16272.08</v>
      </c>
      <c r="J12" s="1">
        <v>5089912</v>
      </c>
    </row>
    <row r="13" spans="1:10" ht="15.9" customHeight="1" x14ac:dyDescent="0.25">
      <c r="A13" s="6" t="s">
        <v>21</v>
      </c>
      <c r="B13" s="1">
        <v>59367665</v>
      </c>
      <c r="C13" s="1">
        <v>33707478</v>
      </c>
      <c r="D13" s="1">
        <v>12569948</v>
      </c>
      <c r="E13" s="1">
        <v>8327834</v>
      </c>
      <c r="F13" s="5">
        <v>54758718</v>
      </c>
      <c r="G13" s="2">
        <v>400.38</v>
      </c>
      <c r="H13" s="3">
        <v>89.24</v>
      </c>
      <c r="I13" s="4">
        <v>14455.55</v>
      </c>
      <c r="J13" s="1">
        <v>6564480</v>
      </c>
    </row>
    <row r="14" spans="1:10" ht="15.9" customHeight="1" x14ac:dyDescent="0.25">
      <c r="A14" s="6" t="s">
        <v>22</v>
      </c>
      <c r="B14" s="1">
        <v>56550000</v>
      </c>
      <c r="C14" s="7">
        <v>19967290</v>
      </c>
      <c r="D14" s="1">
        <v>10081098</v>
      </c>
      <c r="E14" s="1">
        <v>8604910</v>
      </c>
      <c r="F14" s="1">
        <v>62589214</v>
      </c>
      <c r="G14" s="2">
        <v>404.67</v>
      </c>
      <c r="H14" s="3">
        <v>91.24</v>
      </c>
      <c r="I14" s="4">
        <v>13599.11</v>
      </c>
      <c r="J14" s="1">
        <v>6761094</v>
      </c>
    </row>
    <row r="15" spans="1:10" ht="15.9" customHeight="1" x14ac:dyDescent="0.25">
      <c r="A15" s="6" t="s">
        <v>23</v>
      </c>
      <c r="B15" s="1">
        <v>56380000</v>
      </c>
      <c r="C15" s="1">
        <v>16127742</v>
      </c>
      <c r="D15" s="1">
        <v>10091180</v>
      </c>
      <c r="E15" s="1">
        <v>8320346</v>
      </c>
      <c r="F15" s="1">
        <v>64967605</v>
      </c>
      <c r="G15" s="1">
        <v>410.23</v>
      </c>
      <c r="H15" s="8">
        <v>94.763366387456699</v>
      </c>
      <c r="I15" s="1">
        <v>16631.23</v>
      </c>
      <c r="J15" s="1">
        <v>7122032</v>
      </c>
    </row>
    <row r="17" spans="2:8" x14ac:dyDescent="0.25">
      <c r="C17">
        <f>(C2-C3)/C3</f>
        <v>-0.17279167409498442</v>
      </c>
      <c r="H17">
        <f>(H2-H3)/H2</f>
        <v>-0.10750807319698615</v>
      </c>
    </row>
    <row r="18" spans="2:8" x14ac:dyDescent="0.25">
      <c r="C18">
        <f t="shared" ref="C18:C29" si="0">(C3-C4)/C4</f>
        <v>-0.15094530298288789</v>
      </c>
      <c r="H18">
        <f t="shared" ref="H18:H29" si="1">(H3-H4)/H3</f>
        <v>1.4093062811323005E-2</v>
      </c>
    </row>
    <row r="19" spans="2:8" x14ac:dyDescent="0.25">
      <c r="C19">
        <f t="shared" si="0"/>
        <v>-0.14301810873009338</v>
      </c>
      <c r="H19">
        <f t="shared" si="1"/>
        <v>4.9291435613062927E-3</v>
      </c>
    </row>
    <row r="20" spans="2:8" x14ac:dyDescent="0.25">
      <c r="C20">
        <f t="shared" si="0"/>
        <v>-0.13654617981569689</v>
      </c>
      <c r="H20">
        <f t="shared" si="1"/>
        <v>-0.13238390092879254</v>
      </c>
    </row>
    <row r="21" spans="2:8" x14ac:dyDescent="0.25">
      <c r="C21">
        <f t="shared" si="0"/>
        <v>-0.13441453015582233</v>
      </c>
      <c r="H21">
        <f t="shared" si="1"/>
        <v>-2.2200349956255482E-2</v>
      </c>
    </row>
    <row r="22" spans="2:8" x14ac:dyDescent="0.25">
      <c r="C22">
        <f t="shared" si="0"/>
        <v>-0.11946143379902076</v>
      </c>
      <c r="H22">
        <f t="shared" si="1"/>
        <v>-9.4682785920616186E-2</v>
      </c>
    </row>
    <row r="23" spans="2:8" x14ac:dyDescent="0.25">
      <c r="C23">
        <f t="shared" si="0"/>
        <v>-0.10729040430591184</v>
      </c>
      <c r="H23">
        <f t="shared" si="1"/>
        <v>4.9550430023455765E-2</v>
      </c>
    </row>
    <row r="24" spans="2:8" x14ac:dyDescent="0.25">
      <c r="C24">
        <f t="shared" si="0"/>
        <v>-8.4057122173057761E-2</v>
      </c>
      <c r="H24">
        <f t="shared" si="1"/>
        <v>3.938303341902414E-2</v>
      </c>
    </row>
    <row r="25" spans="2:8" x14ac:dyDescent="0.25">
      <c r="C25">
        <f t="shared" si="0"/>
        <v>-0.16134025379702235</v>
      </c>
      <c r="H25">
        <f t="shared" si="1"/>
        <v>-3.3076429030187392E-2</v>
      </c>
    </row>
    <row r="26" spans="2:8" x14ac:dyDescent="0.25">
      <c r="C26">
        <f t="shared" si="0"/>
        <v>-8.4589442628309044E-2</v>
      </c>
      <c r="H26">
        <f t="shared" si="1"/>
        <v>9.1078644700031144E-2</v>
      </c>
    </row>
    <row r="27" spans="2:8" x14ac:dyDescent="0.25">
      <c r="C27">
        <f t="shared" si="0"/>
        <v>-3.8970610616433539E-2</v>
      </c>
      <c r="H27">
        <f t="shared" si="1"/>
        <v>-1.7327861377108938E-2</v>
      </c>
    </row>
    <row r="28" spans="2:8" x14ac:dyDescent="0.25">
      <c r="C28">
        <f t="shared" si="0"/>
        <v>0.68813484453824225</v>
      </c>
      <c r="H28">
        <f t="shared" si="1"/>
        <v>-2.241147467503362E-2</v>
      </c>
    </row>
    <row r="29" spans="2:8" x14ac:dyDescent="0.25">
      <c r="C29">
        <f t="shared" si="0"/>
        <v>0.23807102072937428</v>
      </c>
      <c r="H29">
        <f t="shared" si="1"/>
        <v>-3.8616466324602194E-2</v>
      </c>
    </row>
    <row r="30" spans="2:8" x14ac:dyDescent="0.25">
      <c r="B30" t="s">
        <v>26</v>
      </c>
      <c r="C30">
        <f>(C17+C18+C19+C20+C21+C22+C23+C24+C25+C26+C27+C28+C29)/13</f>
        <v>-3.1324553679355681E-2</v>
      </c>
      <c r="H30">
        <f t="shared" ref="H30" si="2">(H17+H18+H19+H20+H21+H22+H23+H24+H25+H26+H27+H28+H29)/13</f>
        <v>-2.0705617453418625E-2</v>
      </c>
    </row>
    <row r="31" spans="2:8" x14ac:dyDescent="0.25">
      <c r="B31" t="s">
        <v>27</v>
      </c>
      <c r="C31">
        <f>(B2-B15)/B15</f>
        <v>-0.59936399432422849</v>
      </c>
      <c r="H31">
        <f t="shared" ref="H31" si="3">(G2-G15)/G15</f>
        <v>-0.13833703044633497</v>
      </c>
    </row>
    <row r="34" spans="5:5" x14ac:dyDescent="0.25">
      <c r="E34" s="10">
        <f>(C30+H30)/2</f>
        <v>-2.6015085566387153E-2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4"/>
  <sheetViews>
    <sheetView topLeftCell="A29" workbookViewId="0">
      <selection activeCell="F37" sqref="F37"/>
    </sheetView>
  </sheetViews>
  <sheetFormatPr defaultRowHeight="14.4" x14ac:dyDescent="0.25"/>
  <cols>
    <col min="1" max="10" width="16.6640625" customWidth="1"/>
  </cols>
  <sheetData>
    <row r="1" spans="1:10" ht="15.9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25</v>
      </c>
    </row>
    <row r="2" spans="1:10" ht="15.9" customHeight="1" x14ac:dyDescent="0.25">
      <c r="A2" s="6" t="s">
        <v>10</v>
      </c>
      <c r="B2" s="1">
        <v>9448580</v>
      </c>
      <c r="C2" s="1">
        <v>1729415</v>
      </c>
      <c r="D2" s="1">
        <v>5601027</v>
      </c>
      <c r="E2" s="1">
        <v>904684</v>
      </c>
      <c r="F2" s="1">
        <v>9438146</v>
      </c>
      <c r="G2" s="2">
        <v>147.35</v>
      </c>
      <c r="H2" s="3">
        <v>30.97</v>
      </c>
      <c r="I2" s="4">
        <v>8537</v>
      </c>
      <c r="J2" s="1">
        <v>400362</v>
      </c>
    </row>
    <row r="3" spans="1:10" ht="15.9" customHeight="1" x14ac:dyDescent="0.25">
      <c r="A3" s="6" t="s">
        <v>11</v>
      </c>
      <c r="B3" s="1">
        <v>11370906</v>
      </c>
      <c r="C3" s="1">
        <v>2058613</v>
      </c>
      <c r="D3" s="1">
        <v>7430166</v>
      </c>
      <c r="E3" s="1">
        <v>1165707</v>
      </c>
      <c r="F3" s="1">
        <v>12101676</v>
      </c>
      <c r="G3" s="2">
        <v>147.34</v>
      </c>
      <c r="H3" s="3">
        <v>30.5899999999999</v>
      </c>
      <c r="I3" s="4">
        <v>8783</v>
      </c>
      <c r="J3" s="1">
        <v>873476</v>
      </c>
    </row>
    <row r="4" spans="1:10" ht="15.9" customHeight="1" x14ac:dyDescent="0.25">
      <c r="A4" s="6" t="s">
        <v>12</v>
      </c>
      <c r="B4" s="1">
        <v>10779539</v>
      </c>
      <c r="C4" s="1">
        <v>2364459</v>
      </c>
      <c r="D4" s="1">
        <v>4589356</v>
      </c>
      <c r="E4" s="1">
        <v>1245942</v>
      </c>
      <c r="F4" s="1">
        <v>11018594</v>
      </c>
      <c r="G4" s="2">
        <v>147.24</v>
      </c>
      <c r="H4" s="3">
        <v>30.75</v>
      </c>
      <c r="I4" s="4">
        <v>8826</v>
      </c>
      <c r="J4" s="1">
        <v>1334600</v>
      </c>
    </row>
    <row r="5" spans="1:10" ht="15.9" customHeight="1" x14ac:dyDescent="0.25">
      <c r="A5" s="6" t="s">
        <v>13</v>
      </c>
      <c r="B5" s="1">
        <v>12561795</v>
      </c>
      <c r="C5" s="1">
        <v>2684373</v>
      </c>
      <c r="D5" s="1">
        <v>5377542</v>
      </c>
      <c r="E5" s="1">
        <v>1348185</v>
      </c>
      <c r="F5" s="1">
        <v>11835708</v>
      </c>
      <c r="G5" s="2">
        <v>146.85</v>
      </c>
      <c r="H5" s="3">
        <v>31.36</v>
      </c>
      <c r="I5" s="4">
        <v>9068</v>
      </c>
      <c r="J5" s="1">
        <v>1782831</v>
      </c>
    </row>
    <row r="6" spans="1:10" ht="15.9" customHeight="1" x14ac:dyDescent="0.25">
      <c r="A6" s="6" t="s">
        <v>14</v>
      </c>
      <c r="B6" s="1">
        <v>12715335</v>
      </c>
      <c r="C6" s="1">
        <v>3114339</v>
      </c>
      <c r="D6" s="1">
        <v>5951513</v>
      </c>
      <c r="E6" s="1">
        <v>1617162</v>
      </c>
      <c r="F6" s="1">
        <v>12493232</v>
      </c>
      <c r="G6" s="2">
        <v>152.09</v>
      </c>
      <c r="H6" s="3">
        <v>39.58</v>
      </c>
      <c r="I6" s="4">
        <v>9015</v>
      </c>
      <c r="J6" s="1">
        <v>2593325</v>
      </c>
    </row>
    <row r="7" spans="1:10" ht="15.9" customHeight="1" x14ac:dyDescent="0.25">
      <c r="A7" s="6" t="s">
        <v>15</v>
      </c>
      <c r="B7" s="1">
        <v>11601729</v>
      </c>
      <c r="C7" s="1">
        <v>3616793</v>
      </c>
      <c r="D7" s="1">
        <v>7154892</v>
      </c>
      <c r="E7" s="1">
        <v>2016618</v>
      </c>
      <c r="F7" s="1">
        <v>11819000</v>
      </c>
      <c r="G7" s="2">
        <v>151.88</v>
      </c>
      <c r="H7" s="3">
        <v>41.32</v>
      </c>
      <c r="I7" s="4">
        <v>9213</v>
      </c>
      <c r="J7" s="1">
        <v>2953716</v>
      </c>
    </row>
    <row r="8" spans="1:10" ht="15.9" customHeight="1" x14ac:dyDescent="0.25">
      <c r="A8" s="6" t="s">
        <v>16</v>
      </c>
      <c r="B8" s="1">
        <v>12734016</v>
      </c>
      <c r="C8" s="1">
        <v>4092326</v>
      </c>
      <c r="D8" s="1">
        <v>8191420</v>
      </c>
      <c r="E8" s="1">
        <v>2232040</v>
      </c>
      <c r="F8" s="1">
        <v>12466100</v>
      </c>
      <c r="G8" s="2">
        <v>151.41999999999999</v>
      </c>
      <c r="H8" s="3">
        <v>44.61</v>
      </c>
      <c r="I8" s="4">
        <v>9027</v>
      </c>
      <c r="J8" s="1">
        <v>3462024</v>
      </c>
    </row>
    <row r="9" spans="1:10" ht="15.9" customHeight="1" x14ac:dyDescent="0.25">
      <c r="A9" s="6" t="s">
        <v>17</v>
      </c>
      <c r="B9" s="1">
        <v>11238300</v>
      </c>
      <c r="C9" s="1">
        <v>4601923</v>
      </c>
      <c r="D9" s="1">
        <v>7619715</v>
      </c>
      <c r="E9" s="1">
        <v>2259210</v>
      </c>
      <c r="F9" s="1">
        <v>12433961</v>
      </c>
      <c r="G9" s="2">
        <v>151.15</v>
      </c>
      <c r="H9" s="3">
        <v>43.93</v>
      </c>
      <c r="I9" s="4">
        <v>9075</v>
      </c>
      <c r="J9" s="1">
        <v>1876887</v>
      </c>
    </row>
    <row r="10" spans="1:10" ht="15.9" customHeight="1" x14ac:dyDescent="0.25">
      <c r="A10" s="6" t="s">
        <v>18</v>
      </c>
      <c r="B10" s="1">
        <v>10987311</v>
      </c>
      <c r="C10" s="1">
        <v>4962322</v>
      </c>
      <c r="D10" s="1">
        <v>6415602</v>
      </c>
      <c r="E10" s="1">
        <v>1624036</v>
      </c>
      <c r="F10" s="1">
        <v>9417504</v>
      </c>
      <c r="G10" s="2">
        <v>150.1</v>
      </c>
      <c r="H10" s="3">
        <v>39.839999999999897</v>
      </c>
      <c r="I10" s="4">
        <v>9330</v>
      </c>
      <c r="J10" s="1">
        <v>1382014</v>
      </c>
    </row>
    <row r="11" spans="1:10" ht="15.9" customHeight="1" x14ac:dyDescent="0.25">
      <c r="A11" s="6" t="s">
        <v>19</v>
      </c>
      <c r="B11" s="1">
        <v>7395813</v>
      </c>
      <c r="C11" s="1">
        <v>5056779</v>
      </c>
      <c r="D11" s="1">
        <v>2189600</v>
      </c>
      <c r="E11" s="1">
        <v>1658295</v>
      </c>
      <c r="F11" s="1">
        <v>7626536</v>
      </c>
      <c r="G11" s="2">
        <v>149.77000000000001</v>
      </c>
      <c r="H11" s="3">
        <v>34.71</v>
      </c>
      <c r="I11" s="4">
        <v>5692</v>
      </c>
      <c r="J11" s="1">
        <v>1056195</v>
      </c>
    </row>
    <row r="12" spans="1:10" ht="15.9" customHeight="1" x14ac:dyDescent="0.25">
      <c r="A12" s="6" t="s">
        <v>20</v>
      </c>
      <c r="B12" s="1">
        <v>8636446</v>
      </c>
      <c r="C12" s="1">
        <v>4437646</v>
      </c>
      <c r="D12" s="1">
        <v>1932624</v>
      </c>
      <c r="E12" s="1">
        <v>1821354</v>
      </c>
      <c r="F12" s="1">
        <v>10628407</v>
      </c>
      <c r="G12" s="2">
        <v>149.01</v>
      </c>
      <c r="H12" s="3">
        <v>30.18</v>
      </c>
      <c r="I12" s="4">
        <v>5645.9</v>
      </c>
      <c r="J12" s="1">
        <v>853725</v>
      </c>
    </row>
    <row r="13" spans="1:10" ht="15.9" customHeight="1" x14ac:dyDescent="0.25">
      <c r="A13" s="6" t="s">
        <v>21</v>
      </c>
      <c r="B13" s="1">
        <v>9470107</v>
      </c>
      <c r="C13" s="1">
        <v>4594457</v>
      </c>
      <c r="D13" s="1">
        <v>1743227</v>
      </c>
      <c r="E13" s="1">
        <v>1836904</v>
      </c>
      <c r="F13" s="1">
        <v>11871931</v>
      </c>
      <c r="G13" s="2">
        <v>147.58000000000001</v>
      </c>
      <c r="H13" s="3">
        <v>27.54</v>
      </c>
      <c r="I13" s="4">
        <v>5452.4</v>
      </c>
      <c r="J13" s="1">
        <v>893058</v>
      </c>
    </row>
    <row r="14" spans="1:10" ht="15.9" customHeight="1" x14ac:dyDescent="0.25">
      <c r="A14" s="6" t="s">
        <v>22</v>
      </c>
      <c r="B14" s="1">
        <v>9110000</v>
      </c>
      <c r="C14" s="1">
        <v>4808835</v>
      </c>
      <c r="D14" s="1">
        <v>1891401</v>
      </c>
      <c r="E14" s="1">
        <v>2191974</v>
      </c>
      <c r="F14" s="1">
        <v>12857301</v>
      </c>
      <c r="G14" s="2">
        <v>146.47</v>
      </c>
      <c r="H14" s="3">
        <v>27.049999999999901</v>
      </c>
      <c r="I14" s="4">
        <v>5568.8</v>
      </c>
      <c r="J14" s="1">
        <v>1606564</v>
      </c>
    </row>
    <row r="15" spans="1:10" ht="15.9" customHeight="1" x14ac:dyDescent="0.25">
      <c r="A15" s="6" t="s">
        <v>23</v>
      </c>
      <c r="B15" s="1">
        <v>8980000</v>
      </c>
      <c r="C15" s="1">
        <v>3059889</v>
      </c>
      <c r="D15" s="1">
        <v>1974623</v>
      </c>
      <c r="E15" s="1">
        <v>2203872</v>
      </c>
      <c r="F15" s="1">
        <v>12921587</v>
      </c>
      <c r="G15" s="1">
        <v>144.99</v>
      </c>
      <c r="H15" s="8">
        <v>25.0343035081703</v>
      </c>
      <c r="I15" s="1">
        <v>6027.31</v>
      </c>
      <c r="J15" s="1">
        <v>928987</v>
      </c>
    </row>
    <row r="17" spans="2:8" x14ac:dyDescent="0.25">
      <c r="C17">
        <f>(C2-C3)/C3</f>
        <v>-0.15991252362634453</v>
      </c>
      <c r="H17">
        <f>(H2-H3)/H2</f>
        <v>1.2269938650309929E-2</v>
      </c>
    </row>
    <row r="18" spans="2:8" x14ac:dyDescent="0.25">
      <c r="C18">
        <f t="shared" ref="C18:C29" si="0">(C3-C4)/C4</f>
        <v>-0.12935136536518502</v>
      </c>
      <c r="H18">
        <f t="shared" ref="H18:H29" si="1">(H3-H4)/H3</f>
        <v>-5.2304674730336755E-3</v>
      </c>
    </row>
    <row r="19" spans="2:8" x14ac:dyDescent="0.25">
      <c r="C19">
        <f t="shared" si="0"/>
        <v>-0.11917643337941486</v>
      </c>
      <c r="H19">
        <f t="shared" si="1"/>
        <v>-1.9837398373983722E-2</v>
      </c>
    </row>
    <row r="20" spans="2:8" x14ac:dyDescent="0.25">
      <c r="C20">
        <f t="shared" si="0"/>
        <v>-0.13806011484298916</v>
      </c>
      <c r="H20">
        <f t="shared" si="1"/>
        <v>-0.26211734693877548</v>
      </c>
    </row>
    <row r="21" spans="2:8" x14ac:dyDescent="0.25">
      <c r="C21">
        <f t="shared" si="0"/>
        <v>-0.13892252058660809</v>
      </c>
      <c r="H21">
        <f t="shared" si="1"/>
        <v>-4.3961596766043505E-2</v>
      </c>
    </row>
    <row r="22" spans="2:8" x14ac:dyDescent="0.25">
      <c r="C22">
        <f t="shared" si="0"/>
        <v>-0.11620115308506702</v>
      </c>
      <c r="H22">
        <f t="shared" si="1"/>
        <v>-7.9622458857696005E-2</v>
      </c>
    </row>
    <row r="23" spans="2:8" x14ac:dyDescent="0.25">
      <c r="C23">
        <f t="shared" si="0"/>
        <v>-0.11073566419950964</v>
      </c>
      <c r="H23">
        <f t="shared" si="1"/>
        <v>1.5243219009190758E-2</v>
      </c>
    </row>
    <row r="24" spans="2:8" x14ac:dyDescent="0.25">
      <c r="C24">
        <f t="shared" si="0"/>
        <v>-7.2627088689528815E-2</v>
      </c>
      <c r="H24">
        <f t="shared" si="1"/>
        <v>9.3102663328024193E-2</v>
      </c>
    </row>
    <row r="25" spans="2:8" x14ac:dyDescent="0.25">
      <c r="C25">
        <f t="shared" si="0"/>
        <v>-1.867928181160379E-2</v>
      </c>
      <c r="H25">
        <f t="shared" si="1"/>
        <v>0.12876506024096157</v>
      </c>
    </row>
    <row r="26" spans="2:8" x14ac:dyDescent="0.25">
      <c r="C26">
        <f t="shared" si="0"/>
        <v>0.13951833922759949</v>
      </c>
      <c r="H26">
        <f t="shared" si="1"/>
        <v>0.13050993949870357</v>
      </c>
    </row>
    <row r="27" spans="2:8" x14ac:dyDescent="0.25">
      <c r="C27">
        <f t="shared" si="0"/>
        <v>-3.4130475048520424E-2</v>
      </c>
      <c r="H27">
        <f t="shared" si="1"/>
        <v>8.7475149105367814E-2</v>
      </c>
    </row>
    <row r="28" spans="2:8" x14ac:dyDescent="0.25">
      <c r="C28">
        <f t="shared" si="0"/>
        <v>-4.4580028218892932E-2</v>
      </c>
      <c r="H28">
        <f t="shared" si="1"/>
        <v>1.7792302106031152E-2</v>
      </c>
    </row>
    <row r="29" spans="2:8" x14ac:dyDescent="0.25">
      <c r="C29">
        <f t="shared" si="0"/>
        <v>0.57157171387589545</v>
      </c>
      <c r="H29">
        <f t="shared" si="1"/>
        <v>7.4517430381870933E-2</v>
      </c>
    </row>
    <row r="30" spans="2:8" x14ac:dyDescent="0.25">
      <c r="B30" t="s">
        <v>26</v>
      </c>
      <c r="C30">
        <f>(C17+C18+C19+C20+C21+C22+C23+C24+C25+C26+C27+C28+C29)/13</f>
        <v>-2.8560507365397649E-2</v>
      </c>
      <c r="H30">
        <f t="shared" ref="H30" si="2">(H17+H18+H19+H20+H21+H22+H23+H24+H25+H26+H27+H28+H29)/13</f>
        <v>1.1454341070071351E-2</v>
      </c>
    </row>
    <row r="31" spans="2:8" x14ac:dyDescent="0.25">
      <c r="B31" t="s">
        <v>27</v>
      </c>
      <c r="C31">
        <f>(B2-B15)/B15</f>
        <v>5.2180400890868596E-2</v>
      </c>
      <c r="H31">
        <f t="shared" ref="H31" si="3">(G2-G15)/G15</f>
        <v>1.6276984619628836E-2</v>
      </c>
    </row>
    <row r="34" spans="5:5" x14ac:dyDescent="0.25">
      <c r="E34" s="10">
        <f>(C30+H30)/2</f>
        <v>-8.5530831476631486E-3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J34"/>
  <sheetViews>
    <sheetView workbookViewId="0">
      <selection activeCell="B2" sqref="B2:J15"/>
    </sheetView>
  </sheetViews>
  <sheetFormatPr defaultRowHeight="14.4" x14ac:dyDescent="0.25"/>
  <cols>
    <col min="1" max="1" width="23.6640625" customWidth="1"/>
    <col min="2" max="2" width="16.6640625" customWidth="1"/>
    <col min="3" max="3" width="24.88671875" customWidth="1"/>
    <col min="4" max="10" width="16.6640625" customWidth="1"/>
  </cols>
  <sheetData>
    <row r="1" spans="1:10" ht="15.9" customHeight="1" x14ac:dyDescent="0.25">
      <c r="A1" s="6" t="s">
        <v>0</v>
      </c>
      <c r="B1" s="6" t="s">
        <v>6</v>
      </c>
      <c r="C1" s="6" t="s">
        <v>1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7</v>
      </c>
      <c r="I1" s="11" t="s">
        <v>32</v>
      </c>
      <c r="J1" s="11" t="s">
        <v>33</v>
      </c>
    </row>
    <row r="2" spans="1:10" ht="15.9" customHeight="1" x14ac:dyDescent="0.25">
      <c r="A2" s="6" t="s">
        <v>10</v>
      </c>
      <c r="B2" s="2">
        <v>140.07</v>
      </c>
      <c r="C2" s="1">
        <v>4296407</v>
      </c>
      <c r="D2" s="1">
        <v>2030220</v>
      </c>
      <c r="E2" s="1">
        <v>3375797</v>
      </c>
      <c r="F2" s="1">
        <v>559775</v>
      </c>
      <c r="G2" s="1">
        <v>8905214</v>
      </c>
      <c r="H2" s="3">
        <v>24.009999999999899</v>
      </c>
      <c r="I2" s="4">
        <v>7394</v>
      </c>
      <c r="J2" s="1">
        <v>251393</v>
      </c>
    </row>
    <row r="3" spans="1:10" ht="15.9" customHeight="1" x14ac:dyDescent="0.25">
      <c r="A3" s="6" t="s">
        <v>11</v>
      </c>
      <c r="B3" s="2">
        <v>139.6</v>
      </c>
      <c r="C3" s="1">
        <v>5108470</v>
      </c>
      <c r="D3" s="1">
        <v>2495234</v>
      </c>
      <c r="E3" s="1">
        <v>3706333</v>
      </c>
      <c r="F3" s="1">
        <v>631099</v>
      </c>
      <c r="G3" s="1">
        <v>10103285</v>
      </c>
      <c r="H3" s="3">
        <v>22.91</v>
      </c>
      <c r="I3" s="4">
        <v>3301</v>
      </c>
      <c r="J3" s="1">
        <v>360088</v>
      </c>
    </row>
    <row r="4" spans="1:10" ht="15.9" customHeight="1" x14ac:dyDescent="0.25">
      <c r="A4" s="6" t="s">
        <v>12</v>
      </c>
      <c r="B4" s="2">
        <v>139.05000000000001</v>
      </c>
      <c r="C4" s="1">
        <v>5173997</v>
      </c>
      <c r="D4" s="1">
        <v>2972422</v>
      </c>
      <c r="E4" s="1">
        <v>3452525</v>
      </c>
      <c r="F4" s="1">
        <v>880927</v>
      </c>
      <c r="G4" s="1">
        <v>9735281</v>
      </c>
      <c r="H4" s="3">
        <v>22.36</v>
      </c>
      <c r="I4" s="4">
        <v>3618</v>
      </c>
      <c r="J4" s="1">
        <v>592514</v>
      </c>
    </row>
    <row r="5" spans="1:10" ht="15.9" customHeight="1" x14ac:dyDescent="0.25">
      <c r="A5" s="6" t="s">
        <v>13</v>
      </c>
      <c r="B5" s="2">
        <v>138.36000000000001</v>
      </c>
      <c r="C5" s="1">
        <v>6631375</v>
      </c>
      <c r="D5" s="1">
        <v>2896595</v>
      </c>
      <c r="E5" s="1">
        <v>4534657</v>
      </c>
      <c r="F5" s="1">
        <v>1116081</v>
      </c>
      <c r="G5" s="1">
        <v>12296969</v>
      </c>
      <c r="H5" s="3">
        <v>22.67</v>
      </c>
      <c r="I5" s="4">
        <v>3490</v>
      </c>
      <c r="J5" s="1">
        <v>776954</v>
      </c>
    </row>
    <row r="6" spans="1:10" ht="15.9" customHeight="1" x14ac:dyDescent="0.25">
      <c r="A6" s="6" t="s">
        <v>14</v>
      </c>
      <c r="B6" s="2">
        <v>144.85</v>
      </c>
      <c r="C6" s="1">
        <v>8690626</v>
      </c>
      <c r="D6" s="1">
        <v>3395138</v>
      </c>
      <c r="E6" s="1">
        <v>5931051</v>
      </c>
      <c r="F6" s="1">
        <v>1205055</v>
      </c>
      <c r="G6" s="1">
        <v>15457562</v>
      </c>
      <c r="H6" s="3">
        <v>23.97</v>
      </c>
      <c r="I6" s="4">
        <v>4280</v>
      </c>
      <c r="J6" s="1">
        <v>997224</v>
      </c>
    </row>
    <row r="7" spans="1:10" ht="15.9" customHeight="1" x14ac:dyDescent="0.25">
      <c r="A7" s="6" t="s">
        <v>15</v>
      </c>
      <c r="B7" s="2">
        <v>144.11000000000001</v>
      </c>
      <c r="C7" s="1">
        <v>9296256</v>
      </c>
      <c r="D7" s="1">
        <v>3935094</v>
      </c>
      <c r="E7" s="1">
        <v>7039771</v>
      </c>
      <c r="F7" s="1">
        <v>1409594</v>
      </c>
      <c r="G7" s="1">
        <v>16466435</v>
      </c>
      <c r="H7" s="3">
        <v>25.81</v>
      </c>
      <c r="I7" s="4">
        <v>3318.74</v>
      </c>
      <c r="J7" s="1">
        <v>1163428</v>
      </c>
    </row>
    <row r="8" spans="1:10" ht="15.9" customHeight="1" x14ac:dyDescent="0.25">
      <c r="A8" s="6" t="s">
        <v>16</v>
      </c>
      <c r="B8" s="2">
        <v>143.22999999999999</v>
      </c>
      <c r="C8" s="1">
        <v>9817353</v>
      </c>
      <c r="D8" s="1">
        <v>4480095</v>
      </c>
      <c r="E8" s="1">
        <v>8104220</v>
      </c>
      <c r="F8" s="1">
        <v>1623977</v>
      </c>
      <c r="G8" s="1">
        <v>17946787</v>
      </c>
      <c r="H8" s="3">
        <v>27.56</v>
      </c>
      <c r="I8" s="4">
        <v>3409.81</v>
      </c>
      <c r="J8" s="1">
        <v>1318852</v>
      </c>
    </row>
    <row r="9" spans="1:10" ht="15.9" customHeight="1" x14ac:dyDescent="0.25">
      <c r="A9" s="6" t="s">
        <v>17</v>
      </c>
      <c r="B9" s="2">
        <v>142.63</v>
      </c>
      <c r="C9" s="1">
        <v>9239425</v>
      </c>
      <c r="D9" s="1">
        <v>5018771</v>
      </c>
      <c r="E9" s="1">
        <v>6199966</v>
      </c>
      <c r="F9" s="1">
        <v>1614699</v>
      </c>
      <c r="G9" s="1">
        <v>18152825</v>
      </c>
      <c r="H9" s="3">
        <v>25.78</v>
      </c>
      <c r="I9" s="4">
        <v>3754.44</v>
      </c>
      <c r="J9" s="1">
        <v>1060542</v>
      </c>
    </row>
    <row r="10" spans="1:10" ht="15.9" customHeight="1" x14ac:dyDescent="0.25">
      <c r="A10" s="6" t="s">
        <v>18</v>
      </c>
      <c r="B10" s="2">
        <v>141.22999999999999</v>
      </c>
      <c r="C10" s="1">
        <v>8583088</v>
      </c>
      <c r="D10" s="1">
        <v>5392421</v>
      </c>
      <c r="E10" s="1">
        <v>4082827</v>
      </c>
      <c r="F10" s="1">
        <v>1195082</v>
      </c>
      <c r="G10" s="1">
        <v>8139799</v>
      </c>
      <c r="H10" s="3">
        <v>23.47</v>
      </c>
      <c r="I10" s="4">
        <v>3933.57</v>
      </c>
      <c r="J10" s="1">
        <v>654443</v>
      </c>
    </row>
    <row r="11" spans="1:10" ht="15.9" customHeight="1" x14ac:dyDescent="0.25">
      <c r="A11" s="6" t="s">
        <v>19</v>
      </c>
      <c r="B11" s="2">
        <v>140.46</v>
      </c>
      <c r="C11" s="1">
        <v>7308829</v>
      </c>
      <c r="D11" s="1">
        <v>5782098</v>
      </c>
      <c r="E11" s="1">
        <v>1315204</v>
      </c>
      <c r="F11" s="1">
        <v>389959</v>
      </c>
      <c r="G11" s="1">
        <v>7559611</v>
      </c>
      <c r="H11" s="3">
        <v>21.34</v>
      </c>
      <c r="I11" s="4">
        <v>3798.92</v>
      </c>
      <c r="J11" s="1">
        <v>520399</v>
      </c>
    </row>
    <row r="12" spans="1:10" ht="15.9" customHeight="1" x14ac:dyDescent="0.25">
      <c r="A12" s="6" t="s">
        <v>20</v>
      </c>
      <c r="B12" s="2">
        <v>137.77000000000001</v>
      </c>
      <c r="C12" s="1">
        <v>8137748</v>
      </c>
      <c r="D12" s="1">
        <v>5924592</v>
      </c>
      <c r="E12" s="1">
        <v>1522507</v>
      </c>
      <c r="F12" s="1">
        <v>1297081</v>
      </c>
      <c r="G12" s="1">
        <v>9137939</v>
      </c>
      <c r="H12" s="3">
        <v>20.09</v>
      </c>
      <c r="I12" s="4">
        <v>3347.02</v>
      </c>
      <c r="J12" s="1">
        <v>492312</v>
      </c>
    </row>
    <row r="13" spans="1:10" ht="15.9" customHeight="1" x14ac:dyDescent="0.25">
      <c r="A13" s="6" t="s">
        <v>21</v>
      </c>
      <c r="B13" s="2">
        <v>136.47</v>
      </c>
      <c r="C13" s="1">
        <v>9056720</v>
      </c>
      <c r="D13" s="1">
        <v>5365552</v>
      </c>
      <c r="E13" s="1">
        <v>1389024</v>
      </c>
      <c r="F13" s="1">
        <v>1533199</v>
      </c>
      <c r="G13" s="1">
        <v>10939450</v>
      </c>
      <c r="H13" s="3">
        <v>14.69</v>
      </c>
      <c r="I13" s="4">
        <v>3480.27</v>
      </c>
      <c r="J13" s="1">
        <v>503099</v>
      </c>
    </row>
    <row r="14" spans="1:10" ht="15.9" customHeight="1" x14ac:dyDescent="0.25">
      <c r="A14" s="6" t="s">
        <v>22</v>
      </c>
      <c r="B14" s="2">
        <v>135.12</v>
      </c>
      <c r="C14" s="1">
        <v>7100000</v>
      </c>
      <c r="D14" s="1">
        <v>5385869</v>
      </c>
      <c r="E14" s="1">
        <v>1332074</v>
      </c>
      <c r="F14" s="1">
        <v>1481069</v>
      </c>
      <c r="G14" s="1">
        <v>9998657</v>
      </c>
      <c r="H14" s="3">
        <v>17.809999999999999</v>
      </c>
      <c r="I14" s="4">
        <v>3980.95</v>
      </c>
      <c r="J14" s="1">
        <v>611703</v>
      </c>
    </row>
    <row r="15" spans="1:10" ht="15.9" customHeight="1" x14ac:dyDescent="0.25">
      <c r="A15" s="6" t="s">
        <v>23</v>
      </c>
      <c r="B15" s="1">
        <v>132.30000000000001</v>
      </c>
      <c r="C15" s="1">
        <v>6870000</v>
      </c>
      <c r="D15" s="1">
        <v>1521347</v>
      </c>
      <c r="E15" s="1">
        <v>1337402</v>
      </c>
      <c r="F15" s="1">
        <v>510557</v>
      </c>
      <c r="G15" s="1">
        <v>8728828</v>
      </c>
      <c r="H15" s="8">
        <v>20.324529873969301</v>
      </c>
      <c r="I15" s="1">
        <v>3909.15</v>
      </c>
      <c r="J15" s="1">
        <v>556325</v>
      </c>
    </row>
    <row r="34" spans="6:6" x14ac:dyDescent="0.25">
      <c r="F3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J35"/>
  <sheetViews>
    <sheetView workbookViewId="0">
      <selection activeCell="B2" sqref="B2:J15"/>
    </sheetView>
  </sheetViews>
  <sheetFormatPr defaultRowHeight="14.4" x14ac:dyDescent="0.25"/>
  <cols>
    <col min="1" max="10" width="16.6640625" customWidth="1"/>
  </cols>
  <sheetData>
    <row r="1" spans="1:10" ht="15.9" customHeight="1" x14ac:dyDescent="0.25">
      <c r="A1" s="6" t="s">
        <v>0</v>
      </c>
      <c r="B1" s="6" t="s">
        <v>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24</v>
      </c>
      <c r="I1" s="6" t="s">
        <v>8</v>
      </c>
      <c r="J1" s="6" t="s">
        <v>25</v>
      </c>
    </row>
    <row r="2" spans="1:10" ht="15.9" customHeight="1" x14ac:dyDescent="0.25">
      <c r="A2" s="6" t="s">
        <v>10</v>
      </c>
      <c r="B2" s="2">
        <v>95.88</v>
      </c>
      <c r="C2" s="1">
        <v>3671809</v>
      </c>
      <c r="D2" s="1">
        <v>876742</v>
      </c>
      <c r="E2" s="1">
        <v>1710141</v>
      </c>
      <c r="F2" s="1">
        <v>488830</v>
      </c>
      <c r="G2" s="1">
        <v>6009253</v>
      </c>
      <c r="H2" s="3">
        <v>21.48</v>
      </c>
      <c r="I2" s="4">
        <v>3917</v>
      </c>
      <c r="J2" s="1">
        <v>274546</v>
      </c>
    </row>
    <row r="3" spans="1:10" ht="15.9" customHeight="1" x14ac:dyDescent="0.25">
      <c r="A3" s="6" t="s">
        <v>11</v>
      </c>
      <c r="B3" s="2">
        <v>95.73</v>
      </c>
      <c r="C3" s="1">
        <v>4638672</v>
      </c>
      <c r="D3" s="1">
        <v>1060720</v>
      </c>
      <c r="E3" s="1">
        <v>2424810</v>
      </c>
      <c r="F3" s="1">
        <v>580400</v>
      </c>
      <c r="G3" s="1">
        <v>8145585</v>
      </c>
      <c r="H3" s="3">
        <v>20.91</v>
      </c>
      <c r="I3" s="4">
        <v>3925</v>
      </c>
      <c r="J3" s="1">
        <v>290512</v>
      </c>
    </row>
    <row r="4" spans="1:10" ht="15.9" customHeight="1" x14ac:dyDescent="0.25">
      <c r="A4" s="6" t="s">
        <v>12</v>
      </c>
      <c r="B4" s="2">
        <v>95.54</v>
      </c>
      <c r="C4" s="1">
        <v>5081110</v>
      </c>
      <c r="D4" s="1">
        <v>1215435</v>
      </c>
      <c r="E4" s="1">
        <v>2407006</v>
      </c>
      <c r="F4" s="1">
        <v>740673</v>
      </c>
      <c r="G4" s="1">
        <v>9784368</v>
      </c>
      <c r="H4" s="3">
        <v>20.25</v>
      </c>
      <c r="I4" s="4">
        <v>2987</v>
      </c>
      <c r="J4" s="1">
        <v>343822</v>
      </c>
    </row>
    <row r="5" spans="1:10" ht="15.9" customHeight="1" x14ac:dyDescent="0.25">
      <c r="A5" s="6" t="s">
        <v>13</v>
      </c>
      <c r="B5" s="2">
        <v>95.13</v>
      </c>
      <c r="C5" s="1">
        <v>6283596</v>
      </c>
      <c r="D5" s="1">
        <v>1705203</v>
      </c>
      <c r="E5" s="1">
        <v>3192044</v>
      </c>
      <c r="F5" s="1">
        <v>843478</v>
      </c>
      <c r="G5" s="1">
        <v>13438254</v>
      </c>
      <c r="H5" s="3">
        <v>20.2</v>
      </c>
      <c r="I5" s="4">
        <v>3099</v>
      </c>
      <c r="J5" s="1">
        <v>356528</v>
      </c>
    </row>
    <row r="6" spans="1:10" ht="15.9" customHeight="1" x14ac:dyDescent="0.25">
      <c r="A6" s="6" t="s">
        <v>14</v>
      </c>
      <c r="B6" s="2">
        <v>94.93</v>
      </c>
      <c r="C6" s="1">
        <v>7489048</v>
      </c>
      <c r="D6" s="1">
        <v>1641701</v>
      </c>
      <c r="E6" s="1">
        <v>4079452</v>
      </c>
      <c r="F6" s="1">
        <v>986743</v>
      </c>
      <c r="G6" s="1">
        <v>17131655</v>
      </c>
      <c r="H6" s="3">
        <v>22.509999999999899</v>
      </c>
      <c r="I6" s="4">
        <v>3150</v>
      </c>
      <c r="J6" s="1">
        <v>609283</v>
      </c>
    </row>
    <row r="7" spans="1:10" ht="15.9" customHeight="1" x14ac:dyDescent="0.25">
      <c r="A7" s="6" t="s">
        <v>15</v>
      </c>
      <c r="B7" s="2">
        <v>94.2</v>
      </c>
      <c r="C7" s="1">
        <v>7898708</v>
      </c>
      <c r="D7" s="1">
        <v>1894646</v>
      </c>
      <c r="E7" s="1">
        <v>4916572</v>
      </c>
      <c r="F7" s="1">
        <v>1222999</v>
      </c>
      <c r="G7" s="1">
        <v>19030217</v>
      </c>
      <c r="H7" s="3">
        <v>23.619999999999902</v>
      </c>
      <c r="I7" s="4">
        <v>3590.29</v>
      </c>
      <c r="J7" s="1">
        <v>735261</v>
      </c>
    </row>
    <row r="8" spans="1:10" ht="15.9" customHeight="1" x14ac:dyDescent="0.25">
      <c r="A8" s="6" t="s">
        <v>16</v>
      </c>
      <c r="B8" s="2">
        <v>93.61</v>
      </c>
      <c r="C8" s="1">
        <v>8434548</v>
      </c>
      <c r="D8" s="1">
        <v>2157977</v>
      </c>
      <c r="E8" s="1">
        <v>5855750</v>
      </c>
      <c r="F8" s="1">
        <v>1273838</v>
      </c>
      <c r="G8" s="1">
        <v>20360714</v>
      </c>
      <c r="H8" s="3">
        <v>25.57</v>
      </c>
      <c r="I8" s="4">
        <v>3711.14</v>
      </c>
      <c r="J8" s="1">
        <v>883362</v>
      </c>
    </row>
    <row r="9" spans="1:10" ht="15.9" customHeight="1" x14ac:dyDescent="0.25">
      <c r="A9" s="6" t="s">
        <v>17</v>
      </c>
      <c r="B9" s="2">
        <v>93.28</v>
      </c>
      <c r="C9" s="1">
        <v>8270624</v>
      </c>
      <c r="D9" s="1">
        <v>2424541</v>
      </c>
      <c r="E9" s="1">
        <v>6201696</v>
      </c>
      <c r="F9" s="1">
        <v>1304906</v>
      </c>
      <c r="G9" s="1">
        <v>19569712</v>
      </c>
      <c r="H9" s="3">
        <v>27.02</v>
      </c>
      <c r="I9" s="4">
        <v>3721.62</v>
      </c>
      <c r="J9" s="1">
        <v>733197</v>
      </c>
    </row>
    <row r="10" spans="1:10" ht="15.9" customHeight="1" x14ac:dyDescent="0.25">
      <c r="A10" s="6" t="s">
        <v>18</v>
      </c>
      <c r="B10" s="2">
        <v>92.54</v>
      </c>
      <c r="C10" s="1">
        <v>8119867</v>
      </c>
      <c r="D10" s="1">
        <v>2626067</v>
      </c>
      <c r="E10" s="1">
        <v>4102725</v>
      </c>
      <c r="F10" s="1">
        <v>953654</v>
      </c>
      <c r="G10" s="1">
        <v>13331740</v>
      </c>
      <c r="H10" s="3">
        <v>22.32</v>
      </c>
      <c r="I10" s="4">
        <v>3875.92</v>
      </c>
      <c r="J10" s="1">
        <v>498942</v>
      </c>
    </row>
    <row r="11" spans="1:10" ht="15.9" customHeight="1" x14ac:dyDescent="0.25">
      <c r="A11" s="6" t="s">
        <v>19</v>
      </c>
      <c r="B11" s="2">
        <v>91.63</v>
      </c>
      <c r="C11" s="1">
        <v>5319574</v>
      </c>
      <c r="D11" s="1">
        <v>2628820</v>
      </c>
      <c r="E11" s="1">
        <v>1730020</v>
      </c>
      <c r="F11" s="1">
        <v>982129</v>
      </c>
      <c r="G11" s="1">
        <v>6841815</v>
      </c>
      <c r="H11" s="3">
        <v>18.600000000000001</v>
      </c>
      <c r="I11" s="4">
        <v>3875.92</v>
      </c>
      <c r="J11" s="1">
        <v>222259</v>
      </c>
    </row>
    <row r="12" spans="1:10" ht="15.9" customHeight="1" x14ac:dyDescent="0.25">
      <c r="A12" s="6" t="s">
        <v>20</v>
      </c>
      <c r="B12" s="2">
        <v>90.24</v>
      </c>
      <c r="C12" s="1">
        <v>5590042</v>
      </c>
      <c r="D12" s="1">
        <v>2650753</v>
      </c>
      <c r="E12" s="1">
        <v>1328359</v>
      </c>
      <c r="F12" s="1">
        <v>983805</v>
      </c>
      <c r="G12" s="1">
        <v>11117739</v>
      </c>
      <c r="H12" s="3">
        <v>18.059999999999999</v>
      </c>
      <c r="I12" s="4">
        <v>2525</v>
      </c>
      <c r="J12" s="1">
        <v>216210</v>
      </c>
    </row>
    <row r="13" spans="1:10" ht="15.9" customHeight="1" x14ac:dyDescent="0.25">
      <c r="A13" s="6" t="s">
        <v>21</v>
      </c>
      <c r="B13" s="2">
        <v>89.09</v>
      </c>
      <c r="C13" s="1">
        <v>5862095</v>
      </c>
      <c r="D13" s="1">
        <v>2568552</v>
      </c>
      <c r="E13" s="1">
        <v>1503249</v>
      </c>
      <c r="F13" s="1">
        <v>1076889</v>
      </c>
      <c r="G13" s="1">
        <v>11417918</v>
      </c>
      <c r="H13" s="3">
        <v>16.850000000000001</v>
      </c>
      <c r="I13" s="4">
        <v>2600</v>
      </c>
      <c r="J13" s="1">
        <v>239264</v>
      </c>
    </row>
    <row r="14" spans="1:10" ht="15.9" customHeight="1" x14ac:dyDescent="0.25">
      <c r="A14" s="6" t="s">
        <v>22</v>
      </c>
      <c r="B14" s="2">
        <v>87.89</v>
      </c>
      <c r="C14" s="1">
        <v>5610000</v>
      </c>
      <c r="D14" s="1">
        <v>2631957</v>
      </c>
      <c r="E14" s="1">
        <v>1655077</v>
      </c>
      <c r="F14" s="1">
        <v>1182101</v>
      </c>
      <c r="G14" s="1">
        <v>11794709</v>
      </c>
      <c r="H14" s="3">
        <v>17.71</v>
      </c>
      <c r="I14" s="4">
        <v>2864.96</v>
      </c>
      <c r="J14" s="1">
        <v>267706</v>
      </c>
    </row>
    <row r="15" spans="1:10" ht="15.9" customHeight="1" x14ac:dyDescent="0.25">
      <c r="A15" s="6" t="s">
        <v>23</v>
      </c>
      <c r="B15" s="1">
        <v>86.46</v>
      </c>
      <c r="C15" s="1">
        <v>5830000</v>
      </c>
      <c r="D15" s="1">
        <v>1112170</v>
      </c>
      <c r="E15" s="1">
        <v>1353853</v>
      </c>
      <c r="F15" s="1">
        <v>1242930</v>
      </c>
      <c r="G15" s="1">
        <v>12455213</v>
      </c>
      <c r="H15" s="8">
        <v>21.112331191726199</v>
      </c>
      <c r="I15" s="1">
        <v>2990.12</v>
      </c>
      <c r="J15" s="1">
        <v>320426</v>
      </c>
    </row>
    <row r="17" spans="3:8" x14ac:dyDescent="0.25">
      <c r="D17">
        <f>(D2-D3)/D3</f>
        <v>-0.17344633833622444</v>
      </c>
      <c r="H17">
        <f>(H2-H3)/H2</f>
        <v>2.6536312849162025E-2</v>
      </c>
    </row>
    <row r="18" spans="3:8" x14ac:dyDescent="0.25">
      <c r="D18">
        <f t="shared" ref="D18:D29" si="0">(D3-D4)/D4</f>
        <v>-0.12729187492543823</v>
      </c>
      <c r="H18">
        <f t="shared" ref="H18:H29" si="1">(H3-H4)/H3</f>
        <v>3.1563845050215214E-2</v>
      </c>
    </row>
    <row r="19" spans="3:8" x14ac:dyDescent="0.25">
      <c r="D19">
        <f t="shared" si="0"/>
        <v>-0.28721976210457056</v>
      </c>
      <c r="H19">
        <f t="shared" si="1"/>
        <v>2.4691358024691709E-3</v>
      </c>
    </row>
    <row r="20" spans="3:8" x14ac:dyDescent="0.25">
      <c r="D20">
        <f t="shared" si="0"/>
        <v>3.8680612364858154E-2</v>
      </c>
      <c r="H20">
        <f t="shared" si="1"/>
        <v>-0.11435643564355938</v>
      </c>
    </row>
    <row r="21" spans="3:8" x14ac:dyDescent="0.25">
      <c r="D21">
        <f t="shared" si="0"/>
        <v>-0.13350515083028702</v>
      </c>
      <c r="H21">
        <f t="shared" si="1"/>
        <v>-4.9311417147934605E-2</v>
      </c>
    </row>
    <row r="22" spans="3:8" x14ac:dyDescent="0.25">
      <c r="D22">
        <f t="shared" si="0"/>
        <v>-0.12202678712516399</v>
      </c>
      <c r="H22">
        <f t="shared" si="1"/>
        <v>-8.2557154953433826E-2</v>
      </c>
    </row>
    <row r="23" spans="3:8" x14ac:dyDescent="0.25">
      <c r="D23">
        <f t="shared" si="0"/>
        <v>-0.10994410900867421</v>
      </c>
      <c r="H23">
        <f t="shared" si="1"/>
        <v>-5.6707078607743419E-2</v>
      </c>
    </row>
    <row r="24" spans="3:8" x14ac:dyDescent="0.25">
      <c r="D24">
        <f t="shared" si="0"/>
        <v>-7.6740616290444985E-2</v>
      </c>
      <c r="H24">
        <f t="shared" si="1"/>
        <v>0.17394522575869723</v>
      </c>
    </row>
    <row r="25" spans="3:8" x14ac:dyDescent="0.25">
      <c r="D25">
        <f t="shared" si="0"/>
        <v>-1.0472379242397729E-3</v>
      </c>
      <c r="H25">
        <f t="shared" si="1"/>
        <v>0.1666666666666666</v>
      </c>
    </row>
    <row r="26" spans="3:8" x14ac:dyDescent="0.25">
      <c r="D26">
        <f t="shared" si="0"/>
        <v>-8.2742526368922344E-3</v>
      </c>
      <c r="H26">
        <f t="shared" si="1"/>
        <v>2.9032258064516273E-2</v>
      </c>
    </row>
    <row r="27" spans="3:8" x14ac:dyDescent="0.25">
      <c r="D27">
        <f t="shared" si="0"/>
        <v>3.2002856083894742E-2</v>
      </c>
      <c r="H27">
        <f t="shared" si="1"/>
        <v>6.699889258028778E-2</v>
      </c>
    </row>
    <row r="28" spans="3:8" x14ac:dyDescent="0.25">
      <c r="D28">
        <f t="shared" si="0"/>
        <v>-2.4090439167509196E-2</v>
      </c>
      <c r="H28">
        <f t="shared" si="1"/>
        <v>-5.1038575667655746E-2</v>
      </c>
    </row>
    <row r="29" spans="3:8" x14ac:dyDescent="0.25">
      <c r="D29">
        <f t="shared" si="0"/>
        <v>1.3665060197631658</v>
      </c>
      <c r="H29">
        <f t="shared" si="1"/>
        <v>-0.19211356249159783</v>
      </c>
    </row>
    <row r="30" spans="3:8" x14ac:dyDescent="0.25">
      <c r="C30" t="s">
        <v>26</v>
      </c>
      <c r="D30">
        <f>(D17+D18+D19+D20+D21+D22+D23+D24+D25+D26+D27+D28+D29)/13</f>
        <v>2.8738686143267227E-2</v>
      </c>
      <c r="H30">
        <f t="shared" ref="H30" si="2">(H17+H18+H19+H20+H21+H22+H23+H24+H25+H26+H27+H28+H29)/13</f>
        <v>-3.7593759799931172E-3</v>
      </c>
    </row>
    <row r="31" spans="3:8" x14ac:dyDescent="0.25">
      <c r="C31" t="s">
        <v>27</v>
      </c>
      <c r="D31">
        <f>(C2-C15)/C15</f>
        <v>-0.37018713550600341</v>
      </c>
      <c r="H31">
        <f>(B2-B15)/B15</f>
        <v>0.1089521165857044</v>
      </c>
    </row>
    <row r="34" spans="6:6" x14ac:dyDescent="0.25">
      <c r="F34" s="10">
        <f>(D30+H30)/2</f>
        <v>1.2489655081637055E-2</v>
      </c>
    </row>
    <row r="35" spans="6:6" x14ac:dyDescent="0.25">
      <c r="F35" s="1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J34"/>
  <sheetViews>
    <sheetView workbookViewId="0">
      <selection activeCell="H1" sqref="H1"/>
    </sheetView>
  </sheetViews>
  <sheetFormatPr defaultRowHeight="14.4" x14ac:dyDescent="0.25"/>
  <cols>
    <col min="1" max="10" width="16.6640625" customWidth="1"/>
  </cols>
  <sheetData>
    <row r="1" spans="1:10" ht="15.9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24</v>
      </c>
      <c r="I1" s="6" t="s">
        <v>8</v>
      </c>
      <c r="J1" s="6" t="s">
        <v>25</v>
      </c>
    </row>
    <row r="2" spans="1:10" ht="15.9" customHeight="1" x14ac:dyDescent="0.25">
      <c r="A2" s="6" t="s">
        <v>10</v>
      </c>
      <c r="B2" s="1">
        <v>2011328</v>
      </c>
      <c r="C2" s="1">
        <v>708286</v>
      </c>
      <c r="D2" s="1">
        <v>1254050</v>
      </c>
      <c r="E2" s="1">
        <v>309703</v>
      </c>
      <c r="F2" s="1">
        <v>1953157</v>
      </c>
      <c r="G2" s="2">
        <v>76.48</v>
      </c>
      <c r="H2" s="3">
        <v>12.3</v>
      </c>
      <c r="I2" s="4">
        <v>3047</v>
      </c>
      <c r="J2" s="1">
        <v>328680</v>
      </c>
    </row>
    <row r="3" spans="1:10" ht="15.9" customHeight="1" x14ac:dyDescent="0.25">
      <c r="A3" s="6" t="s">
        <v>11</v>
      </c>
      <c r="B3" s="1">
        <v>2432402</v>
      </c>
      <c r="C3" s="1">
        <v>876904</v>
      </c>
      <c r="D3" s="1">
        <v>1026227</v>
      </c>
      <c r="E3" s="1">
        <v>404082</v>
      </c>
      <c r="F3" s="1">
        <v>2378420</v>
      </c>
      <c r="G3" s="2">
        <v>76.88</v>
      </c>
      <c r="H3" s="3">
        <v>10.81</v>
      </c>
      <c r="I3" s="4">
        <v>2912</v>
      </c>
      <c r="J3" s="1">
        <v>432172</v>
      </c>
    </row>
    <row r="4" spans="1:10" ht="15.9" customHeight="1" x14ac:dyDescent="0.25">
      <c r="A4" s="6" t="s">
        <v>12</v>
      </c>
      <c r="B4" s="1">
        <v>2174327</v>
      </c>
      <c r="C4" s="1">
        <v>1055353</v>
      </c>
      <c r="D4" s="1">
        <v>2009409</v>
      </c>
      <c r="E4" s="1">
        <v>566270</v>
      </c>
      <c r="F4" s="1">
        <v>2637693</v>
      </c>
      <c r="G4" s="2">
        <v>78.930000000000007</v>
      </c>
      <c r="H4" s="3">
        <v>13.93</v>
      </c>
      <c r="I4" s="4">
        <v>3228</v>
      </c>
      <c r="J4" s="1">
        <v>674901</v>
      </c>
    </row>
    <row r="5" spans="1:10" ht="15.9" customHeight="1" x14ac:dyDescent="0.25">
      <c r="A5" s="6" t="s">
        <v>13</v>
      </c>
      <c r="B5" s="1">
        <v>2609429</v>
      </c>
      <c r="C5" s="1">
        <v>1250289</v>
      </c>
      <c r="D5" s="1">
        <v>2910910</v>
      </c>
      <c r="E5" s="1">
        <v>643769</v>
      </c>
      <c r="F5" s="1">
        <v>3030740</v>
      </c>
      <c r="G5" s="2">
        <v>78.83</v>
      </c>
      <c r="H5" s="3">
        <v>14.26</v>
      </c>
      <c r="I5" s="4">
        <v>2169</v>
      </c>
      <c r="J5" s="1">
        <v>877227</v>
      </c>
    </row>
    <row r="6" spans="1:10" ht="15.9" customHeight="1" x14ac:dyDescent="0.25">
      <c r="A6" s="6" t="s">
        <v>14</v>
      </c>
      <c r="B6" s="1">
        <v>2738506</v>
      </c>
      <c r="C6" s="1">
        <v>1461121</v>
      </c>
      <c r="D6" s="1">
        <v>3263999</v>
      </c>
      <c r="E6" s="1">
        <v>706971</v>
      </c>
      <c r="F6" s="1">
        <v>3340996</v>
      </c>
      <c r="G6" s="2">
        <v>78.8</v>
      </c>
      <c r="H6" s="3">
        <v>16.73</v>
      </c>
      <c r="I6" s="4">
        <v>2688.72</v>
      </c>
      <c r="J6" s="1">
        <v>1212592</v>
      </c>
    </row>
    <row r="7" spans="1:10" ht="15.9" customHeight="1" x14ac:dyDescent="0.25">
      <c r="A7" s="6" t="s">
        <v>15</v>
      </c>
      <c r="B7" s="1">
        <v>3137192</v>
      </c>
      <c r="C7" s="1">
        <v>1688389</v>
      </c>
      <c r="D7" s="1">
        <v>3954679</v>
      </c>
      <c r="E7" s="1">
        <v>835718</v>
      </c>
      <c r="F7" s="1">
        <v>3663832</v>
      </c>
      <c r="G7" s="2">
        <v>78.62</v>
      </c>
      <c r="H7" s="3">
        <v>16.86</v>
      </c>
      <c r="I7" s="4">
        <v>2828.18</v>
      </c>
      <c r="J7" s="1">
        <v>1330184</v>
      </c>
    </row>
    <row r="8" spans="1:10" ht="15.9" customHeight="1" x14ac:dyDescent="0.25">
      <c r="A8" s="6" t="s">
        <v>16</v>
      </c>
      <c r="B8" s="1">
        <v>3383737</v>
      </c>
      <c r="C8" s="1">
        <v>2870866</v>
      </c>
      <c r="D8" s="1">
        <v>4719106</v>
      </c>
      <c r="E8" s="1">
        <v>253760</v>
      </c>
      <c r="F8" s="1">
        <v>2027514</v>
      </c>
      <c r="G8" s="2">
        <v>78.45</v>
      </c>
      <c r="H8" s="3">
        <v>19.049999999999901</v>
      </c>
      <c r="I8" s="4">
        <v>2746.83</v>
      </c>
      <c r="J8" s="1">
        <v>1696028</v>
      </c>
    </row>
    <row r="9" spans="1:10" ht="15.9" customHeight="1" x14ac:dyDescent="0.25">
      <c r="A9" s="6" t="s">
        <v>17</v>
      </c>
      <c r="B9" s="1">
        <v>2304523</v>
      </c>
      <c r="C9" s="1">
        <v>2138412</v>
      </c>
      <c r="D9" s="1">
        <v>2805238</v>
      </c>
      <c r="E9" s="1">
        <v>225841</v>
      </c>
      <c r="F9" s="1">
        <v>1685504</v>
      </c>
      <c r="G9" s="2">
        <v>78.44</v>
      </c>
      <c r="H9" s="3">
        <v>17.28</v>
      </c>
      <c r="I9" s="4">
        <v>2769</v>
      </c>
      <c r="J9" s="1">
        <v>773112</v>
      </c>
    </row>
    <row r="10" spans="1:10" ht="15.9" customHeight="1" x14ac:dyDescent="0.25">
      <c r="A10" s="6" t="s">
        <v>18</v>
      </c>
      <c r="B10" s="1">
        <v>2330584</v>
      </c>
      <c r="C10" s="1">
        <v>2213946</v>
      </c>
      <c r="D10" s="1">
        <v>2746306</v>
      </c>
      <c r="E10" s="1">
        <v>213594</v>
      </c>
      <c r="F10" s="1">
        <v>951147</v>
      </c>
      <c r="G10" s="2">
        <v>78.010000000000005</v>
      </c>
      <c r="H10" s="3">
        <v>16.170000000000002</v>
      </c>
      <c r="I10" s="4">
        <v>2989</v>
      </c>
      <c r="J10" s="1">
        <v>588013</v>
      </c>
    </row>
    <row r="11" spans="1:10" ht="15.9" customHeight="1" x14ac:dyDescent="0.25">
      <c r="A11" s="6" t="s">
        <v>19</v>
      </c>
      <c r="B11" s="1">
        <v>2143736</v>
      </c>
      <c r="C11" s="1">
        <v>2430590</v>
      </c>
      <c r="D11" s="1">
        <v>1271320</v>
      </c>
      <c r="E11" s="1">
        <v>236611</v>
      </c>
      <c r="F11" s="1">
        <v>894214</v>
      </c>
      <c r="G11" s="2">
        <v>77.97</v>
      </c>
      <c r="H11" s="3">
        <v>13.72</v>
      </c>
      <c r="I11" s="4">
        <v>2862</v>
      </c>
      <c r="J11" s="1">
        <v>340386</v>
      </c>
    </row>
    <row r="12" spans="1:10" ht="15.9" customHeight="1" x14ac:dyDescent="0.25">
      <c r="A12" s="6" t="s">
        <v>20</v>
      </c>
      <c r="B12" s="1">
        <v>2931083</v>
      </c>
      <c r="C12" s="1">
        <v>2688040</v>
      </c>
      <c r="D12" s="1">
        <v>891715</v>
      </c>
      <c r="E12" s="1">
        <v>254466</v>
      </c>
      <c r="F12" s="1">
        <v>969344</v>
      </c>
      <c r="G12" s="2">
        <v>78.27</v>
      </c>
      <c r="H12" s="3">
        <v>11.1</v>
      </c>
      <c r="I12" s="4">
        <v>3081.9</v>
      </c>
      <c r="J12" s="1">
        <v>393143</v>
      </c>
    </row>
    <row r="13" spans="1:10" ht="15.9" customHeight="1" x14ac:dyDescent="0.25">
      <c r="A13" s="6" t="s">
        <v>21</v>
      </c>
      <c r="B13" s="1">
        <v>2387203</v>
      </c>
      <c r="C13" s="1">
        <v>2673628</v>
      </c>
      <c r="D13" s="1">
        <v>865609</v>
      </c>
      <c r="E13" s="1">
        <v>24375</v>
      </c>
      <c r="F13" s="1">
        <v>2081607.56</v>
      </c>
      <c r="G13" s="2">
        <v>78.02</v>
      </c>
      <c r="H13" s="3">
        <v>9.98</v>
      </c>
      <c r="I13" s="4">
        <v>3583.21</v>
      </c>
      <c r="J13" s="1">
        <v>455881</v>
      </c>
    </row>
    <row r="14" spans="1:10" ht="15.9" customHeight="1" x14ac:dyDescent="0.25">
      <c r="A14" s="6" t="s">
        <v>22</v>
      </c>
      <c r="B14" s="1">
        <v>2960000</v>
      </c>
      <c r="C14" s="1">
        <v>1826238</v>
      </c>
      <c r="D14" s="1">
        <v>950439</v>
      </c>
      <c r="E14" s="1">
        <v>286010</v>
      </c>
      <c r="F14" s="1">
        <v>2008751</v>
      </c>
      <c r="G14" s="2">
        <v>77.27</v>
      </c>
      <c r="H14" s="3">
        <v>10.119999999999999</v>
      </c>
      <c r="I14" s="4">
        <v>4400.72</v>
      </c>
      <c r="J14" s="1">
        <v>611393</v>
      </c>
    </row>
    <row r="15" spans="1:10" ht="15.9" customHeight="1" x14ac:dyDescent="0.25">
      <c r="A15" s="6" t="s">
        <v>23</v>
      </c>
      <c r="B15" s="1">
        <v>3000000</v>
      </c>
      <c r="C15" s="1">
        <v>1480902</v>
      </c>
      <c r="D15" s="1">
        <v>1088252</v>
      </c>
      <c r="E15" s="1">
        <v>374243</v>
      </c>
      <c r="F15" s="1">
        <v>2129276</v>
      </c>
      <c r="G15" s="1">
        <v>76.790000000000006</v>
      </c>
      <c r="H15" s="8">
        <v>10.2314818188917</v>
      </c>
      <c r="I15" s="1">
        <v>4075.72</v>
      </c>
      <c r="J15" s="1">
        <v>811021</v>
      </c>
    </row>
    <row r="17" spans="2:8" x14ac:dyDescent="0.25">
      <c r="C17">
        <f>(C2-C3)/C3</f>
        <v>-0.19228786731500824</v>
      </c>
      <c r="H17">
        <f>(H2-H3)/H2</f>
        <v>0.12113821138211384</v>
      </c>
    </row>
    <row r="18" spans="2:8" x14ac:dyDescent="0.25">
      <c r="C18">
        <f t="shared" ref="C18:C29" si="0">(C3-C4)/C4</f>
        <v>-0.16908939473332618</v>
      </c>
      <c r="H18">
        <f t="shared" ref="H18:H29" si="1">(H3-H4)/H3</f>
        <v>-0.28862164662349665</v>
      </c>
    </row>
    <row r="19" spans="2:8" x14ac:dyDescent="0.25">
      <c r="C19">
        <f t="shared" si="0"/>
        <v>-0.155912752971513</v>
      </c>
      <c r="H19">
        <f t="shared" si="1"/>
        <v>-2.368987796123475E-2</v>
      </c>
    </row>
    <row r="20" spans="2:8" x14ac:dyDescent="0.25">
      <c r="C20">
        <f t="shared" si="0"/>
        <v>-0.14429468880400734</v>
      </c>
      <c r="H20">
        <f t="shared" si="1"/>
        <v>-0.17321178120617114</v>
      </c>
    </row>
    <row r="21" spans="2:8" x14ac:dyDescent="0.25">
      <c r="C21">
        <f t="shared" si="0"/>
        <v>-0.13460642067675163</v>
      </c>
      <c r="H21">
        <f t="shared" si="1"/>
        <v>-7.7704722056185895E-3</v>
      </c>
    </row>
    <row r="22" spans="2:8" x14ac:dyDescent="0.25">
      <c r="C22">
        <f t="shared" si="0"/>
        <v>-0.41188860782774256</v>
      </c>
      <c r="H22">
        <f t="shared" si="1"/>
        <v>-0.12989323843415787</v>
      </c>
    </row>
    <row r="23" spans="2:8" x14ac:dyDescent="0.25">
      <c r="C23">
        <f t="shared" si="0"/>
        <v>0.34252239512311006</v>
      </c>
      <c r="H23">
        <f t="shared" si="1"/>
        <v>9.2913385826766892E-2</v>
      </c>
    </row>
    <row r="24" spans="2:8" x14ac:dyDescent="0.25">
      <c r="C24">
        <f t="shared" si="0"/>
        <v>-3.4117363296123755E-2</v>
      </c>
      <c r="H24">
        <f t="shared" si="1"/>
        <v>6.4236111111111077E-2</v>
      </c>
    </row>
    <row r="25" spans="2:8" x14ac:dyDescent="0.25">
      <c r="C25">
        <f t="shared" si="0"/>
        <v>-8.9132268296997844E-2</v>
      </c>
      <c r="H25">
        <f t="shared" si="1"/>
        <v>0.15151515151515157</v>
      </c>
    </row>
    <row r="26" spans="2:8" x14ac:dyDescent="0.25">
      <c r="C26">
        <f t="shared" si="0"/>
        <v>-9.577610452225413E-2</v>
      </c>
      <c r="H26">
        <f t="shared" si="1"/>
        <v>0.19096209912536449</v>
      </c>
    </row>
    <row r="27" spans="2:8" x14ac:dyDescent="0.25">
      <c r="C27">
        <f t="shared" si="0"/>
        <v>5.3904282869568993E-3</v>
      </c>
      <c r="H27">
        <f t="shared" si="1"/>
        <v>0.10090090090090083</v>
      </c>
    </row>
    <row r="28" spans="2:8" x14ac:dyDescent="0.25">
      <c r="C28">
        <f t="shared" si="0"/>
        <v>0.46400852462822478</v>
      </c>
      <c r="H28">
        <f t="shared" si="1"/>
        <v>-1.4028056112224328E-2</v>
      </c>
    </row>
    <row r="29" spans="2:8" x14ac:dyDescent="0.25">
      <c r="C29">
        <f t="shared" si="0"/>
        <v>0.23319301344720988</v>
      </c>
      <c r="H29">
        <f t="shared" si="1"/>
        <v>-1.1015990009061326E-2</v>
      </c>
    </row>
    <row r="30" spans="2:8" x14ac:dyDescent="0.25">
      <c r="B30" t="s">
        <v>26</v>
      </c>
      <c r="C30">
        <f>(C17+C18+C19+C20+C21+C22+C23+C24+C25+C26+C27+C28+C29)/13</f>
        <v>-2.9383931304478712E-2</v>
      </c>
      <c r="H30">
        <f t="shared" ref="H30" si="2">(H17+H18+H19+H20+H21+H22+H23+H24+H25+H26+H27+H28+H29)/13</f>
        <v>5.6488305622649226E-3</v>
      </c>
    </row>
    <row r="31" spans="2:8" x14ac:dyDescent="0.25">
      <c r="B31" t="s">
        <v>27</v>
      </c>
      <c r="C31">
        <f>(B2-B15)/B15</f>
        <v>-0.32955733333333331</v>
      </c>
      <c r="H31">
        <f>(G2-G15)/G15</f>
        <v>-4.0369839822893896E-3</v>
      </c>
    </row>
    <row r="34" spans="5:5" x14ac:dyDescent="0.25">
      <c r="E34" s="10">
        <f>(C30+H30)/2</f>
        <v>-1.1867550371106894E-2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4"/>
  <sheetViews>
    <sheetView topLeftCell="A13" workbookViewId="0">
      <selection activeCell="E34" sqref="E34"/>
    </sheetView>
  </sheetViews>
  <sheetFormatPr defaultRowHeight="14.4" x14ac:dyDescent="0.25"/>
  <cols>
    <col min="1" max="10" width="16.6640625" customWidth="1"/>
  </cols>
  <sheetData>
    <row r="1" spans="1:10" ht="15.9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24</v>
      </c>
      <c r="I1" s="6" t="s">
        <v>8</v>
      </c>
      <c r="J1" s="6" t="s">
        <v>25</v>
      </c>
    </row>
    <row r="2" spans="1:10" ht="15.9" customHeight="1" x14ac:dyDescent="0.25">
      <c r="A2" s="6" t="s">
        <v>10</v>
      </c>
      <c r="B2" s="1">
        <v>2935870</v>
      </c>
      <c r="C2" s="1">
        <v>1092777</v>
      </c>
      <c r="D2" s="1">
        <v>2168011</v>
      </c>
      <c r="E2" s="1">
        <v>345913</v>
      </c>
      <c r="F2" s="1">
        <v>5605962</v>
      </c>
      <c r="G2" s="2">
        <v>91.75</v>
      </c>
      <c r="H2" s="3">
        <v>15.2</v>
      </c>
      <c r="I2" s="4">
        <v>5081</v>
      </c>
      <c r="J2" s="1">
        <v>205553</v>
      </c>
    </row>
    <row r="3" spans="1:10" ht="15.9" customHeight="1" x14ac:dyDescent="0.25">
      <c r="A3" s="6" t="s">
        <v>11</v>
      </c>
      <c r="B3" s="1">
        <v>3603457</v>
      </c>
      <c r="C3" s="1">
        <v>1347734</v>
      </c>
      <c r="D3" s="1">
        <v>2069679</v>
      </c>
      <c r="E3" s="1">
        <v>431649</v>
      </c>
      <c r="F3" s="1">
        <v>6534957</v>
      </c>
      <c r="G3" s="2">
        <v>92.86</v>
      </c>
      <c r="H3" s="3">
        <v>15.27</v>
      </c>
      <c r="I3" s="4">
        <v>4812</v>
      </c>
      <c r="J3" s="1">
        <v>314269</v>
      </c>
    </row>
    <row r="4" spans="1:10" ht="15.9" customHeight="1" x14ac:dyDescent="0.25">
      <c r="A4" s="6" t="s">
        <v>12</v>
      </c>
      <c r="B4" s="1">
        <v>3607359</v>
      </c>
      <c r="C4" s="1">
        <v>1604129</v>
      </c>
      <c r="D4" s="1">
        <v>1314630</v>
      </c>
      <c r="E4" s="1">
        <v>609643</v>
      </c>
      <c r="F4" s="1">
        <v>6700875</v>
      </c>
      <c r="G4" s="2">
        <v>93.38</v>
      </c>
      <c r="H4" s="3">
        <v>15.08</v>
      </c>
      <c r="I4" s="4">
        <v>4971</v>
      </c>
      <c r="J4" s="1">
        <v>334299</v>
      </c>
    </row>
    <row r="5" spans="1:10" ht="15.9" customHeight="1" x14ac:dyDescent="0.25">
      <c r="A5" s="6" t="s">
        <v>13</v>
      </c>
      <c r="B5" s="1">
        <v>4391806</v>
      </c>
      <c r="C5" s="1">
        <v>1888712</v>
      </c>
      <c r="D5" s="1">
        <v>2203445</v>
      </c>
      <c r="E5" s="1">
        <v>717600</v>
      </c>
      <c r="F5" s="1">
        <v>8059612</v>
      </c>
      <c r="G5" s="2">
        <v>93.35</v>
      </c>
      <c r="H5" s="3">
        <v>16.489999999999998</v>
      </c>
      <c r="I5" s="4">
        <v>4891</v>
      </c>
      <c r="J5" s="1">
        <v>675049</v>
      </c>
    </row>
    <row r="6" spans="1:10" ht="15.9" customHeight="1" x14ac:dyDescent="0.25">
      <c r="A6" s="6" t="s">
        <v>14</v>
      </c>
      <c r="B6" s="1">
        <v>5341806</v>
      </c>
      <c r="C6" s="1">
        <v>2227155</v>
      </c>
      <c r="D6" s="1">
        <v>2527141</v>
      </c>
      <c r="E6" s="1">
        <v>813472</v>
      </c>
      <c r="F6" s="1">
        <v>9607585</v>
      </c>
      <c r="G6" s="2">
        <v>93.66</v>
      </c>
      <c r="H6" s="3">
        <v>17.97</v>
      </c>
      <c r="I6" s="4">
        <v>4589</v>
      </c>
      <c r="J6" s="1">
        <v>767610</v>
      </c>
    </row>
    <row r="7" spans="1:10" ht="15.9" customHeight="1" x14ac:dyDescent="0.25">
      <c r="A7" s="6" t="s">
        <v>15</v>
      </c>
      <c r="B7" s="1">
        <v>5881933</v>
      </c>
      <c r="C7" s="1">
        <v>2585004</v>
      </c>
      <c r="D7" s="1">
        <v>4029348</v>
      </c>
      <c r="E7" s="1">
        <v>996844</v>
      </c>
      <c r="F7" s="1">
        <v>9930522</v>
      </c>
      <c r="G7" s="2">
        <v>93.78</v>
      </c>
      <c r="H7" s="3">
        <v>19.72</v>
      </c>
      <c r="I7" s="4">
        <v>4490</v>
      </c>
      <c r="J7" s="1">
        <v>1041403</v>
      </c>
    </row>
    <row r="8" spans="1:10" ht="15.9" customHeight="1" x14ac:dyDescent="0.25">
      <c r="A8" s="6" t="s">
        <v>16</v>
      </c>
      <c r="B8" s="1">
        <v>6323044</v>
      </c>
      <c r="C8" s="1">
        <v>2940297</v>
      </c>
      <c r="D8" s="1">
        <v>4629003</v>
      </c>
      <c r="E8" s="1">
        <v>1140046</v>
      </c>
      <c r="F8" s="1">
        <v>10464603</v>
      </c>
      <c r="G8" s="2">
        <v>97.67</v>
      </c>
      <c r="H8" s="3">
        <v>23.17</v>
      </c>
      <c r="I8" s="4">
        <v>4431</v>
      </c>
      <c r="J8" s="1">
        <v>1373664</v>
      </c>
    </row>
    <row r="9" spans="1:10" ht="15.9" customHeight="1" x14ac:dyDescent="0.25">
      <c r="A9" s="6" t="s">
        <v>17</v>
      </c>
      <c r="B9" s="1">
        <v>6469996</v>
      </c>
      <c r="C9" s="1">
        <v>3312366</v>
      </c>
      <c r="D9" s="1">
        <v>5171746</v>
      </c>
      <c r="E9" s="1">
        <v>1101716</v>
      </c>
      <c r="F9" s="1">
        <v>10452145</v>
      </c>
      <c r="G9" s="2">
        <v>93.69</v>
      </c>
      <c r="H9" s="3">
        <v>24.74</v>
      </c>
      <c r="I9" s="4">
        <v>4298</v>
      </c>
      <c r="J9" s="1">
        <v>1440012</v>
      </c>
    </row>
    <row r="10" spans="1:10" ht="15.9" customHeight="1" x14ac:dyDescent="0.25">
      <c r="A10" s="6" t="s">
        <v>18</v>
      </c>
      <c r="B10" s="1">
        <v>6104593</v>
      </c>
      <c r="C10" s="1">
        <v>3580124</v>
      </c>
      <c r="D10" s="1">
        <v>2258069</v>
      </c>
      <c r="E10" s="1">
        <v>994016</v>
      </c>
      <c r="F10" s="1">
        <v>8609463</v>
      </c>
      <c r="G10" s="2">
        <v>97.19</v>
      </c>
      <c r="H10" s="3">
        <v>23.92</v>
      </c>
      <c r="I10" s="4">
        <v>4089</v>
      </c>
      <c r="J10" s="1">
        <v>930031</v>
      </c>
    </row>
    <row r="11" spans="1:10" ht="15.9" customHeight="1" x14ac:dyDescent="0.25">
      <c r="A11" s="6" t="s">
        <v>19</v>
      </c>
      <c r="B11" s="1">
        <v>5348747</v>
      </c>
      <c r="C11" s="1">
        <v>3663600</v>
      </c>
      <c r="D11" s="1">
        <v>1710714</v>
      </c>
      <c r="E11" s="1">
        <v>1004287</v>
      </c>
      <c r="F11" s="1">
        <v>4478315</v>
      </c>
      <c r="G11" s="2">
        <v>97.3</v>
      </c>
      <c r="H11" s="3">
        <v>22.03</v>
      </c>
      <c r="I11" s="4">
        <v>4588</v>
      </c>
      <c r="J11" s="1">
        <v>785241</v>
      </c>
    </row>
    <row r="12" spans="1:10" ht="15.9" customHeight="1" x14ac:dyDescent="0.25">
      <c r="A12" s="6" t="s">
        <v>20</v>
      </c>
      <c r="B12" s="1">
        <v>5623240</v>
      </c>
      <c r="C12" s="1">
        <v>3851319</v>
      </c>
      <c r="D12" s="1">
        <v>1899013</v>
      </c>
      <c r="E12" s="1">
        <v>1120529</v>
      </c>
      <c r="F12" s="1">
        <v>6347882</v>
      </c>
      <c r="G12" s="2">
        <v>95.63</v>
      </c>
      <c r="H12" s="3">
        <v>16.600000000000001</v>
      </c>
      <c r="I12" s="4">
        <v>3381.7</v>
      </c>
      <c r="J12" s="1">
        <v>664664</v>
      </c>
    </row>
    <row r="13" spans="1:10" ht="15.9" customHeight="1" x14ac:dyDescent="0.25">
      <c r="A13" s="6" t="s">
        <v>21</v>
      </c>
      <c r="B13" s="1">
        <v>7005395</v>
      </c>
      <c r="C13" s="1">
        <v>3886757</v>
      </c>
      <c r="D13" s="1">
        <v>1615621</v>
      </c>
      <c r="E13" s="1">
        <v>1380874</v>
      </c>
      <c r="F13" s="1">
        <v>7003918</v>
      </c>
      <c r="G13" s="2">
        <v>95.44</v>
      </c>
      <c r="H13" s="3">
        <v>15.84</v>
      </c>
      <c r="I13" s="4">
        <v>3623.83</v>
      </c>
      <c r="J13" s="1">
        <v>790744</v>
      </c>
    </row>
    <row r="14" spans="1:10" ht="15.9" customHeight="1" x14ac:dyDescent="0.25">
      <c r="A14" s="6" t="s">
        <v>22</v>
      </c>
      <c r="B14" s="1">
        <v>6080000</v>
      </c>
      <c r="C14" s="1">
        <v>4198687</v>
      </c>
      <c r="D14" s="1">
        <v>1699633</v>
      </c>
      <c r="E14" s="1">
        <v>2169898</v>
      </c>
      <c r="F14" s="1">
        <v>6048389</v>
      </c>
      <c r="G14" s="2">
        <v>95.43</v>
      </c>
      <c r="H14" s="3">
        <v>15.79</v>
      </c>
      <c r="I14" s="4">
        <v>4009.71</v>
      </c>
      <c r="J14" s="1">
        <v>628286</v>
      </c>
    </row>
    <row r="15" spans="1:10" ht="15.9" customHeight="1" x14ac:dyDescent="0.25">
      <c r="A15" s="6" t="s">
        <v>23</v>
      </c>
      <c r="B15" s="1">
        <v>5940000</v>
      </c>
      <c r="C15" s="1">
        <v>2254107</v>
      </c>
      <c r="D15" s="1">
        <v>1706432</v>
      </c>
      <c r="E15" s="1">
        <v>1570467</v>
      </c>
      <c r="F15" s="1">
        <v>6421892</v>
      </c>
      <c r="G15" s="1">
        <v>94.98</v>
      </c>
      <c r="H15" s="8">
        <v>17.213039840093899</v>
      </c>
      <c r="I15" s="1">
        <v>4386.22</v>
      </c>
      <c r="J15" s="1">
        <v>584505</v>
      </c>
    </row>
    <row r="17" spans="2:8" x14ac:dyDescent="0.25">
      <c r="C17">
        <f>(C2-C3)/C3</f>
        <v>-0.18917457005610899</v>
      </c>
      <c r="H17">
        <f>(H2-H3)/H2</f>
        <v>-4.6052631578947555E-3</v>
      </c>
    </row>
    <row r="18" spans="2:8" x14ac:dyDescent="0.25">
      <c r="C18">
        <f t="shared" ref="C18:C29" si="0">(C3-C4)/C4</f>
        <v>-0.15983440234544727</v>
      </c>
      <c r="H18">
        <f t="shared" ref="H18:H29" si="1">(H3-H4)/H3</f>
        <v>1.244269810085131E-2</v>
      </c>
    </row>
    <row r="19" spans="2:8" x14ac:dyDescent="0.25">
      <c r="C19">
        <f t="shared" si="0"/>
        <v>-0.1506756985713015</v>
      </c>
      <c r="H19">
        <f t="shared" si="1"/>
        <v>-9.3501326259946838E-2</v>
      </c>
    </row>
    <row r="20" spans="2:8" x14ac:dyDescent="0.25">
      <c r="C20">
        <f t="shared" si="0"/>
        <v>-0.15196203227884902</v>
      </c>
      <c r="H20">
        <f t="shared" si="1"/>
        <v>-8.9751364463311126E-2</v>
      </c>
    </row>
    <row r="21" spans="2:8" x14ac:dyDescent="0.25">
      <c r="C21">
        <f t="shared" si="0"/>
        <v>-0.13843266780244828</v>
      </c>
      <c r="H21">
        <f t="shared" si="1"/>
        <v>-9.7384529771841963E-2</v>
      </c>
    </row>
    <row r="22" spans="2:8" x14ac:dyDescent="0.25">
      <c r="C22">
        <f t="shared" si="0"/>
        <v>-0.12083575230665473</v>
      </c>
      <c r="H22">
        <f t="shared" si="1"/>
        <v>-0.17494929006085208</v>
      </c>
    </row>
    <row r="23" spans="2:8" x14ac:dyDescent="0.25">
      <c r="C23">
        <f t="shared" si="0"/>
        <v>-0.11232726093674431</v>
      </c>
      <c r="H23">
        <f t="shared" si="1"/>
        <v>-6.7760034527405977E-2</v>
      </c>
    </row>
    <row r="24" spans="2:8" x14ac:dyDescent="0.25">
      <c r="C24">
        <f t="shared" si="0"/>
        <v>-7.4790146933458174E-2</v>
      </c>
      <c r="H24">
        <f t="shared" si="1"/>
        <v>3.314470493128524E-2</v>
      </c>
    </row>
    <row r="25" spans="2:8" x14ac:dyDescent="0.25">
      <c r="C25">
        <f t="shared" si="0"/>
        <v>-2.2785238563161916E-2</v>
      </c>
      <c r="H25">
        <f t="shared" si="1"/>
        <v>7.9013377926421421E-2</v>
      </c>
    </row>
    <row r="26" spans="2:8" x14ac:dyDescent="0.25">
      <c r="C26">
        <f t="shared" si="0"/>
        <v>-4.8741483112668675E-2</v>
      </c>
      <c r="H26">
        <f t="shared" si="1"/>
        <v>0.24648206990467542</v>
      </c>
    </row>
    <row r="27" spans="2:8" x14ac:dyDescent="0.25">
      <c r="C27">
        <f t="shared" si="0"/>
        <v>-9.1176268544701927E-3</v>
      </c>
      <c r="H27">
        <f t="shared" si="1"/>
        <v>4.578313253012057E-2</v>
      </c>
    </row>
    <row r="28" spans="2:8" x14ac:dyDescent="0.25">
      <c r="C28">
        <f t="shared" si="0"/>
        <v>-7.4292272798615375E-2</v>
      </c>
      <c r="H28">
        <f t="shared" si="1"/>
        <v>3.1565656565657016E-3</v>
      </c>
    </row>
    <row r="29" spans="2:8" x14ac:dyDescent="0.25">
      <c r="C29">
        <f t="shared" si="0"/>
        <v>0.8626830935709795</v>
      </c>
      <c r="H29">
        <f t="shared" si="1"/>
        <v>-9.0122852444198834E-2</v>
      </c>
    </row>
    <row r="30" spans="2:8" x14ac:dyDescent="0.25">
      <c r="B30" t="s">
        <v>26</v>
      </c>
      <c r="C30">
        <f>(C17+C18+C19+C20+C21+C22+C23+C24+C25+C26+C27+C28+C29)/13</f>
        <v>-3.002200453761146E-2</v>
      </c>
      <c r="H30">
        <f t="shared" ref="H30" si="2">(H17+H18+H19+H20+H21+H22+H23+H24+H25+H26+H27+H28+H29)/13</f>
        <v>-1.5234777818117841E-2</v>
      </c>
    </row>
    <row r="31" spans="2:8" x14ac:dyDescent="0.25">
      <c r="B31" t="s">
        <v>27</v>
      </c>
      <c r="C31">
        <f>(B2-B15)/B15</f>
        <v>-0.50574579124579122</v>
      </c>
      <c r="H31">
        <f t="shared" ref="H31" si="3">(G2-G15)/G15</f>
        <v>-3.4007159401979403E-2</v>
      </c>
    </row>
    <row r="34" spans="5:5" x14ac:dyDescent="0.25">
      <c r="E34" s="10">
        <f>(C30+H30)/2</f>
        <v>-2.2628391177864651E-2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4"/>
  <sheetViews>
    <sheetView topLeftCell="A13" workbookViewId="0">
      <selection activeCell="E34" sqref="E34"/>
    </sheetView>
  </sheetViews>
  <sheetFormatPr defaultRowHeight="14.4" x14ac:dyDescent="0.25"/>
  <cols>
    <col min="1" max="6" width="16.6640625" customWidth="1"/>
    <col min="7" max="7" width="26.5546875" customWidth="1"/>
    <col min="8" max="10" width="16.6640625" customWidth="1"/>
  </cols>
  <sheetData>
    <row r="1" spans="1:10" ht="15.9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24</v>
      </c>
      <c r="I1" s="6" t="s">
        <v>8</v>
      </c>
      <c r="J1" s="6" t="s">
        <v>25</v>
      </c>
    </row>
    <row r="2" spans="1:10" ht="15.9" customHeight="1" x14ac:dyDescent="0.25">
      <c r="A2" s="6" t="s">
        <v>10</v>
      </c>
      <c r="B2" s="1">
        <v>3441216</v>
      </c>
      <c r="C2" s="1">
        <v>780322</v>
      </c>
      <c r="D2" s="1">
        <v>4408836</v>
      </c>
      <c r="E2" s="1">
        <v>389470</v>
      </c>
      <c r="F2" s="1">
        <v>6250844</v>
      </c>
      <c r="G2" s="2">
        <v>87.32</v>
      </c>
      <c r="H2" s="3">
        <v>12.8799999999999</v>
      </c>
      <c r="I2" s="4">
        <v>3303</v>
      </c>
      <c r="J2" s="1">
        <v>150048</v>
      </c>
    </row>
    <row r="3" spans="1:10" ht="15.9" customHeight="1" x14ac:dyDescent="0.25">
      <c r="A3" s="6" t="s">
        <v>11</v>
      </c>
      <c r="B3" s="1">
        <v>4227565</v>
      </c>
      <c r="C3" s="1">
        <v>1018400</v>
      </c>
      <c r="D3" s="1">
        <v>4418003</v>
      </c>
      <c r="E3" s="1">
        <v>534285</v>
      </c>
      <c r="F3" s="1">
        <v>8392958</v>
      </c>
      <c r="G3" s="2">
        <v>88.32</v>
      </c>
      <c r="H3" s="3">
        <v>13.55</v>
      </c>
      <c r="I3" s="4">
        <v>3270</v>
      </c>
      <c r="J3" s="1">
        <v>427235</v>
      </c>
    </row>
    <row r="4" spans="1:10" ht="15.9" customHeight="1" x14ac:dyDescent="0.25">
      <c r="A4" s="6" t="s">
        <v>12</v>
      </c>
      <c r="B4" s="1">
        <v>4506371</v>
      </c>
      <c r="C4" s="1">
        <v>1206890</v>
      </c>
      <c r="D4" s="1">
        <v>5236907</v>
      </c>
      <c r="E4" s="1">
        <v>716175</v>
      </c>
      <c r="F4" s="1">
        <v>10665971</v>
      </c>
      <c r="G4" s="2">
        <v>89.28</v>
      </c>
      <c r="H4" s="3">
        <v>14.11</v>
      </c>
      <c r="I4" s="4">
        <v>3270</v>
      </c>
      <c r="J4" s="1">
        <v>1001853</v>
      </c>
    </row>
    <row r="5" spans="1:10" ht="15.9" customHeight="1" x14ac:dyDescent="0.25">
      <c r="A5" s="6" t="s">
        <v>13</v>
      </c>
      <c r="B5" s="1">
        <v>5635825</v>
      </c>
      <c r="C5" s="1">
        <v>1432867</v>
      </c>
      <c r="D5" s="1">
        <v>6771448</v>
      </c>
      <c r="E5" s="1">
        <v>887142</v>
      </c>
      <c r="F5" s="1">
        <v>14113025</v>
      </c>
      <c r="G5" s="2">
        <v>90.41</v>
      </c>
      <c r="H5" s="3">
        <v>15.59</v>
      </c>
      <c r="I5" s="4">
        <v>2744</v>
      </c>
      <c r="J5" s="1">
        <v>1633921</v>
      </c>
    </row>
    <row r="6" spans="1:10" ht="15.9" customHeight="1" x14ac:dyDescent="0.25">
      <c r="A6" s="6" t="s">
        <v>14</v>
      </c>
      <c r="B6" s="1">
        <v>6955942</v>
      </c>
      <c r="C6" s="1">
        <v>1692745</v>
      </c>
      <c r="D6" s="1">
        <v>9057935</v>
      </c>
      <c r="E6" s="1">
        <v>1144859</v>
      </c>
      <c r="F6" s="1">
        <v>15435405</v>
      </c>
      <c r="G6" s="2">
        <v>91.1</v>
      </c>
      <c r="H6" s="3">
        <v>20.13</v>
      </c>
      <c r="I6" s="4">
        <v>2905</v>
      </c>
      <c r="J6" s="1">
        <v>2660598</v>
      </c>
    </row>
    <row r="7" spans="1:10" ht="15.9" customHeight="1" x14ac:dyDescent="0.25">
      <c r="A7" s="6" t="s">
        <v>15</v>
      </c>
      <c r="B7" s="1">
        <v>7831263</v>
      </c>
      <c r="C7" s="1">
        <v>1964092</v>
      </c>
      <c r="D7" s="1">
        <v>7606094</v>
      </c>
      <c r="E7" s="1">
        <v>1374110</v>
      </c>
      <c r="F7" s="1">
        <v>16158442</v>
      </c>
      <c r="G7" s="2">
        <v>91.45</v>
      </c>
      <c r="H7" s="3">
        <v>21.07</v>
      </c>
      <c r="I7" s="4">
        <v>3124</v>
      </c>
      <c r="J7" s="1">
        <v>2686936</v>
      </c>
    </row>
    <row r="8" spans="1:10" ht="15.9" customHeight="1" x14ac:dyDescent="0.25">
      <c r="A8" s="6" t="s">
        <v>16</v>
      </c>
      <c r="B8" s="1">
        <v>8635099</v>
      </c>
      <c r="C8" s="1">
        <v>2242357</v>
      </c>
      <c r="D8" s="1">
        <v>8891575</v>
      </c>
      <c r="E8" s="1">
        <v>1653034</v>
      </c>
      <c r="F8" s="1">
        <v>18065513</v>
      </c>
      <c r="G8" s="2">
        <v>91.78</v>
      </c>
      <c r="H8" s="3">
        <v>22.68</v>
      </c>
      <c r="I8" s="4">
        <v>3125</v>
      </c>
      <c r="J8" s="1">
        <v>2566147</v>
      </c>
    </row>
    <row r="9" spans="1:10" ht="15.9" customHeight="1" x14ac:dyDescent="0.25">
      <c r="A9" s="6" t="s">
        <v>17</v>
      </c>
      <c r="B9" s="1">
        <v>9372959</v>
      </c>
      <c r="C9" s="1">
        <v>2228963</v>
      </c>
      <c r="D9" s="1">
        <v>8247410</v>
      </c>
      <c r="E9" s="1">
        <v>1511691</v>
      </c>
      <c r="F9" s="1">
        <v>17491064</v>
      </c>
      <c r="G9" s="2">
        <v>92.59</v>
      </c>
      <c r="H9" s="3">
        <v>20.869999999999902</v>
      </c>
      <c r="I9" s="4">
        <v>3181</v>
      </c>
      <c r="J9" s="1">
        <v>1273223</v>
      </c>
    </row>
    <row r="10" spans="1:10" ht="15.9" customHeight="1" x14ac:dyDescent="0.25">
      <c r="A10" s="6" t="s">
        <v>18</v>
      </c>
      <c r="B10" s="1">
        <v>9408636</v>
      </c>
      <c r="C10" s="1">
        <v>2701581</v>
      </c>
      <c r="D10" s="1">
        <v>6192993</v>
      </c>
      <c r="E10" s="1">
        <v>1139674</v>
      </c>
      <c r="F10" s="1">
        <v>13869920</v>
      </c>
      <c r="G10" s="2">
        <v>92.79</v>
      </c>
      <c r="H10" s="3">
        <v>18.63</v>
      </c>
      <c r="I10" s="4">
        <v>3332</v>
      </c>
      <c r="J10" s="1">
        <v>764191</v>
      </c>
    </row>
    <row r="11" spans="1:10" ht="15.9" customHeight="1" x14ac:dyDescent="0.25">
      <c r="A11" s="6" t="s">
        <v>19</v>
      </c>
      <c r="B11" s="1">
        <v>7335429</v>
      </c>
      <c r="C11" s="1">
        <v>2891456</v>
      </c>
      <c r="D11" s="1">
        <v>2702852</v>
      </c>
      <c r="E11" s="1">
        <v>1297027</v>
      </c>
      <c r="F11" s="1">
        <v>8598289</v>
      </c>
      <c r="G11" s="2">
        <v>93.23</v>
      </c>
      <c r="H11" s="3">
        <v>19.86</v>
      </c>
      <c r="I11" s="4">
        <v>3626</v>
      </c>
      <c r="J11" s="1">
        <v>685266</v>
      </c>
    </row>
    <row r="12" spans="1:10" ht="15.9" customHeight="1" x14ac:dyDescent="0.25">
      <c r="A12" s="6" t="s">
        <v>20</v>
      </c>
      <c r="B12" s="1">
        <v>8078204</v>
      </c>
      <c r="C12" s="1">
        <v>3029054</v>
      </c>
      <c r="D12" s="1">
        <v>3234418</v>
      </c>
      <c r="E12" s="1">
        <v>1432540</v>
      </c>
      <c r="F12" s="1">
        <v>10110117</v>
      </c>
      <c r="G12" s="2">
        <v>93.24</v>
      </c>
      <c r="H12" s="3">
        <v>19.78</v>
      </c>
      <c r="I12" s="4">
        <v>3644.02</v>
      </c>
      <c r="J12" s="1">
        <v>826990</v>
      </c>
    </row>
    <row r="13" spans="1:10" ht="15.9" customHeight="1" x14ac:dyDescent="0.25">
      <c r="A13" s="6" t="s">
        <v>21</v>
      </c>
      <c r="B13" s="1">
        <v>8502863</v>
      </c>
      <c r="C13" s="1">
        <v>3309846</v>
      </c>
      <c r="D13" s="1">
        <v>3185597</v>
      </c>
      <c r="E13" s="1">
        <v>1476218</v>
      </c>
      <c r="F13" s="1">
        <v>12815628</v>
      </c>
      <c r="G13" s="2">
        <v>93.67</v>
      </c>
      <c r="H13" s="3">
        <v>17.989999999999998</v>
      </c>
      <c r="I13" s="4">
        <v>3913.97</v>
      </c>
      <c r="J13" s="1">
        <v>810664</v>
      </c>
    </row>
    <row r="14" spans="1:10" ht="15.9" customHeight="1" x14ac:dyDescent="0.25">
      <c r="A14" s="6" t="s">
        <v>22</v>
      </c>
      <c r="B14" s="1">
        <v>8590000</v>
      </c>
      <c r="C14" s="1">
        <v>3569691</v>
      </c>
      <c r="D14" s="1">
        <v>3185597</v>
      </c>
      <c r="E14" s="1">
        <v>1639405</v>
      </c>
      <c r="F14" s="1">
        <v>13956219</v>
      </c>
      <c r="G14" s="2">
        <v>94.01</v>
      </c>
      <c r="H14" s="3">
        <v>16.29</v>
      </c>
      <c r="I14" s="4">
        <v>4153.8500000000004</v>
      </c>
      <c r="J14" s="1">
        <v>827612</v>
      </c>
    </row>
    <row r="15" spans="1:10" ht="15.9" customHeight="1" x14ac:dyDescent="0.25">
      <c r="A15" s="6" t="s">
        <v>23</v>
      </c>
      <c r="B15" s="1">
        <v>8670000</v>
      </c>
      <c r="C15" s="1">
        <v>2646273</v>
      </c>
      <c r="D15" s="1">
        <v>3262051</v>
      </c>
      <c r="E15" s="1">
        <v>1773351</v>
      </c>
      <c r="F15" s="1">
        <v>14193475</v>
      </c>
      <c r="G15" s="1">
        <v>93.87</v>
      </c>
      <c r="H15" s="8">
        <v>16.7523665260989</v>
      </c>
      <c r="I15" s="1">
        <v>4628.8</v>
      </c>
      <c r="J15" s="1">
        <v>1118404</v>
      </c>
    </row>
    <row r="17" spans="2:8" x14ac:dyDescent="0.25">
      <c r="C17">
        <f>(C2-C3)/C3</f>
        <v>-0.23377651217596229</v>
      </c>
      <c r="H17">
        <f>(H2-H3)/H2</f>
        <v>-5.2018633540380929E-2</v>
      </c>
    </row>
    <row r="18" spans="2:8" x14ac:dyDescent="0.25">
      <c r="C18">
        <f t="shared" ref="C18:C29" si="0">(C3-C4)/C4</f>
        <v>-0.15617827639635759</v>
      </c>
      <c r="H18">
        <f t="shared" ref="H18:H29" si="1">(H3-H4)/H3</f>
        <v>-4.1328413284132746E-2</v>
      </c>
    </row>
    <row r="19" spans="2:8" x14ac:dyDescent="0.25">
      <c r="C19">
        <f t="shared" si="0"/>
        <v>-0.15770968275492422</v>
      </c>
      <c r="H19">
        <f t="shared" si="1"/>
        <v>-0.10489014883061662</v>
      </c>
    </row>
    <row r="20" spans="2:8" x14ac:dyDescent="0.25">
      <c r="C20">
        <f t="shared" si="0"/>
        <v>-0.15352460057480602</v>
      </c>
      <c r="H20">
        <f t="shared" si="1"/>
        <v>-0.29121231558691463</v>
      </c>
    </row>
    <row r="21" spans="2:8" x14ac:dyDescent="0.25">
      <c r="C21">
        <f t="shared" si="0"/>
        <v>-0.13815391539703842</v>
      </c>
      <c r="H21">
        <f t="shared" si="1"/>
        <v>-4.669647292598119E-2</v>
      </c>
    </row>
    <row r="22" spans="2:8" x14ac:dyDescent="0.25">
      <c r="C22">
        <f t="shared" si="0"/>
        <v>-0.12409486981778549</v>
      </c>
      <c r="H22">
        <f t="shared" si="1"/>
        <v>-7.6411960132890339E-2</v>
      </c>
    </row>
    <row r="23" spans="2:8" x14ac:dyDescent="0.25">
      <c r="C23">
        <f t="shared" si="0"/>
        <v>6.0090723802952318E-3</v>
      </c>
      <c r="H23">
        <f t="shared" si="1"/>
        <v>7.9805996472667465E-2</v>
      </c>
    </row>
    <row r="24" spans="2:8" x14ac:dyDescent="0.25">
      <c r="C24">
        <f t="shared" si="0"/>
        <v>-0.1749412658735755</v>
      </c>
      <c r="H24">
        <f t="shared" si="1"/>
        <v>0.10733109726880273</v>
      </c>
    </row>
    <row r="25" spans="2:8" x14ac:dyDescent="0.25">
      <c r="C25">
        <f t="shared" si="0"/>
        <v>-6.5667608291462842E-2</v>
      </c>
      <c r="H25">
        <f t="shared" si="1"/>
        <v>-6.6022544283413878E-2</v>
      </c>
    </row>
    <row r="26" spans="2:8" x14ac:dyDescent="0.25">
      <c r="C26">
        <f t="shared" si="0"/>
        <v>-4.5426063714942025E-2</v>
      </c>
      <c r="H26">
        <f t="shared" si="1"/>
        <v>4.028197381671616E-3</v>
      </c>
    </row>
    <row r="27" spans="2:8" x14ac:dyDescent="0.25">
      <c r="C27">
        <f t="shared" si="0"/>
        <v>-8.4835366962692518E-2</v>
      </c>
      <c r="H27">
        <f t="shared" si="1"/>
        <v>9.0495449949444015E-2</v>
      </c>
    </row>
    <row r="28" spans="2:8" x14ac:dyDescent="0.25">
      <c r="C28">
        <f t="shared" si="0"/>
        <v>-7.2792014771026398E-2</v>
      </c>
      <c r="H28">
        <f t="shared" si="1"/>
        <v>9.4496942745969953E-2</v>
      </c>
    </row>
    <row r="29" spans="2:8" x14ac:dyDescent="0.25">
      <c r="C29">
        <f t="shared" si="0"/>
        <v>0.34895039173962777</v>
      </c>
      <c r="H29">
        <f t="shared" si="1"/>
        <v>-2.8383457710184207E-2</v>
      </c>
    </row>
    <row r="30" spans="2:8" x14ac:dyDescent="0.25">
      <c r="B30" t="s">
        <v>26</v>
      </c>
      <c r="C30">
        <f>(C17+C18+C19+C20+C21+C22+C23+C24+C25+C26+C27+C28+C29)/13</f>
        <v>-8.0933900970050016E-2</v>
      </c>
      <c r="H30">
        <f t="shared" ref="H30" si="2">(H17+H18+H19+H20+H21+H22+H23+H24+H25+H26+H27+H28+H29)/13</f>
        <v>-2.5446635575073748E-2</v>
      </c>
    </row>
    <row r="31" spans="2:8" x14ac:dyDescent="0.25">
      <c r="B31" t="s">
        <v>27</v>
      </c>
      <c r="C31">
        <f>(B2-B15)/B15</f>
        <v>-0.60308927335640139</v>
      </c>
      <c r="H31">
        <f t="shared" ref="H31" si="3">(G2-G15)/G15</f>
        <v>-6.9777351656546402E-2</v>
      </c>
    </row>
    <row r="34" spans="5:5" x14ac:dyDescent="0.25">
      <c r="E34" s="10">
        <f>(C30+H30)/2</f>
        <v>-5.3190268272561882E-2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4"/>
  <sheetViews>
    <sheetView topLeftCell="A28" workbookViewId="0">
      <selection activeCell="E34" sqref="E34"/>
    </sheetView>
  </sheetViews>
  <sheetFormatPr defaultRowHeight="14.4" x14ac:dyDescent="0.25"/>
  <cols>
    <col min="1" max="10" width="16.6640625" customWidth="1"/>
  </cols>
  <sheetData>
    <row r="1" spans="1:10" ht="15.9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24</v>
      </c>
      <c r="I1" s="6" t="s">
        <v>8</v>
      </c>
      <c r="J1" s="6" t="s">
        <v>25</v>
      </c>
    </row>
    <row r="2" spans="1:10" ht="15.9" customHeight="1" x14ac:dyDescent="0.25">
      <c r="A2" s="6" t="s">
        <v>10</v>
      </c>
      <c r="B2" s="1">
        <v>1261151</v>
      </c>
      <c r="C2" s="1">
        <v>716432</v>
      </c>
      <c r="D2" s="1">
        <v>293336</v>
      </c>
      <c r="E2" s="1">
        <v>322950</v>
      </c>
      <c r="F2" s="1">
        <v>1541388</v>
      </c>
      <c r="G2" s="2">
        <v>78.040000000000006</v>
      </c>
      <c r="H2" s="3">
        <v>12.6299999999999</v>
      </c>
      <c r="I2" s="4">
        <v>3030</v>
      </c>
      <c r="J2" s="1">
        <v>124480</v>
      </c>
    </row>
    <row r="3" spans="1:10" ht="15.9" customHeight="1" x14ac:dyDescent="0.25">
      <c r="A3" s="6" t="s">
        <v>11</v>
      </c>
      <c r="B3" s="1">
        <v>1536252</v>
      </c>
      <c r="C3" s="1">
        <v>873638</v>
      </c>
      <c r="D3" s="1">
        <v>625714</v>
      </c>
      <c r="E3" s="1">
        <v>333249</v>
      </c>
      <c r="F3" s="1">
        <v>2057351</v>
      </c>
      <c r="G3" s="2">
        <v>77.89</v>
      </c>
      <c r="H3" s="3">
        <v>12.44</v>
      </c>
      <c r="I3" s="4">
        <v>3214</v>
      </c>
      <c r="J3" s="1">
        <v>124969</v>
      </c>
    </row>
    <row r="4" spans="1:10" ht="15.9" customHeight="1" x14ac:dyDescent="0.25">
      <c r="A4" s="6" t="s">
        <v>12</v>
      </c>
      <c r="B4" s="1">
        <v>1606286</v>
      </c>
      <c r="C4" s="1">
        <v>1023101</v>
      </c>
      <c r="D4" s="1">
        <v>939926</v>
      </c>
      <c r="E4" s="1">
        <v>555674</v>
      </c>
      <c r="F4" s="1">
        <v>2586707</v>
      </c>
      <c r="G4" s="2">
        <v>77.59</v>
      </c>
      <c r="H4" s="3">
        <v>12.969999999999899</v>
      </c>
      <c r="I4" s="4">
        <v>3067</v>
      </c>
      <c r="J4" s="1">
        <v>170017</v>
      </c>
    </row>
    <row r="5" spans="1:10" ht="15.9" customHeight="1" x14ac:dyDescent="0.25">
      <c r="A5" s="6" t="s">
        <v>13</v>
      </c>
      <c r="B5" s="1">
        <v>1991737</v>
      </c>
      <c r="C5" s="1">
        <v>1139422</v>
      </c>
      <c r="D5" s="1">
        <v>1352794</v>
      </c>
      <c r="E5" s="1">
        <v>166675</v>
      </c>
      <c r="F5" s="1">
        <v>3581788</v>
      </c>
      <c r="G5" s="2">
        <v>78.88</v>
      </c>
      <c r="H5" s="3">
        <v>13.45</v>
      </c>
      <c r="I5" s="4">
        <v>3092</v>
      </c>
      <c r="J5" s="1">
        <v>273294</v>
      </c>
    </row>
    <row r="6" spans="1:10" ht="15.9" customHeight="1" x14ac:dyDescent="0.25">
      <c r="A6" s="6" t="s">
        <v>14</v>
      </c>
      <c r="B6" s="1">
        <v>2506946</v>
      </c>
      <c r="C6" s="1">
        <v>1339823</v>
      </c>
      <c r="D6" s="1">
        <v>1884340</v>
      </c>
      <c r="E6" s="1">
        <v>898708</v>
      </c>
      <c r="F6" s="1">
        <v>4864643</v>
      </c>
      <c r="G6" s="2">
        <v>78.069999999999993</v>
      </c>
      <c r="H6" s="3">
        <v>15.29</v>
      </c>
      <c r="I6" s="4">
        <v>3605</v>
      </c>
      <c r="J6" s="1">
        <v>408701</v>
      </c>
    </row>
    <row r="7" spans="1:10" ht="15.9" customHeight="1" x14ac:dyDescent="0.25">
      <c r="A7" s="6" t="s">
        <v>15</v>
      </c>
      <c r="B7" s="1">
        <v>2876466</v>
      </c>
      <c r="C7" s="1">
        <v>1548757</v>
      </c>
      <c r="D7" s="1">
        <v>3202455</v>
      </c>
      <c r="E7" s="1">
        <v>930665</v>
      </c>
      <c r="F7" s="1">
        <v>5759934</v>
      </c>
      <c r="G7" s="2">
        <v>77.86</v>
      </c>
      <c r="H7" s="3">
        <v>17.23</v>
      </c>
      <c r="I7" s="4">
        <v>3584</v>
      </c>
      <c r="J7" s="1">
        <v>765714</v>
      </c>
    </row>
    <row r="8" spans="1:10" ht="15.9" customHeight="1" x14ac:dyDescent="0.25">
      <c r="A8" s="6" t="s">
        <v>16</v>
      </c>
      <c r="B8" s="1">
        <v>3155772</v>
      </c>
      <c r="C8" s="1">
        <v>1762451</v>
      </c>
      <c r="D8" s="1">
        <v>3716734</v>
      </c>
      <c r="E8" s="1">
        <v>1062225</v>
      </c>
      <c r="F8" s="1">
        <v>6478781</v>
      </c>
      <c r="G8" s="2">
        <v>77.5</v>
      </c>
      <c r="H8" s="3">
        <v>17.619999999999902</v>
      </c>
      <c r="I8" s="4">
        <v>3347</v>
      </c>
      <c r="J8" s="1">
        <v>982433</v>
      </c>
    </row>
    <row r="9" spans="1:10" ht="15.9" customHeight="1" x14ac:dyDescent="0.25">
      <c r="A9" s="6" t="s">
        <v>17</v>
      </c>
      <c r="B9" s="1">
        <v>3362581</v>
      </c>
      <c r="C9" s="1">
        <v>1979915</v>
      </c>
      <c r="D9" s="1">
        <v>2444455</v>
      </c>
      <c r="E9" s="1">
        <v>1070746</v>
      </c>
      <c r="F9" s="1">
        <v>6118674</v>
      </c>
      <c r="G9" s="2">
        <v>77.22</v>
      </c>
      <c r="H9" s="3">
        <v>16.05</v>
      </c>
      <c r="I9" s="4">
        <v>3749.1</v>
      </c>
      <c r="J9" s="1">
        <v>852080</v>
      </c>
    </row>
    <row r="10" spans="1:10" ht="15.9" customHeight="1" x14ac:dyDescent="0.25">
      <c r="A10" s="6" t="s">
        <v>18</v>
      </c>
      <c r="B10" s="1">
        <v>2727499</v>
      </c>
      <c r="C10" s="1">
        <v>2111782</v>
      </c>
      <c r="D10" s="1">
        <v>931950</v>
      </c>
      <c r="E10" s="1">
        <v>684506</v>
      </c>
      <c r="F10" s="1">
        <v>3301010</v>
      </c>
      <c r="G10" s="2">
        <v>76.42</v>
      </c>
      <c r="H10" s="3">
        <v>14.62</v>
      </c>
      <c r="I10" s="4">
        <v>3740.4</v>
      </c>
      <c r="J10" s="1">
        <v>277162</v>
      </c>
    </row>
    <row r="11" spans="1:10" ht="15.9" customHeight="1" x14ac:dyDescent="0.25">
      <c r="A11" s="6" t="s">
        <v>19</v>
      </c>
      <c r="B11" s="1">
        <v>2022941</v>
      </c>
      <c r="C11" s="1">
        <v>2186042</v>
      </c>
      <c r="D11" s="1">
        <v>350576</v>
      </c>
      <c r="E11" s="1">
        <v>686286</v>
      </c>
      <c r="F11" s="1">
        <v>1886966</v>
      </c>
      <c r="G11" s="2">
        <v>76.12</v>
      </c>
      <c r="H11" s="3">
        <v>10.7</v>
      </c>
      <c r="I11" s="4">
        <v>3961</v>
      </c>
      <c r="J11" s="1">
        <v>189380</v>
      </c>
    </row>
    <row r="12" spans="1:10" ht="15.9" customHeight="1" x14ac:dyDescent="0.25">
      <c r="A12" s="6" t="s">
        <v>20</v>
      </c>
      <c r="B12" s="1">
        <v>1849479</v>
      </c>
      <c r="C12" s="1">
        <v>2246517</v>
      </c>
      <c r="D12" s="1">
        <v>473060</v>
      </c>
      <c r="E12" s="1">
        <v>751592</v>
      </c>
      <c r="F12" s="1">
        <v>1692504</v>
      </c>
      <c r="G12" s="2">
        <v>75.14</v>
      </c>
      <c r="H12" s="3">
        <v>10.84</v>
      </c>
      <c r="I12" s="4">
        <v>1438</v>
      </c>
      <c r="J12" s="1">
        <v>190078</v>
      </c>
    </row>
    <row r="13" spans="1:10" ht="15.9" customHeight="1" x14ac:dyDescent="0.25">
      <c r="A13" s="6" t="s">
        <v>21</v>
      </c>
      <c r="B13" s="1">
        <v>2194649</v>
      </c>
      <c r="C13" s="1">
        <v>2371437</v>
      </c>
      <c r="D13" s="1">
        <v>652130</v>
      </c>
      <c r="E13" s="1">
        <v>871027</v>
      </c>
      <c r="F13" s="1">
        <v>1750991</v>
      </c>
      <c r="G13" s="2">
        <v>74.42</v>
      </c>
      <c r="H13" s="3">
        <v>11.46</v>
      </c>
      <c r="I13" s="4">
        <v>1483.4</v>
      </c>
      <c r="J13" s="1">
        <v>236710</v>
      </c>
    </row>
    <row r="14" spans="1:10" ht="15.9" customHeight="1" x14ac:dyDescent="0.25">
      <c r="A14" s="6" t="s">
        <v>22</v>
      </c>
      <c r="B14" s="1">
        <v>2350000</v>
      </c>
      <c r="C14" s="1">
        <v>2591111</v>
      </c>
      <c r="D14" s="1">
        <v>795599</v>
      </c>
      <c r="E14" s="1">
        <v>970349</v>
      </c>
      <c r="F14" s="1">
        <v>1870058</v>
      </c>
      <c r="G14" s="2">
        <v>73.680000000000007</v>
      </c>
      <c r="H14" s="3">
        <v>10.25</v>
      </c>
      <c r="I14" s="4">
        <v>1366.4</v>
      </c>
      <c r="J14" s="1">
        <v>166823</v>
      </c>
    </row>
    <row r="15" spans="1:10" ht="15.9" customHeight="1" x14ac:dyDescent="0.25">
      <c r="A15" s="6" t="s">
        <v>23</v>
      </c>
      <c r="B15" s="1">
        <v>2410000</v>
      </c>
      <c r="C15" s="1">
        <v>1374650</v>
      </c>
      <c r="D15" s="1">
        <v>965857</v>
      </c>
      <c r="E15" s="1">
        <v>1086639</v>
      </c>
      <c r="F15" s="1">
        <v>1957951</v>
      </c>
      <c r="G15" s="1">
        <v>72.83</v>
      </c>
      <c r="H15" s="8">
        <v>12.0917937567037</v>
      </c>
      <c r="I15" s="1">
        <v>1674.9</v>
      </c>
      <c r="J15" s="1">
        <v>236687</v>
      </c>
    </row>
    <row r="17" spans="2:8" x14ac:dyDescent="0.25">
      <c r="C17">
        <f>(C2-C3)/C3</f>
        <v>-0.17994409583832205</v>
      </c>
      <c r="H17">
        <f>(H2-H3)/H2</f>
        <v>1.5043547110047628E-2</v>
      </c>
    </row>
    <row r="18" spans="2:8" x14ac:dyDescent="0.25">
      <c r="C18">
        <f t="shared" ref="C18:C29" si="0">(C3-C4)/C4</f>
        <v>-0.14608821611942516</v>
      </c>
      <c r="H18">
        <f t="shared" ref="H18:H29" si="1">(H3-H4)/H3</f>
        <v>-4.2604501607708997E-2</v>
      </c>
    </row>
    <row r="19" spans="2:8" x14ac:dyDescent="0.25">
      <c r="C19">
        <f t="shared" si="0"/>
        <v>-0.10208772517995966</v>
      </c>
      <c r="H19">
        <f t="shared" si="1"/>
        <v>-3.700848111026242E-2</v>
      </c>
    </row>
    <row r="20" spans="2:8" x14ac:dyDescent="0.25">
      <c r="C20">
        <f t="shared" si="0"/>
        <v>-0.14957274207115417</v>
      </c>
      <c r="H20">
        <f t="shared" si="1"/>
        <v>-0.13680297397769517</v>
      </c>
    </row>
    <row r="21" spans="2:8" x14ac:dyDescent="0.25">
      <c r="C21">
        <f t="shared" si="0"/>
        <v>-0.13490431358825175</v>
      </c>
      <c r="H21">
        <f t="shared" si="1"/>
        <v>-0.12688031393067373</v>
      </c>
    </row>
    <row r="22" spans="2:8" x14ac:dyDescent="0.25">
      <c r="C22">
        <f t="shared" si="0"/>
        <v>-0.12124819356679988</v>
      </c>
      <c r="H22">
        <f t="shared" si="1"/>
        <v>-2.2634939059773714E-2</v>
      </c>
    </row>
    <row r="23" spans="2:8" x14ac:dyDescent="0.25">
      <c r="C23">
        <f t="shared" si="0"/>
        <v>-0.10983501816997195</v>
      </c>
      <c r="H23">
        <f t="shared" si="1"/>
        <v>8.910329171395627E-2</v>
      </c>
    </row>
    <row r="24" spans="2:8" x14ac:dyDescent="0.25">
      <c r="C24">
        <f t="shared" si="0"/>
        <v>-6.2443471911399949E-2</v>
      </c>
      <c r="H24">
        <f t="shared" si="1"/>
        <v>8.9096573208722829E-2</v>
      </c>
    </row>
    <row r="25" spans="2:8" x14ac:dyDescent="0.25">
      <c r="C25">
        <f t="shared" si="0"/>
        <v>-3.3970070108442565E-2</v>
      </c>
      <c r="H25">
        <f t="shared" si="1"/>
        <v>0.26812585499316005</v>
      </c>
    </row>
    <row r="26" spans="2:8" x14ac:dyDescent="0.25">
      <c r="C26">
        <f t="shared" si="0"/>
        <v>-2.6919449084961296E-2</v>
      </c>
      <c r="H26">
        <f t="shared" si="1"/>
        <v>-1.3084112149532765E-2</v>
      </c>
    </row>
    <row r="27" spans="2:8" x14ac:dyDescent="0.25">
      <c r="C27">
        <f t="shared" si="0"/>
        <v>-5.2676921208533053E-2</v>
      </c>
      <c r="H27">
        <f t="shared" si="1"/>
        <v>-5.719557195571965E-2</v>
      </c>
    </row>
    <row r="28" spans="2:8" x14ac:dyDescent="0.25">
      <c r="C28">
        <f t="shared" si="0"/>
        <v>-8.4779849261571574E-2</v>
      </c>
      <c r="H28">
        <f t="shared" si="1"/>
        <v>0.10558464223385695</v>
      </c>
    </row>
    <row r="29" spans="2:8" x14ac:dyDescent="0.25">
      <c r="C29">
        <f t="shared" si="0"/>
        <v>0.88492416251409445</v>
      </c>
      <c r="H29">
        <f t="shared" si="1"/>
        <v>-0.1796871957759707</v>
      </c>
    </row>
    <row r="30" spans="2:8" x14ac:dyDescent="0.25">
      <c r="B30" t="s">
        <v>26</v>
      </c>
      <c r="C30">
        <f>(C17+C18+C19+C20+C21+C22+C23+C24+C25+C26+C27+C28+C29)/13</f>
        <v>-2.458045412266914E-2</v>
      </c>
      <c r="H30">
        <f t="shared" ref="H30" si="2">(H17+H18+H19+H20+H21+H22+H23+H24+H25+H26+H27+H28+H29)/13</f>
        <v>-3.7649369467379558E-3</v>
      </c>
    </row>
    <row r="31" spans="2:8" x14ac:dyDescent="0.25">
      <c r="B31" t="s">
        <v>27</v>
      </c>
      <c r="C31">
        <f>(B2-B15)/B15</f>
        <v>-0.47670082987551865</v>
      </c>
      <c r="H31">
        <f t="shared" ref="H31" si="3">(G2-G15)/G15</f>
        <v>7.1536454757654924E-2</v>
      </c>
    </row>
    <row r="34" spans="5:5" x14ac:dyDescent="0.25">
      <c r="E34" s="10">
        <f>(C30+H30)/2</f>
        <v>-1.4172695534703548E-2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沈阳</vt:lpstr>
      <vt:lpstr>大连</vt:lpstr>
      <vt:lpstr>鞍山</vt:lpstr>
      <vt:lpstr>抚顺</vt:lpstr>
      <vt:lpstr>本溪</vt:lpstr>
      <vt:lpstr>丹东</vt:lpstr>
      <vt:lpstr>锦州</vt:lpstr>
      <vt:lpstr>营口</vt:lpstr>
      <vt:lpstr>阜新</vt:lpstr>
      <vt:lpstr>辽阳</vt:lpstr>
      <vt:lpstr>盘锦</vt:lpstr>
      <vt:lpstr>铁岭</vt:lpstr>
      <vt:lpstr>朝阳</vt:lpstr>
      <vt:lpstr>葫芦岛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86131</cp:lastModifiedBy>
  <dcterms:created xsi:type="dcterms:W3CDTF">2022-05-22T00:19:35Z</dcterms:created>
  <dcterms:modified xsi:type="dcterms:W3CDTF">2022-07-03T06:38:46Z</dcterms:modified>
</cp:coreProperties>
</file>