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TRADO\PPA\pratico\"/>
    </mc:Choice>
  </mc:AlternateContent>
  <xr:revisionPtr revIDLastSave="0" documentId="13_ncr:1_{12694D17-96C7-4428-985B-ACEBA92E2B6D}" xr6:coauthVersionLast="44" xr6:coauthVersionMax="44" xr10:uidLastSave="{00000000-0000-0000-0000-000000000000}"/>
  <bookViews>
    <workbookView xWindow="-120" yWindow="-120" windowWidth="29040" windowHeight="15840" xr2:uid="{D9EE1E64-E8D4-4A42-B5AD-02BAE1164AC2}"/>
  </bookViews>
  <sheets>
    <sheet name="Planilha1" sheetId="1" r:id="rId1"/>
  </sheets>
  <definedNames>
    <definedName name="_xlchart.v1.0" hidden="1">Planilha1!$P$3:$P$6</definedName>
    <definedName name="_xlchart.v1.1" hidden="1">Planilha1!$Q$2</definedName>
    <definedName name="_xlchart.v1.2" hidden="1">Planilha1!$Q$3:$Q$6</definedName>
    <definedName name="_xlchart.v1.3" hidden="1">Planilha1!$R$2</definedName>
    <definedName name="_xlchart.v1.4" hidden="1">Planilha1!$R$3:$R$6</definedName>
    <definedName name="_xlchart.v1.5" hidden="1">Planilha1!$S$2</definedName>
    <definedName name="_xlchart.v1.6" hidden="1">Planilha1!$S$3:$S$6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  <c r="Q3" i="1"/>
  <c r="L17" i="1"/>
  <c r="R4" i="1" s="1"/>
  <c r="K17" i="1"/>
  <c r="R3" i="1" s="1"/>
  <c r="F14" i="1"/>
  <c r="I17" i="1" s="1"/>
  <c r="S6" i="1" s="1"/>
  <c r="I14" i="1"/>
  <c r="I15" i="1" s="1"/>
  <c r="N14" i="1"/>
  <c r="N15" i="1" s="1"/>
  <c r="M14" i="1"/>
  <c r="M15" i="1" s="1"/>
  <c r="L14" i="1"/>
  <c r="L15" i="1" s="1"/>
  <c r="K14" i="1"/>
  <c r="K15" i="1" s="1"/>
  <c r="A14" i="1"/>
  <c r="G14" i="1"/>
  <c r="G15" i="1" s="1"/>
  <c r="H14" i="1"/>
  <c r="H15" i="1" s="1"/>
  <c r="D14" i="1"/>
  <c r="D15" i="1" s="1"/>
  <c r="B14" i="1"/>
  <c r="B15" i="1" s="1"/>
  <c r="C14" i="1"/>
  <c r="C15" i="1" s="1"/>
  <c r="B17" i="1" l="1"/>
  <c r="F17" i="1"/>
  <c r="S3" i="1" s="1"/>
  <c r="A15" i="1"/>
  <c r="M17" i="1"/>
  <c r="R5" i="1" s="1"/>
  <c r="G17" i="1"/>
  <c r="S4" i="1" s="1"/>
  <c r="C17" i="1"/>
  <c r="H17" i="1"/>
  <c r="S5" i="1" s="1"/>
  <c r="A17" i="1"/>
  <c r="F15" i="1"/>
  <c r="N17" i="1"/>
  <c r="R6" i="1" s="1"/>
  <c r="D17" i="1"/>
</calcChain>
</file>

<file path=xl/sharedStrings.xml><?xml version="1.0" encoding="utf-8"?>
<sst xmlns="http://schemas.openxmlformats.org/spreadsheetml/2006/main" count="24" uniqueCount="19">
  <si>
    <t>Static</t>
  </si>
  <si>
    <t>Dynamic</t>
  </si>
  <si>
    <t>Guided</t>
  </si>
  <si>
    <t>1 Thread</t>
  </si>
  <si>
    <t>Número de threads</t>
  </si>
  <si>
    <t>Minutos</t>
  </si>
  <si>
    <t>Segundos</t>
  </si>
  <si>
    <t>2 Threads</t>
  </si>
  <si>
    <t>3 Threads</t>
  </si>
  <si>
    <t>4 Threads</t>
  </si>
  <si>
    <t>Dinamic</t>
  </si>
  <si>
    <t>Informaçõs do gráfico</t>
  </si>
  <si>
    <t>Aceleração =  Ts/Tp</t>
  </si>
  <si>
    <t xml:space="preserve"> Informações do trabalho</t>
  </si>
  <si>
    <t xml:space="preserve"> CCT - UDESC - Joinville</t>
  </si>
  <si>
    <t xml:space="preserve"> Disciplina: Programação paralela avançada</t>
  </si>
  <si>
    <t xml:space="preserve"> Aluno: Marcos Vinnicius Martins</t>
  </si>
  <si>
    <t xml:space="preserve"> Mestrado acadêmico em computação aplicada</t>
  </si>
  <si>
    <t>Static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</si>
</sst>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7" fillId="2" borderId="1" xfId="1" applyFont="1"/>
    <xf numFmtId="0" fontId="7" fillId="2" borderId="1" xfId="1" applyFont="1" applyAlignment="1">
      <alignment horizontal="center"/>
    </xf>
    <xf numFmtId="0" fontId="2" fillId="2" borderId="10" xfId="1" applyBorder="1"/>
    <xf numFmtId="0" fontId="0" fillId="0" borderId="19" xfId="0" applyBorder="1"/>
    <xf numFmtId="0" fontId="0" fillId="0" borderId="0" xfId="0" applyBorder="1"/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20" xfId="1" applyBorder="1" applyAlignment="1">
      <alignment horizontal="center"/>
    </xf>
    <xf numFmtId="0" fontId="2" fillId="2" borderId="3" xfId="1" applyBorder="1" applyAlignment="1"/>
    <xf numFmtId="0" fontId="2" fillId="2" borderId="4" xfId="1" applyBorder="1" applyAlignment="1"/>
    <xf numFmtId="0" fontId="2" fillId="2" borderId="20" xfId="1" applyBorder="1" applyAlignment="1"/>
    <xf numFmtId="171" fontId="7" fillId="2" borderId="1" xfId="1" applyNumberFormat="1" applyFont="1" applyBorder="1"/>
    <xf numFmtId="171" fontId="7" fillId="2" borderId="11" xfId="1" applyNumberFormat="1" applyFont="1" applyBorder="1"/>
    <xf numFmtId="171" fontId="7" fillId="2" borderId="17" xfId="1" applyNumberFormat="1" applyFont="1" applyBorder="1"/>
    <xf numFmtId="171" fontId="7" fillId="2" borderId="18" xfId="1" applyNumberFormat="1" applyFont="1" applyBorder="1"/>
    <xf numFmtId="0" fontId="2" fillId="2" borderId="1" xfId="1" applyAlignment="1"/>
    <xf numFmtId="0" fontId="4" fillId="3" borderId="12" xfId="2" applyFont="1" applyBorder="1"/>
    <xf numFmtId="0" fontId="4" fillId="3" borderId="2" xfId="2" applyFont="1" applyBorder="1"/>
    <xf numFmtId="0" fontId="4" fillId="5" borderId="14" xfId="4" applyFont="1" applyBorder="1"/>
    <xf numFmtId="0" fontId="4" fillId="5" borderId="5" xfId="4" applyFont="1" applyBorder="1"/>
    <xf numFmtId="0" fontId="4" fillId="3" borderId="13" xfId="2" applyFont="1" applyBorder="1"/>
    <xf numFmtId="0" fontId="4" fillId="5" borderId="15" xfId="4" applyFont="1" applyBorder="1"/>
    <xf numFmtId="0" fontId="3" fillId="4" borderId="16" xfId="3" applyFont="1" applyBorder="1"/>
    <xf numFmtId="0" fontId="3" fillId="4" borderId="17" xfId="3" applyFont="1" applyBorder="1"/>
    <xf numFmtId="0" fontId="3" fillId="4" borderId="17" xfId="3" applyFont="1" applyBorder="1" applyAlignment="1"/>
    <xf numFmtId="0" fontId="3" fillId="4" borderId="18" xfId="3" applyFont="1" applyBorder="1"/>
    <xf numFmtId="0" fontId="6" fillId="2" borderId="1" xfId="1" applyFont="1"/>
    <xf numFmtId="0" fontId="3" fillId="4" borderId="7" xfId="3" applyFont="1" applyBorder="1" applyAlignment="1">
      <alignment horizontal="center"/>
    </xf>
    <xf numFmtId="0" fontId="3" fillId="4" borderId="9" xfId="3" applyFont="1" applyBorder="1" applyAlignment="1">
      <alignment horizontal="center"/>
    </xf>
    <xf numFmtId="0" fontId="3" fillId="4" borderId="6" xfId="3" applyFont="1" applyBorder="1" applyAlignment="1">
      <alignment horizontal="center"/>
    </xf>
    <xf numFmtId="0" fontId="9" fillId="4" borderId="7" xfId="3" applyFont="1" applyBorder="1" applyAlignment="1">
      <alignment horizontal="center"/>
    </xf>
    <xf numFmtId="0" fontId="9" fillId="4" borderId="9" xfId="3" applyFont="1" applyBorder="1" applyAlignment="1">
      <alignment horizontal="center"/>
    </xf>
    <xf numFmtId="0" fontId="9" fillId="4" borderId="6" xfId="3" applyFont="1" applyBorder="1" applyAlignment="1">
      <alignment horizontal="center"/>
    </xf>
    <xf numFmtId="0" fontId="10" fillId="2" borderId="10" xfId="1" applyFont="1" applyBorder="1"/>
    <xf numFmtId="0" fontId="10" fillId="2" borderId="16" xfId="1" applyFont="1" applyBorder="1"/>
    <xf numFmtId="0" fontId="10" fillId="2" borderId="1" xfId="1" applyFont="1" applyBorder="1"/>
    <xf numFmtId="0" fontId="10" fillId="2" borderId="11" xfId="1" applyFont="1" applyBorder="1"/>
    <xf numFmtId="0" fontId="4" fillId="0" borderId="2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9" xfId="0" applyBorder="1" applyAlignment="1"/>
    <xf numFmtId="0" fontId="0" fillId="0" borderId="0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</cellXfs>
  <cellStyles count="5">
    <cellStyle name="20% - Ênfase1" xfId="2" builtinId="30"/>
    <cellStyle name="20% - Ênfase5" xfId="4" builtinId="46"/>
    <cellStyle name="Cálculo" xfId="1" builtinId="22"/>
    <cellStyle name="Ênfas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Mandelbrot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Planilha1!$Q$2</c:f>
              <c:strCache>
                <c:ptCount val="1"/>
                <c:pt idx="0">
                  <c:v>Static (10)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Planilha1!$P$3:$P$6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</c:strCache>
            </c:strRef>
          </c:cat>
          <c:val>
            <c:numRef>
              <c:f>Planilha1!$Q$3:$Q$6</c:f>
              <c:numCache>
                <c:formatCode>0.000</c:formatCode>
                <c:ptCount val="4"/>
                <c:pt idx="0">
                  <c:v>1</c:v>
                </c:pt>
                <c:pt idx="1">
                  <c:v>1.7735449706731239</c:v>
                </c:pt>
                <c:pt idx="2">
                  <c:v>1.8715151128091845</c:v>
                </c:pt>
                <c:pt idx="3">
                  <c:v>1.8976126261149584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E-4838-BF3F-67187C895F8C}"/>
            </c:ext>
          </c:extLst>
        </c:ser>
        <c:ser>
          <c:idx val="1"/>
          <c:order val="1"/>
          <c:tx>
            <c:strRef>
              <c:f>Planilha1!$R$2</c:f>
              <c:strCache>
                <c:ptCount val="1"/>
                <c:pt idx="0">
                  <c:v>Guided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Planilha1!$P$3:$P$6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</c:strCache>
            </c:strRef>
          </c:cat>
          <c:val>
            <c:numRef>
              <c:f>Planilha1!$R$3:$R$6</c:f>
              <c:numCache>
                <c:formatCode>0.000</c:formatCode>
                <c:ptCount val="4"/>
                <c:pt idx="0">
                  <c:v>1</c:v>
                </c:pt>
                <c:pt idx="1">
                  <c:v>1.8628061277706356</c:v>
                </c:pt>
                <c:pt idx="2">
                  <c:v>1.7075163023826094</c:v>
                </c:pt>
                <c:pt idx="3">
                  <c:v>1.8703367602956977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E-4838-BF3F-67187C895F8C}"/>
            </c:ext>
          </c:extLst>
        </c:ser>
        <c:ser>
          <c:idx val="2"/>
          <c:order val="2"/>
          <c:tx>
            <c:strRef>
              <c:f>Planilha1!$S$2</c:f>
              <c:strCache>
                <c:ptCount val="1"/>
                <c:pt idx="0">
                  <c:v>Dinamic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Planilha1!$P$3:$P$6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3 Threads</c:v>
                </c:pt>
                <c:pt idx="3">
                  <c:v>4 Threads</c:v>
                </c:pt>
              </c:strCache>
            </c:strRef>
          </c:cat>
          <c:val>
            <c:numRef>
              <c:f>Planilha1!$S$3:$S$6</c:f>
              <c:numCache>
                <c:formatCode>0.000</c:formatCode>
                <c:ptCount val="4"/>
                <c:pt idx="0">
                  <c:v>1</c:v>
                </c:pt>
                <c:pt idx="1">
                  <c:v>1.825047372306444</c:v>
                </c:pt>
                <c:pt idx="2">
                  <c:v>1.9070713891536106</c:v>
                </c:pt>
                <c:pt idx="3">
                  <c:v>1.8361119842979314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E-4838-BF3F-67187C895F8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9121280"/>
        <c:axId val="559123904"/>
      </c:lineChart>
      <c:catAx>
        <c:axId val="5591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123904"/>
        <c:crosses val="autoZero"/>
        <c:auto val="1"/>
        <c:lblAlgn val="ctr"/>
        <c:lblOffset val="100"/>
        <c:noMultiLvlLbl val="0"/>
      </c:catAx>
      <c:valAx>
        <c:axId val="559123904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12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8</xdr:row>
      <xdr:rowOff>123823</xdr:rowOff>
    </xdr:from>
    <xdr:to>
      <xdr:col>21</xdr:col>
      <xdr:colOff>161925</xdr:colOff>
      <xdr:row>30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E35098-5C53-4DBF-8D80-8D906DF56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F35A-63E3-4075-9566-F53CFDCB1D11}">
  <dimension ref="A1:S24"/>
  <sheetViews>
    <sheetView tabSelected="1" zoomScaleNormal="100" workbookViewId="0">
      <selection activeCell="J28" sqref="J28"/>
    </sheetView>
  </sheetViews>
  <sheetFormatPr defaultRowHeight="15" x14ac:dyDescent="0.25"/>
  <cols>
    <col min="1" max="1" width="12.7109375" customWidth="1"/>
    <col min="2" max="2" width="12.5703125" customWidth="1"/>
    <col min="3" max="3" width="11.28515625" customWidth="1"/>
    <col min="4" max="4" width="11.7109375" customWidth="1"/>
    <col min="6" max="6" width="11.42578125" customWidth="1"/>
    <col min="7" max="7" width="12" customWidth="1"/>
    <col min="8" max="8" width="11.7109375" customWidth="1"/>
    <col min="9" max="9" width="12.85546875" customWidth="1"/>
    <col min="11" max="11" width="11.85546875" customWidth="1"/>
    <col min="12" max="12" width="12.140625" customWidth="1"/>
    <col min="13" max="13" width="12.42578125" customWidth="1"/>
    <col min="14" max="14" width="12.28515625" customWidth="1"/>
    <col min="16" max="16" width="17.85546875" customWidth="1"/>
    <col min="17" max="17" width="15.85546875" customWidth="1"/>
    <col min="18" max="18" width="14" customWidth="1"/>
    <col min="19" max="19" width="15" customWidth="1"/>
  </cols>
  <sheetData>
    <row r="1" spans="1:19" ht="19.5" x14ac:dyDescent="0.3">
      <c r="A1" s="34" t="s">
        <v>0</v>
      </c>
      <c r="B1" s="32"/>
      <c r="C1" s="32"/>
      <c r="D1" s="32"/>
      <c r="E1" s="10"/>
      <c r="F1" s="32" t="s">
        <v>1</v>
      </c>
      <c r="G1" s="32"/>
      <c r="H1" s="32"/>
      <c r="I1" s="32"/>
      <c r="J1" s="7"/>
      <c r="K1" s="32" t="s">
        <v>2</v>
      </c>
      <c r="L1" s="32"/>
      <c r="M1" s="32"/>
      <c r="N1" s="33"/>
      <c r="P1" s="31" t="s">
        <v>11</v>
      </c>
      <c r="Q1" s="29"/>
      <c r="R1" s="29"/>
      <c r="S1" s="30"/>
    </row>
    <row r="2" spans="1:19" x14ac:dyDescent="0.25">
      <c r="A2" s="1" t="s">
        <v>4</v>
      </c>
      <c r="B2" s="1"/>
      <c r="C2" s="1"/>
      <c r="D2" s="1"/>
      <c r="E2" s="11"/>
      <c r="F2" s="1" t="s">
        <v>4</v>
      </c>
      <c r="G2" s="1"/>
      <c r="H2" s="1"/>
      <c r="I2" s="1"/>
      <c r="J2" s="8"/>
      <c r="K2" s="1" t="s">
        <v>4</v>
      </c>
      <c r="L2" s="1"/>
      <c r="M2" s="1"/>
      <c r="N2" s="1"/>
      <c r="P2" s="4"/>
      <c r="Q2" s="37" t="s">
        <v>18</v>
      </c>
      <c r="R2" s="37" t="s">
        <v>2</v>
      </c>
      <c r="S2" s="38" t="s">
        <v>10</v>
      </c>
    </row>
    <row r="3" spans="1:19" x14ac:dyDescent="0.25">
      <c r="A3" s="2">
        <v>1</v>
      </c>
      <c r="B3" s="2">
        <v>2</v>
      </c>
      <c r="C3" s="2">
        <v>3</v>
      </c>
      <c r="D3" s="2">
        <v>4</v>
      </c>
      <c r="E3" s="11"/>
      <c r="F3" s="2">
        <v>1</v>
      </c>
      <c r="G3" s="2">
        <v>2</v>
      </c>
      <c r="H3" s="2">
        <v>3</v>
      </c>
      <c r="I3" s="2">
        <v>4</v>
      </c>
      <c r="J3" s="8"/>
      <c r="K3" s="2">
        <v>1</v>
      </c>
      <c r="L3" s="2">
        <v>2</v>
      </c>
      <c r="M3" s="2">
        <v>3</v>
      </c>
      <c r="N3" s="2">
        <v>4</v>
      </c>
      <c r="P3" s="35" t="s">
        <v>3</v>
      </c>
      <c r="Q3" s="13">
        <f>A17</f>
        <v>1</v>
      </c>
      <c r="R3" s="13">
        <f>K17</f>
        <v>1</v>
      </c>
      <c r="S3" s="14">
        <f>F17</f>
        <v>1</v>
      </c>
    </row>
    <row r="4" spans="1:19" x14ac:dyDescent="0.25">
      <c r="A4">
        <v>282.32147099999997</v>
      </c>
      <c r="B4">
        <v>154.12510499999999</v>
      </c>
      <c r="C4">
        <v>141.45741100000001</v>
      </c>
      <c r="D4">
        <v>148.97055499999999</v>
      </c>
      <c r="E4" s="11"/>
      <c r="F4">
        <v>251.09713400000001</v>
      </c>
      <c r="G4">
        <v>149.37539599999999</v>
      </c>
      <c r="H4">
        <v>127.983599</v>
      </c>
      <c r="I4">
        <v>137.46615800000001</v>
      </c>
      <c r="J4" s="8"/>
      <c r="K4">
        <v>264.19689199999999</v>
      </c>
      <c r="L4">
        <v>138.960283</v>
      </c>
      <c r="M4">
        <v>153.60106500000001</v>
      </c>
      <c r="N4">
        <v>137.23781700000001</v>
      </c>
      <c r="P4" s="35" t="s">
        <v>7</v>
      </c>
      <c r="Q4" s="13">
        <f>B17</f>
        <v>1.7735449706731239</v>
      </c>
      <c r="R4" s="13">
        <f>L17</f>
        <v>1.8628061277706356</v>
      </c>
      <c r="S4" s="14">
        <f>G17</f>
        <v>1.825047372306444</v>
      </c>
    </row>
    <row r="5" spans="1:19" x14ac:dyDescent="0.25">
      <c r="A5">
        <v>266.68708700000002</v>
      </c>
      <c r="B5">
        <v>149.52832000000001</v>
      </c>
      <c r="C5">
        <v>140.40790000000001</v>
      </c>
      <c r="D5">
        <v>138.33560299999999</v>
      </c>
      <c r="E5" s="11"/>
      <c r="F5">
        <v>257.41454499999998</v>
      </c>
      <c r="G5">
        <v>138.34163799999999</v>
      </c>
      <c r="H5">
        <v>127.11206900000001</v>
      </c>
      <c r="I5">
        <v>136.84675799999999</v>
      </c>
      <c r="J5" s="8"/>
      <c r="K5">
        <v>261.26236599999999</v>
      </c>
      <c r="L5">
        <v>138.52758299999999</v>
      </c>
      <c r="M5">
        <v>153.614024</v>
      </c>
      <c r="N5">
        <v>132.70799199999999</v>
      </c>
      <c r="P5" s="35" t="s">
        <v>8</v>
      </c>
      <c r="Q5" s="13">
        <f>C17</f>
        <v>1.8715151128091845</v>
      </c>
      <c r="R5" s="13">
        <f>M17</f>
        <v>1.7075163023826094</v>
      </c>
      <c r="S5" s="14">
        <f>H17</f>
        <v>1.9070713891536106</v>
      </c>
    </row>
    <row r="6" spans="1:19" ht="15.75" thickBot="1" x14ac:dyDescent="0.3">
      <c r="A6">
        <v>273.05791900000003</v>
      </c>
      <c r="B6">
        <v>154.08412300000001</v>
      </c>
      <c r="C6">
        <v>138.45923400000001</v>
      </c>
      <c r="D6">
        <v>139.94835699999999</v>
      </c>
      <c r="E6" s="11"/>
      <c r="F6">
        <v>258.40312699999998</v>
      </c>
      <c r="G6">
        <v>139.97213099999999</v>
      </c>
      <c r="H6">
        <v>127.648056</v>
      </c>
      <c r="I6">
        <v>138.235783</v>
      </c>
      <c r="J6" s="8"/>
      <c r="K6">
        <v>263.16528</v>
      </c>
      <c r="L6">
        <v>142.21366399999999</v>
      </c>
      <c r="M6">
        <v>154.32161400000001</v>
      </c>
      <c r="N6">
        <v>132.71022099999999</v>
      </c>
      <c r="P6" s="36" t="s">
        <v>9</v>
      </c>
      <c r="Q6" s="15">
        <f>D17</f>
        <v>1.8976126261149584</v>
      </c>
      <c r="R6" s="15">
        <f>N17</f>
        <v>1.8703367602956977</v>
      </c>
      <c r="S6" s="16">
        <f>I17</f>
        <v>1.8361119842979314</v>
      </c>
    </row>
    <row r="7" spans="1:19" x14ac:dyDescent="0.25">
      <c r="A7">
        <v>267.04396200000002</v>
      </c>
      <c r="B7">
        <v>152.78203099999999</v>
      </c>
      <c r="C7">
        <v>140.561318</v>
      </c>
      <c r="D7">
        <v>141.63830200000001</v>
      </c>
      <c r="E7" s="11"/>
      <c r="F7">
        <v>250.91389000000001</v>
      </c>
      <c r="G7">
        <v>140.34366199999999</v>
      </c>
      <c r="H7">
        <v>127.084433</v>
      </c>
      <c r="I7">
        <v>144.44673800000001</v>
      </c>
      <c r="J7" s="8"/>
      <c r="K7">
        <v>258.26950199999999</v>
      </c>
      <c r="L7">
        <v>141.69100299999999</v>
      </c>
      <c r="M7">
        <v>155.153425</v>
      </c>
      <c r="N7">
        <v>141.14173199999999</v>
      </c>
    </row>
    <row r="8" spans="1:19" x14ac:dyDescent="0.25">
      <c r="A8">
        <v>264.43714299999999</v>
      </c>
      <c r="B8">
        <v>159.335838</v>
      </c>
      <c r="C8">
        <v>144.35831400000001</v>
      </c>
      <c r="D8">
        <v>144.02126100000001</v>
      </c>
      <c r="E8" s="11"/>
      <c r="F8">
        <v>254.40679600000001</v>
      </c>
      <c r="G8">
        <v>143.382148</v>
      </c>
      <c r="H8">
        <v>126.65321900000001</v>
      </c>
      <c r="I8">
        <v>135.89601099999999</v>
      </c>
      <c r="J8" s="8"/>
      <c r="K8">
        <v>258.62636300000003</v>
      </c>
      <c r="L8">
        <v>137.439637</v>
      </c>
      <c r="M8">
        <v>154.88191599999999</v>
      </c>
      <c r="N8">
        <v>140.00835599999999</v>
      </c>
    </row>
    <row r="9" spans="1:19" x14ac:dyDescent="0.25">
      <c r="A9">
        <v>268.06436200000002</v>
      </c>
      <c r="B9">
        <v>145.91639900000001</v>
      </c>
      <c r="C9">
        <v>143.82219900000001</v>
      </c>
      <c r="D9">
        <v>147.52203399999999</v>
      </c>
      <c r="E9" s="11"/>
      <c r="F9">
        <v>253.88554099999999</v>
      </c>
      <c r="G9">
        <v>159.29951500000001</v>
      </c>
      <c r="H9">
        <v>150.82666499999999</v>
      </c>
      <c r="I9">
        <v>138.21366699999999</v>
      </c>
      <c r="J9" s="8"/>
      <c r="K9">
        <v>260.11983700000002</v>
      </c>
      <c r="L9">
        <v>135.876045</v>
      </c>
      <c r="M9">
        <v>154.67241100000001</v>
      </c>
      <c r="N9">
        <v>137.24104399999999</v>
      </c>
    </row>
    <row r="10" spans="1:19" x14ac:dyDescent="0.25">
      <c r="A10">
        <v>267.22563400000001</v>
      </c>
      <c r="B10">
        <v>143.55987999999999</v>
      </c>
      <c r="C10">
        <v>141.04761400000001</v>
      </c>
      <c r="D10">
        <v>141.02157</v>
      </c>
      <c r="E10" s="11"/>
      <c r="F10">
        <v>253.798461</v>
      </c>
      <c r="G10">
        <v>142.24809400000001</v>
      </c>
      <c r="H10">
        <v>147.73160100000001</v>
      </c>
      <c r="I10">
        <v>136.251901</v>
      </c>
      <c r="J10" s="8"/>
      <c r="K10">
        <v>262.00591700000001</v>
      </c>
      <c r="L10">
        <v>139.77832900000001</v>
      </c>
      <c r="M10">
        <v>161.54786100000001</v>
      </c>
      <c r="N10">
        <v>136.46366599999999</v>
      </c>
    </row>
    <row r="11" spans="1:19" x14ac:dyDescent="0.25">
      <c r="A11">
        <v>262.42162300000001</v>
      </c>
      <c r="B11">
        <v>145.19754499999999</v>
      </c>
      <c r="C11">
        <v>154.28737000000001</v>
      </c>
      <c r="D11">
        <v>143.20269300000001</v>
      </c>
      <c r="E11" s="11"/>
      <c r="F11">
        <v>254.883442</v>
      </c>
      <c r="G11">
        <v>130.18067500000001</v>
      </c>
      <c r="H11">
        <v>135.169363</v>
      </c>
      <c r="I11">
        <v>142.087391</v>
      </c>
      <c r="J11" s="8"/>
      <c r="K11">
        <v>260.33649800000001</v>
      </c>
      <c r="L11">
        <v>139.42692500000001</v>
      </c>
      <c r="M11">
        <v>146.33145099999999</v>
      </c>
      <c r="N11">
        <v>135.49506</v>
      </c>
      <c r="Q11" s="6"/>
    </row>
    <row r="12" spans="1:19" x14ac:dyDescent="0.25">
      <c r="A12">
        <v>264.10593899999998</v>
      </c>
      <c r="B12">
        <v>152.45592400000001</v>
      </c>
      <c r="C12">
        <v>143.284482</v>
      </c>
      <c r="D12">
        <v>131.190775</v>
      </c>
      <c r="E12" s="11"/>
      <c r="F12">
        <v>255.24252100000001</v>
      </c>
      <c r="G12">
        <v>128.38681199999999</v>
      </c>
      <c r="H12">
        <v>133.15241800000001</v>
      </c>
      <c r="I12">
        <v>144.868931</v>
      </c>
      <c r="J12" s="8"/>
      <c r="K12">
        <v>256.78620000000001</v>
      </c>
      <c r="L12">
        <v>139.98677699999999</v>
      </c>
      <c r="M12">
        <v>145.59538699999999</v>
      </c>
      <c r="N12">
        <v>137.503962</v>
      </c>
      <c r="Q12" s="6"/>
    </row>
    <row r="13" spans="1:19" x14ac:dyDescent="0.25">
      <c r="A13">
        <v>262.696958</v>
      </c>
      <c r="B13">
        <v>153.02001799999999</v>
      </c>
      <c r="C13">
        <v>143.27353400000001</v>
      </c>
      <c r="D13">
        <v>135.42850799999999</v>
      </c>
      <c r="E13" s="12"/>
      <c r="F13">
        <v>265.53984200000002</v>
      </c>
      <c r="G13">
        <v>128.75429299999999</v>
      </c>
      <c r="H13">
        <v>136.696067</v>
      </c>
      <c r="I13">
        <v>137.532759</v>
      </c>
      <c r="J13" s="9"/>
      <c r="K13">
        <v>257.90509800000001</v>
      </c>
      <c r="L13">
        <v>143.278942</v>
      </c>
      <c r="M13">
        <v>144.526295</v>
      </c>
      <c r="N13">
        <v>161.04380399999999</v>
      </c>
    </row>
    <row r="14" spans="1:19" x14ac:dyDescent="0.25">
      <c r="A14" s="18">
        <f>SUM(A4:A13)/10</f>
        <v>267.80620980000003</v>
      </c>
      <c r="B14" s="19">
        <f>SUM(B4:B13)/10</f>
        <v>151.00051830000001</v>
      </c>
      <c r="C14" s="19">
        <f>SUM(C4:C13)/10</f>
        <v>143.09593760000001</v>
      </c>
      <c r="D14" s="19">
        <f>SUM(D4:D13)/10</f>
        <v>141.1279658</v>
      </c>
      <c r="E14" s="28" t="s">
        <v>6</v>
      </c>
      <c r="F14" s="19">
        <f>SUM(F4:F13)/10</f>
        <v>255.55852990000002</v>
      </c>
      <c r="G14" s="19">
        <f>SUM(G4:G13)/10</f>
        <v>140.0284364</v>
      </c>
      <c r="H14" s="19">
        <f>SUM(H4:H13)/10</f>
        <v>134.00574899999998</v>
      </c>
      <c r="I14" s="19">
        <f>SUM(I4:I13)/10</f>
        <v>139.18460969999995</v>
      </c>
      <c r="J14" s="28" t="s">
        <v>6</v>
      </c>
      <c r="K14" s="19">
        <f>SUM(K4:K13)/10</f>
        <v>260.26739530000003</v>
      </c>
      <c r="L14" s="19">
        <f>SUM(L4:L13)/10</f>
        <v>139.71791879999998</v>
      </c>
      <c r="M14" s="19">
        <f>SUM(M4:M13)/10</f>
        <v>152.4245449</v>
      </c>
      <c r="N14" s="22">
        <f>SUM(N4:N13)/10</f>
        <v>139.15536539999999</v>
      </c>
    </row>
    <row r="15" spans="1:19" x14ac:dyDescent="0.25">
      <c r="A15" s="20">
        <f>(A14)/60</f>
        <v>4.4634368300000009</v>
      </c>
      <c r="B15" s="21">
        <f>(B14)/60</f>
        <v>2.5166753050000001</v>
      </c>
      <c r="C15" s="21">
        <f>(C14)/60</f>
        <v>2.3849322933333337</v>
      </c>
      <c r="D15" s="21">
        <f>(D14)/60</f>
        <v>2.3521327633333331</v>
      </c>
      <c r="E15" s="28" t="s">
        <v>5</v>
      </c>
      <c r="F15" s="21">
        <f>(F14)/60</f>
        <v>4.259308831666667</v>
      </c>
      <c r="G15" s="21">
        <f>(G14)/60</f>
        <v>2.3338072733333335</v>
      </c>
      <c r="H15" s="21">
        <f>(H14)/60</f>
        <v>2.2334291499999996</v>
      </c>
      <c r="I15" s="21">
        <f>(I14)/60</f>
        <v>2.3197434949999991</v>
      </c>
      <c r="J15" s="28" t="s">
        <v>5</v>
      </c>
      <c r="K15" s="21">
        <f>(K14)/60</f>
        <v>4.3377899216666673</v>
      </c>
      <c r="L15" s="21">
        <f>(L14)/60</f>
        <v>2.3286319799999995</v>
      </c>
      <c r="M15" s="21">
        <f>(M14)/60</f>
        <v>2.5404090816666667</v>
      </c>
      <c r="N15" s="23">
        <f>(N14)/60</f>
        <v>2.3192560900000001</v>
      </c>
    </row>
    <row r="16" spans="1:19" x14ac:dyDescent="0.25">
      <c r="A16" s="3" t="s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5"/>
    </row>
    <row r="17" spans="1:14" ht="15.75" thickBot="1" x14ac:dyDescent="0.3">
      <c r="A17" s="24">
        <f>(A14/A14)</f>
        <v>1</v>
      </c>
      <c r="B17" s="25">
        <f>(A14/B14)</f>
        <v>1.7735449706731239</v>
      </c>
      <c r="C17" s="25">
        <f>(A14/C14)</f>
        <v>1.8715151128091845</v>
      </c>
      <c r="D17" s="25">
        <f>(A14/D14)</f>
        <v>1.8976126261149584</v>
      </c>
      <c r="E17" s="17"/>
      <c r="F17" s="26">
        <f>(F14/F14)</f>
        <v>1</v>
      </c>
      <c r="G17" s="25">
        <f>(F14/G14)</f>
        <v>1.825047372306444</v>
      </c>
      <c r="H17" s="25">
        <f>(F14/H14)</f>
        <v>1.9070713891536106</v>
      </c>
      <c r="I17" s="25">
        <f>(F14/I14)</f>
        <v>1.8361119842979314</v>
      </c>
      <c r="J17" s="17"/>
      <c r="K17" s="26">
        <f>(K14/K14)</f>
        <v>1</v>
      </c>
      <c r="L17" s="25">
        <f>(K14/L14)</f>
        <v>1.8628061277706356</v>
      </c>
      <c r="M17" s="25">
        <f>(K14/M14)</f>
        <v>1.7075163023826094</v>
      </c>
      <c r="N17" s="27">
        <f>(K14/N14)</f>
        <v>1.8703367602956977</v>
      </c>
    </row>
    <row r="19" spans="1:14" ht="15.75" thickBot="1" x14ac:dyDescent="0.3"/>
    <row r="20" spans="1:14" x14ac:dyDescent="0.25">
      <c r="A20" s="39" t="s">
        <v>13</v>
      </c>
      <c r="B20" s="40"/>
      <c r="C20" s="40"/>
      <c r="D20" s="41"/>
    </row>
    <row r="21" spans="1:14" x14ac:dyDescent="0.25">
      <c r="A21" s="42" t="s">
        <v>17</v>
      </c>
      <c r="B21" s="43"/>
      <c r="C21" s="43"/>
      <c r="D21" s="44"/>
    </row>
    <row r="22" spans="1:14" x14ac:dyDescent="0.25">
      <c r="A22" s="42" t="s">
        <v>14</v>
      </c>
      <c r="B22" s="43"/>
      <c r="C22" s="43"/>
      <c r="D22" s="44"/>
    </row>
    <row r="23" spans="1:14" x14ac:dyDescent="0.25">
      <c r="A23" s="42" t="s">
        <v>15</v>
      </c>
      <c r="B23" s="43"/>
      <c r="C23" s="43"/>
      <c r="D23" s="44"/>
    </row>
    <row r="24" spans="1:14" ht="15.75" thickBot="1" x14ac:dyDescent="0.3">
      <c r="A24" s="45" t="s">
        <v>16</v>
      </c>
      <c r="B24" s="46"/>
      <c r="C24" s="46"/>
      <c r="D24" s="47"/>
    </row>
  </sheetData>
  <mergeCells count="14">
    <mergeCell ref="A20:D20"/>
    <mergeCell ref="A21:D21"/>
    <mergeCell ref="A22:D22"/>
    <mergeCell ref="A23:D23"/>
    <mergeCell ref="A24:D24"/>
    <mergeCell ref="A16:N16"/>
    <mergeCell ref="P1:S1"/>
    <mergeCell ref="J1:J13"/>
    <mergeCell ref="F1:I1"/>
    <mergeCell ref="F2:I2"/>
    <mergeCell ref="K1:N1"/>
    <mergeCell ref="K2:N2"/>
    <mergeCell ref="A1:D1"/>
    <mergeCell ref="A2:D2"/>
  </mergeCells>
  <phoneticPr fontId="8" type="noConversion"/>
  <pageMargins left="0.511811024" right="0.511811024" top="0.78740157499999996" bottom="0.78740157499999996" header="0.31496062000000002" footer="0.31496062000000002"/>
  <ignoredErrors>
    <ignoredError sqref="G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2020-06-27T16:42:23Z</dcterms:created>
  <dcterms:modified xsi:type="dcterms:W3CDTF">2020-06-27T21:42:09Z</dcterms:modified>
</cp:coreProperties>
</file>