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xkmh\Desktop\sh1t for school\Ban 272\"/>
    </mc:Choice>
  </mc:AlternateContent>
  <xr:revisionPtr revIDLastSave="0" documentId="13_ncr:1_{EBF213CB-CAFC-4F96-A0D0-E8CB1415671B}" xr6:coauthVersionLast="47" xr6:coauthVersionMax="47" xr10:uidLastSave="{00000000-0000-0000-0000-000000000000}"/>
  <bookViews>
    <workbookView xWindow="5175" yWindow="4170" windowWidth="39705" windowHeight="18915" activeTab="6" xr2:uid="{00000000-000D-0000-FFFF-FFFF00000000}"/>
  </bookViews>
  <sheets>
    <sheet name="salary analysis" sheetId="5" r:id="rId1"/>
    <sheet name="Company analysis" sheetId="9" r:id="rId2"/>
    <sheet name="Sheet9" sheetId="13" r:id="rId3"/>
    <sheet name="Indeed Updated Raw Data" sheetId="4" r:id="rId4"/>
    <sheet name="skill_list4 (1)" sheetId="16" r:id="rId5"/>
    <sheet name="Salary dashboard" sheetId="14" r:id="rId6"/>
    <sheet name="Company  Dashboard" sheetId="15" r:id="rId7"/>
    <sheet name="Pivot Health Check" sheetId="3" state="hidden" r:id="rId8"/>
    <sheet name="Indeed Raw Data" sheetId="1" state="hidden" r:id="rId9"/>
    <sheet name="Mapping" sheetId="2" state="hidden" r:id="rId10"/>
  </sheets>
  <definedNames>
    <definedName name="_xlnm._FilterDatabase" localSheetId="8" hidden="1">'Indeed Raw Data'!$A$1:$K$1080</definedName>
    <definedName name="_xlnm._FilterDatabase" localSheetId="3" hidden="1">'Indeed Updated Raw Data'!$A$1:$K$1080</definedName>
    <definedName name="_xlnm._FilterDatabase" localSheetId="9" hidden="1">Mapping!$L$2:$Q$39</definedName>
    <definedName name="_xlnm._FilterDatabase" localSheetId="2" hidden="1">Sheet9!$G$1:$H$1080</definedName>
    <definedName name="_xlcn.WorksheetConnection_IndeedUpdatedRawDataB1K1080" hidden="1">'Indeed Updated Raw Data'!$B$1:$K$1080</definedName>
  </definedNames>
  <calcPr calcId="191029"/>
  <pivotCaches>
    <pivotCache cacheId="0" r:id="rId11"/>
    <pivotCache cacheId="1" r:id="rId12"/>
    <pivotCache cacheId="2" r:id="rId13"/>
    <pivotCache cacheId="3" r:id="rId14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Indeed Updated Raw Data!$B$1:$K$108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28" i="13" l="1"/>
  <c r="J427" i="13"/>
  <c r="D49" i="5"/>
  <c r="E49" i="5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299" i="1"/>
  <c r="I299" i="1"/>
  <c r="H300" i="1"/>
  <c r="I300" i="1"/>
  <c r="H301" i="1"/>
  <c r="I301" i="1"/>
  <c r="H302" i="1"/>
  <c r="I302" i="1"/>
  <c r="H303" i="1"/>
  <c r="I303" i="1"/>
  <c r="H304" i="1"/>
  <c r="I304" i="1"/>
  <c r="H305" i="1"/>
  <c r="I305" i="1"/>
  <c r="H306" i="1"/>
  <c r="I306" i="1"/>
  <c r="H307" i="1"/>
  <c r="I307" i="1"/>
  <c r="H308" i="1"/>
  <c r="I308" i="1"/>
  <c r="H309" i="1"/>
  <c r="I309" i="1"/>
  <c r="H310" i="1"/>
  <c r="I310" i="1"/>
  <c r="H311" i="1"/>
  <c r="I311" i="1"/>
  <c r="H312" i="1"/>
  <c r="I312" i="1"/>
  <c r="H313" i="1"/>
  <c r="I313" i="1"/>
  <c r="H314" i="1"/>
  <c r="I314" i="1"/>
  <c r="H315" i="1"/>
  <c r="I315" i="1"/>
  <c r="H316" i="1"/>
  <c r="I316" i="1"/>
  <c r="H317" i="1"/>
  <c r="I317" i="1"/>
  <c r="H318" i="1"/>
  <c r="I318" i="1"/>
  <c r="H319" i="1"/>
  <c r="I319" i="1"/>
  <c r="H320" i="1"/>
  <c r="I320" i="1"/>
  <c r="H321" i="1"/>
  <c r="I321" i="1"/>
  <c r="H322" i="1"/>
  <c r="I322" i="1"/>
  <c r="H323" i="1"/>
  <c r="I323" i="1"/>
  <c r="H324" i="1"/>
  <c r="I324" i="1"/>
  <c r="H325" i="1"/>
  <c r="I325" i="1"/>
  <c r="H326" i="1"/>
  <c r="I326" i="1"/>
  <c r="H327" i="1"/>
  <c r="I327" i="1"/>
  <c r="H328" i="1"/>
  <c r="I328" i="1"/>
  <c r="H329" i="1"/>
  <c r="I329" i="1"/>
  <c r="H330" i="1"/>
  <c r="I330" i="1"/>
  <c r="H331" i="1"/>
  <c r="I331" i="1"/>
  <c r="H332" i="1"/>
  <c r="I332" i="1"/>
  <c r="H333" i="1"/>
  <c r="I333" i="1"/>
  <c r="H334" i="1"/>
  <c r="I334" i="1"/>
  <c r="H335" i="1"/>
  <c r="I335" i="1"/>
  <c r="H336" i="1"/>
  <c r="I336" i="1"/>
  <c r="H337" i="1"/>
  <c r="I337" i="1"/>
  <c r="H338" i="1"/>
  <c r="I338" i="1"/>
  <c r="H339" i="1"/>
  <c r="I339" i="1"/>
  <c r="H340" i="1"/>
  <c r="I340" i="1"/>
  <c r="H341" i="1"/>
  <c r="I341" i="1"/>
  <c r="H342" i="1"/>
  <c r="I342" i="1"/>
  <c r="H343" i="1"/>
  <c r="I343" i="1"/>
  <c r="H344" i="1"/>
  <c r="I344" i="1"/>
  <c r="H345" i="1"/>
  <c r="I345" i="1"/>
  <c r="H346" i="1"/>
  <c r="I346" i="1"/>
  <c r="H347" i="1"/>
  <c r="I347" i="1"/>
  <c r="H348" i="1"/>
  <c r="I348" i="1"/>
  <c r="H349" i="1"/>
  <c r="I349" i="1"/>
  <c r="H350" i="1"/>
  <c r="I350" i="1"/>
  <c r="H351" i="1"/>
  <c r="I351" i="1"/>
  <c r="H352" i="1"/>
  <c r="I352" i="1"/>
  <c r="H353" i="1"/>
  <c r="I353" i="1"/>
  <c r="H354" i="1"/>
  <c r="I354" i="1"/>
  <c r="H355" i="1"/>
  <c r="I355" i="1"/>
  <c r="H356" i="1"/>
  <c r="I356" i="1"/>
  <c r="H357" i="1"/>
  <c r="I357" i="1"/>
  <c r="H358" i="1"/>
  <c r="I358" i="1"/>
  <c r="H359" i="1"/>
  <c r="I359" i="1"/>
  <c r="H360" i="1"/>
  <c r="I360" i="1"/>
  <c r="H361" i="1"/>
  <c r="I361" i="1"/>
  <c r="H362" i="1"/>
  <c r="I362" i="1"/>
  <c r="H363" i="1"/>
  <c r="I363" i="1"/>
  <c r="H364" i="1"/>
  <c r="I364" i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H376" i="1"/>
  <c r="I376" i="1"/>
  <c r="H377" i="1"/>
  <c r="I377" i="1"/>
  <c r="H378" i="1"/>
  <c r="I378" i="1"/>
  <c r="H379" i="1"/>
  <c r="I379" i="1"/>
  <c r="H380" i="1"/>
  <c r="I380" i="1"/>
  <c r="H381" i="1"/>
  <c r="I381" i="1"/>
  <c r="H382" i="1"/>
  <c r="I382" i="1"/>
  <c r="H383" i="1"/>
  <c r="I383" i="1"/>
  <c r="H384" i="1"/>
  <c r="I384" i="1"/>
  <c r="H385" i="1"/>
  <c r="I385" i="1"/>
  <c r="H386" i="1"/>
  <c r="I386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4" i="1"/>
  <c r="I394" i="1"/>
  <c r="H395" i="1"/>
  <c r="I395" i="1"/>
  <c r="H396" i="1"/>
  <c r="I396" i="1"/>
  <c r="H397" i="1"/>
  <c r="I397" i="1"/>
  <c r="H398" i="1"/>
  <c r="I398" i="1"/>
  <c r="H399" i="1"/>
  <c r="I399" i="1"/>
  <c r="H400" i="1"/>
  <c r="I400" i="1"/>
  <c r="H401" i="1"/>
  <c r="I401" i="1"/>
  <c r="H402" i="1"/>
  <c r="I402" i="1"/>
  <c r="H403" i="1"/>
  <c r="I403" i="1"/>
  <c r="H404" i="1"/>
  <c r="I404" i="1"/>
  <c r="H405" i="1"/>
  <c r="I405" i="1"/>
  <c r="H406" i="1"/>
  <c r="I406" i="1"/>
  <c r="H407" i="1"/>
  <c r="I407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H416" i="1"/>
  <c r="I416" i="1"/>
  <c r="H417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4" i="1"/>
  <c r="I424" i="1"/>
  <c r="H425" i="1"/>
  <c r="I425" i="1"/>
  <c r="H426" i="1"/>
  <c r="I426" i="1"/>
  <c r="H427" i="1"/>
  <c r="I427" i="1"/>
  <c r="H428" i="1"/>
  <c r="I428" i="1"/>
  <c r="H429" i="1"/>
  <c r="I429" i="1"/>
  <c r="H430" i="1"/>
  <c r="I430" i="1"/>
  <c r="H431" i="1"/>
  <c r="I431" i="1"/>
  <c r="H432" i="1"/>
  <c r="I432" i="1"/>
  <c r="H433" i="1"/>
  <c r="I433" i="1"/>
  <c r="H434" i="1"/>
  <c r="I434" i="1"/>
  <c r="H435" i="1"/>
  <c r="I435" i="1"/>
  <c r="H436" i="1"/>
  <c r="I436" i="1"/>
  <c r="H437" i="1"/>
  <c r="I437" i="1"/>
  <c r="H438" i="1"/>
  <c r="I438" i="1"/>
  <c r="H439" i="1"/>
  <c r="I439" i="1"/>
  <c r="H440" i="1"/>
  <c r="I440" i="1"/>
  <c r="H441" i="1"/>
  <c r="I441" i="1"/>
  <c r="H442" i="1"/>
  <c r="I442" i="1"/>
  <c r="H443" i="1"/>
  <c r="I443" i="1"/>
  <c r="H444" i="1"/>
  <c r="I444" i="1"/>
  <c r="H445" i="1"/>
  <c r="I445" i="1"/>
  <c r="H446" i="1"/>
  <c r="I446" i="1"/>
  <c r="H447" i="1"/>
  <c r="I447" i="1"/>
  <c r="H448" i="1"/>
  <c r="I448" i="1"/>
  <c r="H449" i="1"/>
  <c r="I449" i="1"/>
  <c r="H450" i="1"/>
  <c r="I450" i="1"/>
  <c r="H451" i="1"/>
  <c r="I451" i="1"/>
  <c r="H452" i="1"/>
  <c r="I452" i="1"/>
  <c r="H453" i="1"/>
  <c r="I453" i="1"/>
  <c r="H454" i="1"/>
  <c r="I454" i="1"/>
  <c r="H455" i="1"/>
  <c r="I455" i="1"/>
  <c r="H456" i="1"/>
  <c r="I456" i="1"/>
  <c r="H457" i="1"/>
  <c r="I457" i="1"/>
  <c r="H458" i="1"/>
  <c r="I458" i="1"/>
  <c r="H459" i="1"/>
  <c r="I459" i="1"/>
  <c r="H460" i="1"/>
  <c r="I460" i="1"/>
  <c r="H461" i="1"/>
  <c r="I461" i="1"/>
  <c r="H462" i="1"/>
  <c r="I462" i="1"/>
  <c r="H463" i="1"/>
  <c r="I463" i="1"/>
  <c r="H464" i="1"/>
  <c r="I464" i="1"/>
  <c r="H465" i="1"/>
  <c r="I465" i="1"/>
  <c r="H466" i="1"/>
  <c r="I466" i="1"/>
  <c r="H467" i="1"/>
  <c r="I467" i="1"/>
  <c r="H468" i="1"/>
  <c r="I468" i="1"/>
  <c r="H469" i="1"/>
  <c r="I469" i="1"/>
  <c r="H470" i="1"/>
  <c r="I470" i="1"/>
  <c r="H471" i="1"/>
  <c r="I471" i="1"/>
  <c r="H472" i="1"/>
  <c r="I472" i="1"/>
  <c r="H473" i="1"/>
  <c r="I473" i="1"/>
  <c r="H474" i="1"/>
  <c r="I474" i="1"/>
  <c r="H475" i="1"/>
  <c r="I475" i="1"/>
  <c r="H476" i="1"/>
  <c r="I476" i="1"/>
  <c r="H477" i="1"/>
  <c r="I477" i="1"/>
  <c r="H478" i="1"/>
  <c r="I478" i="1"/>
  <c r="H479" i="1"/>
  <c r="I479" i="1"/>
  <c r="H480" i="1"/>
  <c r="I480" i="1"/>
  <c r="H481" i="1"/>
  <c r="I481" i="1"/>
  <c r="H482" i="1"/>
  <c r="I482" i="1"/>
  <c r="H483" i="1"/>
  <c r="I483" i="1"/>
  <c r="H484" i="1"/>
  <c r="I484" i="1"/>
  <c r="H485" i="1"/>
  <c r="I485" i="1"/>
  <c r="H486" i="1"/>
  <c r="I486" i="1"/>
  <c r="H487" i="1"/>
  <c r="I487" i="1"/>
  <c r="H488" i="1"/>
  <c r="I488" i="1"/>
  <c r="H489" i="1"/>
  <c r="I489" i="1"/>
  <c r="H490" i="1"/>
  <c r="I490" i="1"/>
  <c r="H491" i="1"/>
  <c r="I491" i="1"/>
  <c r="H492" i="1"/>
  <c r="I492" i="1"/>
  <c r="H493" i="1"/>
  <c r="I493" i="1"/>
  <c r="H494" i="1"/>
  <c r="I494" i="1"/>
  <c r="H495" i="1"/>
  <c r="I495" i="1"/>
  <c r="H496" i="1"/>
  <c r="I496" i="1"/>
  <c r="H497" i="1"/>
  <c r="I497" i="1"/>
  <c r="H498" i="1"/>
  <c r="I498" i="1"/>
  <c r="H499" i="1"/>
  <c r="I499" i="1"/>
  <c r="H500" i="1"/>
  <c r="I500" i="1"/>
  <c r="H501" i="1"/>
  <c r="I501" i="1"/>
  <c r="H502" i="1"/>
  <c r="I502" i="1"/>
  <c r="H503" i="1"/>
  <c r="I503" i="1"/>
  <c r="H504" i="1"/>
  <c r="I504" i="1"/>
  <c r="H505" i="1"/>
  <c r="I505" i="1"/>
  <c r="H506" i="1"/>
  <c r="I506" i="1"/>
  <c r="H507" i="1"/>
  <c r="I507" i="1"/>
  <c r="H508" i="1"/>
  <c r="I508" i="1"/>
  <c r="H509" i="1"/>
  <c r="I509" i="1"/>
  <c r="H510" i="1"/>
  <c r="I510" i="1"/>
  <c r="H511" i="1"/>
  <c r="I511" i="1"/>
  <c r="H512" i="1"/>
  <c r="I512" i="1"/>
  <c r="H513" i="1"/>
  <c r="I513" i="1"/>
  <c r="H514" i="1"/>
  <c r="I514" i="1"/>
  <c r="H515" i="1"/>
  <c r="I515" i="1"/>
  <c r="H516" i="1"/>
  <c r="I516" i="1"/>
  <c r="H517" i="1"/>
  <c r="I517" i="1"/>
  <c r="H518" i="1"/>
  <c r="I518" i="1"/>
  <c r="H519" i="1"/>
  <c r="I519" i="1"/>
  <c r="H520" i="1"/>
  <c r="I520" i="1"/>
  <c r="H521" i="1"/>
  <c r="I521" i="1"/>
  <c r="H522" i="1"/>
  <c r="I522" i="1"/>
  <c r="H523" i="1"/>
  <c r="I523" i="1"/>
  <c r="H524" i="1"/>
  <c r="I524" i="1"/>
  <c r="H525" i="1"/>
  <c r="I525" i="1"/>
  <c r="H526" i="1"/>
  <c r="I526" i="1"/>
  <c r="H527" i="1"/>
  <c r="I527" i="1"/>
  <c r="H528" i="1"/>
  <c r="I528" i="1"/>
  <c r="H529" i="1"/>
  <c r="I529" i="1"/>
  <c r="H530" i="1"/>
  <c r="I530" i="1"/>
  <c r="H531" i="1"/>
  <c r="I531" i="1"/>
  <c r="H532" i="1"/>
  <c r="I532" i="1"/>
  <c r="H533" i="1"/>
  <c r="I533" i="1"/>
  <c r="H534" i="1"/>
  <c r="I534" i="1"/>
  <c r="H535" i="1"/>
  <c r="I535" i="1"/>
  <c r="H536" i="1"/>
  <c r="I536" i="1"/>
  <c r="H537" i="1"/>
  <c r="I537" i="1"/>
  <c r="H538" i="1"/>
  <c r="I538" i="1"/>
  <c r="H539" i="1"/>
  <c r="I539" i="1"/>
  <c r="H540" i="1"/>
  <c r="I540" i="1"/>
  <c r="H541" i="1"/>
  <c r="I541" i="1"/>
  <c r="H542" i="1"/>
  <c r="I542" i="1"/>
  <c r="H543" i="1"/>
  <c r="I543" i="1"/>
  <c r="H544" i="1"/>
  <c r="I544" i="1"/>
  <c r="H545" i="1"/>
  <c r="I545" i="1"/>
  <c r="H546" i="1"/>
  <c r="I546" i="1"/>
  <c r="H547" i="1"/>
  <c r="I547" i="1"/>
  <c r="H548" i="1"/>
  <c r="I548" i="1"/>
  <c r="H549" i="1"/>
  <c r="I549" i="1"/>
  <c r="H550" i="1"/>
  <c r="I550" i="1"/>
  <c r="H551" i="1"/>
  <c r="I551" i="1"/>
  <c r="H552" i="1"/>
  <c r="I552" i="1"/>
  <c r="H553" i="1"/>
  <c r="I553" i="1"/>
  <c r="H554" i="1"/>
  <c r="I554" i="1"/>
  <c r="H555" i="1"/>
  <c r="I555" i="1"/>
  <c r="H556" i="1"/>
  <c r="I556" i="1"/>
  <c r="H557" i="1"/>
  <c r="I557" i="1"/>
  <c r="H558" i="1"/>
  <c r="I558" i="1"/>
  <c r="H559" i="1"/>
  <c r="I559" i="1"/>
  <c r="H560" i="1"/>
  <c r="I560" i="1"/>
  <c r="H561" i="1"/>
  <c r="I561" i="1"/>
  <c r="H562" i="1"/>
  <c r="I562" i="1"/>
  <c r="H563" i="1"/>
  <c r="I563" i="1"/>
  <c r="H564" i="1"/>
  <c r="I564" i="1"/>
  <c r="H565" i="1"/>
  <c r="I565" i="1"/>
  <c r="H566" i="1"/>
  <c r="I566" i="1"/>
  <c r="H567" i="1"/>
  <c r="I567" i="1"/>
  <c r="H568" i="1"/>
  <c r="I568" i="1"/>
  <c r="H569" i="1"/>
  <c r="I569" i="1"/>
  <c r="H570" i="1"/>
  <c r="I570" i="1"/>
  <c r="H571" i="1"/>
  <c r="I571" i="1"/>
  <c r="H572" i="1"/>
  <c r="I572" i="1"/>
  <c r="H573" i="1"/>
  <c r="I573" i="1"/>
  <c r="H574" i="1"/>
  <c r="I574" i="1"/>
  <c r="H575" i="1"/>
  <c r="I575" i="1"/>
  <c r="H576" i="1"/>
  <c r="I576" i="1"/>
  <c r="H577" i="1"/>
  <c r="I577" i="1"/>
  <c r="H578" i="1"/>
  <c r="I578" i="1"/>
  <c r="H579" i="1"/>
  <c r="I579" i="1"/>
  <c r="H580" i="1"/>
  <c r="I580" i="1"/>
  <c r="H581" i="1"/>
  <c r="I581" i="1"/>
  <c r="H582" i="1"/>
  <c r="I582" i="1"/>
  <c r="H583" i="1"/>
  <c r="I583" i="1"/>
  <c r="H584" i="1"/>
  <c r="I584" i="1"/>
  <c r="H585" i="1"/>
  <c r="I585" i="1"/>
  <c r="H586" i="1"/>
  <c r="I586" i="1"/>
  <c r="H587" i="1"/>
  <c r="I587" i="1"/>
  <c r="H588" i="1"/>
  <c r="I588" i="1"/>
  <c r="H589" i="1"/>
  <c r="I589" i="1"/>
  <c r="H590" i="1"/>
  <c r="I590" i="1"/>
  <c r="H591" i="1"/>
  <c r="I591" i="1"/>
  <c r="H592" i="1"/>
  <c r="I592" i="1"/>
  <c r="H593" i="1"/>
  <c r="I593" i="1"/>
  <c r="H594" i="1"/>
  <c r="I594" i="1"/>
  <c r="H595" i="1"/>
  <c r="I595" i="1"/>
  <c r="H596" i="1"/>
  <c r="I596" i="1"/>
  <c r="H597" i="1"/>
  <c r="I597" i="1"/>
  <c r="H598" i="1"/>
  <c r="I598" i="1"/>
  <c r="H599" i="1"/>
  <c r="I599" i="1"/>
  <c r="H600" i="1"/>
  <c r="I600" i="1"/>
  <c r="H601" i="1"/>
  <c r="I601" i="1"/>
  <c r="H602" i="1"/>
  <c r="I602" i="1"/>
  <c r="H603" i="1"/>
  <c r="I603" i="1"/>
  <c r="H604" i="1"/>
  <c r="I604" i="1"/>
  <c r="H605" i="1"/>
  <c r="I605" i="1"/>
  <c r="H606" i="1"/>
  <c r="I606" i="1"/>
  <c r="H607" i="1"/>
  <c r="I607" i="1"/>
  <c r="H608" i="1"/>
  <c r="I608" i="1"/>
  <c r="H609" i="1"/>
  <c r="I609" i="1"/>
  <c r="H610" i="1"/>
  <c r="I610" i="1"/>
  <c r="H611" i="1"/>
  <c r="I611" i="1"/>
  <c r="H612" i="1"/>
  <c r="I612" i="1"/>
  <c r="H613" i="1"/>
  <c r="I613" i="1"/>
  <c r="H614" i="1"/>
  <c r="I614" i="1"/>
  <c r="H615" i="1"/>
  <c r="I615" i="1"/>
  <c r="H616" i="1"/>
  <c r="I616" i="1"/>
  <c r="H617" i="1"/>
  <c r="I617" i="1"/>
  <c r="H618" i="1"/>
  <c r="I618" i="1"/>
  <c r="H619" i="1"/>
  <c r="I619" i="1"/>
  <c r="H620" i="1"/>
  <c r="I620" i="1"/>
  <c r="H621" i="1"/>
  <c r="I621" i="1"/>
  <c r="H622" i="1"/>
  <c r="I622" i="1"/>
  <c r="H623" i="1"/>
  <c r="I623" i="1"/>
  <c r="H624" i="1"/>
  <c r="I624" i="1"/>
  <c r="H625" i="1"/>
  <c r="I625" i="1"/>
  <c r="H626" i="1"/>
  <c r="I626" i="1"/>
  <c r="H627" i="1"/>
  <c r="I627" i="1"/>
  <c r="H628" i="1"/>
  <c r="I628" i="1"/>
  <c r="H629" i="1"/>
  <c r="I629" i="1"/>
  <c r="H630" i="1"/>
  <c r="I630" i="1"/>
  <c r="H631" i="1"/>
  <c r="I631" i="1"/>
  <c r="H632" i="1"/>
  <c r="I632" i="1"/>
  <c r="H633" i="1"/>
  <c r="I633" i="1"/>
  <c r="H634" i="1"/>
  <c r="I634" i="1"/>
  <c r="H635" i="1"/>
  <c r="I635" i="1"/>
  <c r="H636" i="1"/>
  <c r="I636" i="1"/>
  <c r="H637" i="1"/>
  <c r="I637" i="1"/>
  <c r="H638" i="1"/>
  <c r="I638" i="1"/>
  <c r="H639" i="1"/>
  <c r="I639" i="1"/>
  <c r="H640" i="1"/>
  <c r="I640" i="1"/>
  <c r="H641" i="1"/>
  <c r="I641" i="1"/>
  <c r="H642" i="1"/>
  <c r="I642" i="1"/>
  <c r="H643" i="1"/>
  <c r="I643" i="1"/>
  <c r="H644" i="1"/>
  <c r="I644" i="1"/>
  <c r="H645" i="1"/>
  <c r="I645" i="1"/>
  <c r="H646" i="1"/>
  <c r="I646" i="1"/>
  <c r="H647" i="1"/>
  <c r="I647" i="1"/>
  <c r="H648" i="1"/>
  <c r="I648" i="1"/>
  <c r="H649" i="1"/>
  <c r="I649" i="1"/>
  <c r="H650" i="1"/>
  <c r="I650" i="1"/>
  <c r="H651" i="1"/>
  <c r="I651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H752" i="1"/>
  <c r="I752" i="1"/>
  <c r="H753" i="1"/>
  <c r="I753" i="1"/>
  <c r="H754" i="1"/>
  <c r="I754" i="1"/>
  <c r="H755" i="1"/>
  <c r="I755" i="1"/>
  <c r="H756" i="1"/>
  <c r="I756" i="1"/>
  <c r="H757" i="1"/>
  <c r="I757" i="1"/>
  <c r="H758" i="1"/>
  <c r="I758" i="1"/>
  <c r="H759" i="1"/>
  <c r="I759" i="1"/>
  <c r="H760" i="1"/>
  <c r="I760" i="1"/>
  <c r="H761" i="1"/>
  <c r="I761" i="1"/>
  <c r="H762" i="1"/>
  <c r="I762" i="1"/>
  <c r="H763" i="1"/>
  <c r="I763" i="1"/>
  <c r="H764" i="1"/>
  <c r="I764" i="1"/>
  <c r="H765" i="1"/>
  <c r="I765" i="1"/>
  <c r="H766" i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H824" i="1"/>
  <c r="I824" i="1"/>
  <c r="H825" i="1"/>
  <c r="I825" i="1"/>
  <c r="H826" i="1"/>
  <c r="I826" i="1"/>
  <c r="H827" i="1"/>
  <c r="I827" i="1"/>
  <c r="H828" i="1"/>
  <c r="I828" i="1"/>
  <c r="H829" i="1"/>
  <c r="I829" i="1"/>
  <c r="H830" i="1"/>
  <c r="I830" i="1"/>
  <c r="H831" i="1"/>
  <c r="I831" i="1"/>
  <c r="H832" i="1"/>
  <c r="I832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H853" i="1"/>
  <c r="I853" i="1"/>
  <c r="H854" i="1"/>
  <c r="I854" i="1"/>
  <c r="H855" i="1"/>
  <c r="I855" i="1"/>
  <c r="H856" i="1"/>
  <c r="I856" i="1"/>
  <c r="H857" i="1"/>
  <c r="I857" i="1"/>
  <c r="H858" i="1"/>
  <c r="I858" i="1"/>
  <c r="H859" i="1"/>
  <c r="I859" i="1"/>
  <c r="H860" i="1"/>
  <c r="I860" i="1"/>
  <c r="H861" i="1"/>
  <c r="I861" i="1"/>
  <c r="H862" i="1"/>
  <c r="I862" i="1"/>
  <c r="H863" i="1"/>
  <c r="I863" i="1"/>
  <c r="H864" i="1"/>
  <c r="I864" i="1"/>
  <c r="H865" i="1"/>
  <c r="I865" i="1"/>
  <c r="H866" i="1"/>
  <c r="I866" i="1"/>
  <c r="H867" i="1"/>
  <c r="I867" i="1"/>
  <c r="H868" i="1"/>
  <c r="I868" i="1"/>
  <c r="H869" i="1"/>
  <c r="I869" i="1"/>
  <c r="H870" i="1"/>
  <c r="I870" i="1"/>
  <c r="H871" i="1"/>
  <c r="I871" i="1"/>
  <c r="H872" i="1"/>
  <c r="I872" i="1"/>
  <c r="H873" i="1"/>
  <c r="I873" i="1"/>
  <c r="H874" i="1"/>
  <c r="I874" i="1"/>
  <c r="H875" i="1"/>
  <c r="I875" i="1"/>
  <c r="H876" i="1"/>
  <c r="I876" i="1"/>
  <c r="H877" i="1"/>
  <c r="I877" i="1"/>
  <c r="H878" i="1"/>
  <c r="I878" i="1"/>
  <c r="H879" i="1"/>
  <c r="I879" i="1"/>
  <c r="H880" i="1"/>
  <c r="I880" i="1"/>
  <c r="H881" i="1"/>
  <c r="I881" i="1"/>
  <c r="H882" i="1"/>
  <c r="I882" i="1"/>
  <c r="H883" i="1"/>
  <c r="I883" i="1"/>
  <c r="H884" i="1"/>
  <c r="I884" i="1"/>
  <c r="H885" i="1"/>
  <c r="I885" i="1"/>
  <c r="H886" i="1"/>
  <c r="I886" i="1"/>
  <c r="H887" i="1"/>
  <c r="I887" i="1"/>
  <c r="H888" i="1"/>
  <c r="I888" i="1"/>
  <c r="H889" i="1"/>
  <c r="I889" i="1"/>
  <c r="H890" i="1"/>
  <c r="I890" i="1"/>
  <c r="H891" i="1"/>
  <c r="I891" i="1"/>
  <c r="H892" i="1"/>
  <c r="I892" i="1"/>
  <c r="H893" i="1"/>
  <c r="I893" i="1"/>
  <c r="H894" i="1"/>
  <c r="I894" i="1"/>
  <c r="H895" i="1"/>
  <c r="I895" i="1"/>
  <c r="H896" i="1"/>
  <c r="I896" i="1"/>
  <c r="H897" i="1"/>
  <c r="I897" i="1"/>
  <c r="H898" i="1"/>
  <c r="I898" i="1"/>
  <c r="H899" i="1"/>
  <c r="I899" i="1"/>
  <c r="H900" i="1"/>
  <c r="I900" i="1"/>
  <c r="H901" i="1"/>
  <c r="I901" i="1"/>
  <c r="H902" i="1"/>
  <c r="I902" i="1"/>
  <c r="H903" i="1"/>
  <c r="I903" i="1"/>
  <c r="H904" i="1"/>
  <c r="I904" i="1"/>
  <c r="H905" i="1"/>
  <c r="I905" i="1"/>
  <c r="H906" i="1"/>
  <c r="I906" i="1"/>
  <c r="H907" i="1"/>
  <c r="I907" i="1"/>
  <c r="H908" i="1"/>
  <c r="I908" i="1"/>
  <c r="H909" i="1"/>
  <c r="I909" i="1"/>
  <c r="H910" i="1"/>
  <c r="I910" i="1"/>
  <c r="H911" i="1"/>
  <c r="I911" i="1"/>
  <c r="H912" i="1"/>
  <c r="I912" i="1"/>
  <c r="H913" i="1"/>
  <c r="I913" i="1"/>
  <c r="H914" i="1"/>
  <c r="I914" i="1"/>
  <c r="H915" i="1"/>
  <c r="I915" i="1"/>
  <c r="H916" i="1"/>
  <c r="I916" i="1"/>
  <c r="H917" i="1"/>
  <c r="I917" i="1"/>
  <c r="H918" i="1"/>
  <c r="I918" i="1"/>
  <c r="H919" i="1"/>
  <c r="I919" i="1"/>
  <c r="H920" i="1"/>
  <c r="I920" i="1"/>
  <c r="H921" i="1"/>
  <c r="I921" i="1"/>
  <c r="H922" i="1"/>
  <c r="I922" i="1"/>
  <c r="H923" i="1"/>
  <c r="I923" i="1"/>
  <c r="H924" i="1"/>
  <c r="I924" i="1"/>
  <c r="H925" i="1"/>
  <c r="I925" i="1"/>
  <c r="H926" i="1"/>
  <c r="I926" i="1"/>
  <c r="H927" i="1"/>
  <c r="I927" i="1"/>
  <c r="H928" i="1"/>
  <c r="I928" i="1"/>
  <c r="H929" i="1"/>
  <c r="I929" i="1"/>
  <c r="H930" i="1"/>
  <c r="I930" i="1"/>
  <c r="H931" i="1"/>
  <c r="I931" i="1"/>
  <c r="H932" i="1"/>
  <c r="I932" i="1"/>
  <c r="H933" i="1"/>
  <c r="I933" i="1"/>
  <c r="H934" i="1"/>
  <c r="I934" i="1"/>
  <c r="H935" i="1"/>
  <c r="I935" i="1"/>
  <c r="H936" i="1"/>
  <c r="I936" i="1"/>
  <c r="H937" i="1"/>
  <c r="I937" i="1"/>
  <c r="H938" i="1"/>
  <c r="I938" i="1"/>
  <c r="H939" i="1"/>
  <c r="I939" i="1"/>
  <c r="H940" i="1"/>
  <c r="I940" i="1"/>
  <c r="H941" i="1"/>
  <c r="I941" i="1"/>
  <c r="H942" i="1"/>
  <c r="I942" i="1"/>
  <c r="H943" i="1"/>
  <c r="I943" i="1"/>
  <c r="H944" i="1"/>
  <c r="I944" i="1"/>
  <c r="H945" i="1"/>
  <c r="I945" i="1"/>
  <c r="H946" i="1"/>
  <c r="I946" i="1"/>
  <c r="H947" i="1"/>
  <c r="I947" i="1"/>
  <c r="H948" i="1"/>
  <c r="I948" i="1"/>
  <c r="H949" i="1"/>
  <c r="I949" i="1"/>
  <c r="H950" i="1"/>
  <c r="I950" i="1"/>
  <c r="H951" i="1"/>
  <c r="I951" i="1"/>
  <c r="H952" i="1"/>
  <c r="I952" i="1"/>
  <c r="H953" i="1"/>
  <c r="I953" i="1"/>
  <c r="H954" i="1"/>
  <c r="I954" i="1"/>
  <c r="H955" i="1"/>
  <c r="I955" i="1"/>
  <c r="H956" i="1"/>
  <c r="I956" i="1"/>
  <c r="H957" i="1"/>
  <c r="I957" i="1"/>
  <c r="H958" i="1"/>
  <c r="I958" i="1"/>
  <c r="H959" i="1"/>
  <c r="I959" i="1"/>
  <c r="H960" i="1"/>
  <c r="I960" i="1"/>
  <c r="H961" i="1"/>
  <c r="I961" i="1"/>
  <c r="H962" i="1"/>
  <c r="I962" i="1"/>
  <c r="H963" i="1"/>
  <c r="I963" i="1"/>
  <c r="H964" i="1"/>
  <c r="I964" i="1"/>
  <c r="H965" i="1"/>
  <c r="I965" i="1"/>
  <c r="H966" i="1"/>
  <c r="I966" i="1"/>
  <c r="H967" i="1"/>
  <c r="I967" i="1"/>
  <c r="H968" i="1"/>
  <c r="I968" i="1"/>
  <c r="H969" i="1"/>
  <c r="I969" i="1"/>
  <c r="H970" i="1"/>
  <c r="I970" i="1"/>
  <c r="H971" i="1"/>
  <c r="I971" i="1"/>
  <c r="H972" i="1"/>
  <c r="I972" i="1"/>
  <c r="H973" i="1"/>
  <c r="I973" i="1"/>
  <c r="H974" i="1"/>
  <c r="I974" i="1"/>
  <c r="H975" i="1"/>
  <c r="I975" i="1"/>
  <c r="H976" i="1"/>
  <c r="I976" i="1"/>
  <c r="H977" i="1"/>
  <c r="I977" i="1"/>
  <c r="H978" i="1"/>
  <c r="I978" i="1"/>
  <c r="H979" i="1"/>
  <c r="I979" i="1"/>
  <c r="H980" i="1"/>
  <c r="I980" i="1"/>
  <c r="H981" i="1"/>
  <c r="I981" i="1"/>
  <c r="H982" i="1"/>
  <c r="I982" i="1"/>
  <c r="H983" i="1"/>
  <c r="I983" i="1"/>
  <c r="H984" i="1"/>
  <c r="I984" i="1"/>
  <c r="H985" i="1"/>
  <c r="I985" i="1"/>
  <c r="H986" i="1"/>
  <c r="I986" i="1"/>
  <c r="H987" i="1"/>
  <c r="I987" i="1"/>
  <c r="H988" i="1"/>
  <c r="I988" i="1"/>
  <c r="H989" i="1"/>
  <c r="I989" i="1"/>
  <c r="H990" i="1"/>
  <c r="I990" i="1"/>
  <c r="H991" i="1"/>
  <c r="I991" i="1"/>
  <c r="H992" i="1"/>
  <c r="I992" i="1"/>
  <c r="H993" i="1"/>
  <c r="I993" i="1"/>
  <c r="H994" i="1"/>
  <c r="I994" i="1"/>
  <c r="H995" i="1"/>
  <c r="I995" i="1"/>
  <c r="H996" i="1"/>
  <c r="I996" i="1"/>
  <c r="H997" i="1"/>
  <c r="I997" i="1"/>
  <c r="H998" i="1"/>
  <c r="I998" i="1"/>
  <c r="H999" i="1"/>
  <c r="I999" i="1"/>
  <c r="H1000" i="1"/>
  <c r="I1000" i="1"/>
  <c r="H1001" i="1"/>
  <c r="I1001" i="1"/>
  <c r="H1002" i="1"/>
  <c r="I1002" i="1"/>
  <c r="H1003" i="1"/>
  <c r="I1003" i="1"/>
  <c r="H1004" i="1"/>
  <c r="I1004" i="1"/>
  <c r="H1005" i="1"/>
  <c r="I1005" i="1"/>
  <c r="H1006" i="1"/>
  <c r="I1006" i="1"/>
  <c r="H1007" i="1"/>
  <c r="I1007" i="1"/>
  <c r="H1008" i="1"/>
  <c r="I1008" i="1"/>
  <c r="H1009" i="1"/>
  <c r="I1009" i="1"/>
  <c r="H1010" i="1"/>
  <c r="I1010" i="1"/>
  <c r="H1011" i="1"/>
  <c r="I1011" i="1"/>
  <c r="H1012" i="1"/>
  <c r="I1012" i="1"/>
  <c r="H1013" i="1"/>
  <c r="I1013" i="1"/>
  <c r="H1014" i="1"/>
  <c r="I1014" i="1"/>
  <c r="H1015" i="1"/>
  <c r="I1015" i="1"/>
  <c r="H1016" i="1"/>
  <c r="I1016" i="1"/>
  <c r="H1017" i="1"/>
  <c r="I1017" i="1"/>
  <c r="H1018" i="1"/>
  <c r="I1018" i="1"/>
  <c r="H1019" i="1"/>
  <c r="I1019" i="1"/>
  <c r="H1020" i="1"/>
  <c r="I1020" i="1"/>
  <c r="H1021" i="1"/>
  <c r="I1021" i="1"/>
  <c r="H1022" i="1"/>
  <c r="I1022" i="1"/>
  <c r="H1023" i="1"/>
  <c r="I1023" i="1"/>
  <c r="H1024" i="1"/>
  <c r="I1024" i="1"/>
  <c r="H1025" i="1"/>
  <c r="I1025" i="1"/>
  <c r="H1026" i="1"/>
  <c r="I1026" i="1"/>
  <c r="H1027" i="1"/>
  <c r="I1027" i="1"/>
  <c r="H1028" i="1"/>
  <c r="I1028" i="1"/>
  <c r="H1029" i="1"/>
  <c r="I1029" i="1"/>
  <c r="H1030" i="1"/>
  <c r="I1030" i="1"/>
  <c r="H1031" i="1"/>
  <c r="I1031" i="1"/>
  <c r="H1032" i="1"/>
  <c r="I1032" i="1"/>
  <c r="H1033" i="1"/>
  <c r="I1033" i="1"/>
  <c r="H1034" i="1"/>
  <c r="I1034" i="1"/>
  <c r="H1035" i="1"/>
  <c r="I1035" i="1"/>
  <c r="H1036" i="1"/>
  <c r="I1036" i="1"/>
  <c r="H1037" i="1"/>
  <c r="I1037" i="1"/>
  <c r="H1038" i="1"/>
  <c r="I1038" i="1"/>
  <c r="H1039" i="1"/>
  <c r="I1039" i="1"/>
  <c r="H1040" i="1"/>
  <c r="I1040" i="1"/>
  <c r="H1041" i="1"/>
  <c r="I1041" i="1"/>
  <c r="H1042" i="1"/>
  <c r="I1042" i="1"/>
  <c r="H1043" i="1"/>
  <c r="I1043" i="1"/>
  <c r="H1044" i="1"/>
  <c r="I1044" i="1"/>
  <c r="H1045" i="1"/>
  <c r="I1045" i="1"/>
  <c r="H1046" i="1"/>
  <c r="I1046" i="1"/>
  <c r="H1047" i="1"/>
  <c r="I1047" i="1"/>
  <c r="H1048" i="1"/>
  <c r="I1048" i="1"/>
  <c r="H1049" i="1"/>
  <c r="I1049" i="1"/>
  <c r="H1050" i="1"/>
  <c r="I1050" i="1"/>
  <c r="H1051" i="1"/>
  <c r="I1051" i="1"/>
  <c r="H1052" i="1"/>
  <c r="I1052" i="1"/>
  <c r="H1053" i="1"/>
  <c r="I1053" i="1"/>
  <c r="H1054" i="1"/>
  <c r="I1054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I2" i="1"/>
  <c r="H2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3" i="1"/>
  <c r="F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E468" i="1"/>
  <c r="F468" i="1"/>
  <c r="E469" i="1"/>
  <c r="F469" i="1"/>
  <c r="E470" i="1"/>
  <c r="F470" i="1"/>
  <c r="E471" i="1"/>
  <c r="F471" i="1"/>
  <c r="E472" i="1"/>
  <c r="F472" i="1"/>
  <c r="E473" i="1"/>
  <c r="F473" i="1"/>
  <c r="E474" i="1"/>
  <c r="F474" i="1"/>
  <c r="E475" i="1"/>
  <c r="F475" i="1"/>
  <c r="E476" i="1"/>
  <c r="F476" i="1"/>
  <c r="E477" i="1"/>
  <c r="F477" i="1"/>
  <c r="E478" i="1"/>
  <c r="F478" i="1"/>
  <c r="E479" i="1"/>
  <c r="F479" i="1"/>
  <c r="E480" i="1"/>
  <c r="F480" i="1"/>
  <c r="E481" i="1"/>
  <c r="F481" i="1"/>
  <c r="E482" i="1"/>
  <c r="F482" i="1"/>
  <c r="E483" i="1"/>
  <c r="F483" i="1"/>
  <c r="E484" i="1"/>
  <c r="F484" i="1"/>
  <c r="E485" i="1"/>
  <c r="F485" i="1"/>
  <c r="E486" i="1"/>
  <c r="F486" i="1"/>
  <c r="E487" i="1"/>
  <c r="F487" i="1"/>
  <c r="E488" i="1"/>
  <c r="F488" i="1"/>
  <c r="E489" i="1"/>
  <c r="F489" i="1"/>
  <c r="E490" i="1"/>
  <c r="F490" i="1"/>
  <c r="E491" i="1"/>
  <c r="F491" i="1"/>
  <c r="E492" i="1"/>
  <c r="F492" i="1"/>
  <c r="E493" i="1"/>
  <c r="F493" i="1"/>
  <c r="E494" i="1"/>
  <c r="F494" i="1"/>
  <c r="E495" i="1"/>
  <c r="F495" i="1"/>
  <c r="E496" i="1"/>
  <c r="F496" i="1"/>
  <c r="E497" i="1"/>
  <c r="F497" i="1"/>
  <c r="E498" i="1"/>
  <c r="F498" i="1"/>
  <c r="E499" i="1"/>
  <c r="F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506" i="1"/>
  <c r="F506" i="1"/>
  <c r="E507" i="1"/>
  <c r="F507" i="1"/>
  <c r="E508" i="1"/>
  <c r="F508" i="1"/>
  <c r="E509" i="1"/>
  <c r="F509" i="1"/>
  <c r="E510" i="1"/>
  <c r="F510" i="1"/>
  <c r="E511" i="1"/>
  <c r="F511" i="1"/>
  <c r="E512" i="1"/>
  <c r="F512" i="1"/>
  <c r="E513" i="1"/>
  <c r="F513" i="1"/>
  <c r="E514" i="1"/>
  <c r="F514" i="1"/>
  <c r="E515" i="1"/>
  <c r="F515" i="1"/>
  <c r="E516" i="1"/>
  <c r="F516" i="1"/>
  <c r="E517" i="1"/>
  <c r="F517" i="1"/>
  <c r="E518" i="1"/>
  <c r="F518" i="1"/>
  <c r="E519" i="1"/>
  <c r="F519" i="1"/>
  <c r="E520" i="1"/>
  <c r="F520" i="1"/>
  <c r="E521" i="1"/>
  <c r="F521" i="1"/>
  <c r="E522" i="1"/>
  <c r="F522" i="1"/>
  <c r="E523" i="1"/>
  <c r="F523" i="1"/>
  <c r="E524" i="1"/>
  <c r="F524" i="1"/>
  <c r="E525" i="1"/>
  <c r="F525" i="1"/>
  <c r="E526" i="1"/>
  <c r="F526" i="1"/>
  <c r="E527" i="1"/>
  <c r="F527" i="1"/>
  <c r="E528" i="1"/>
  <c r="F528" i="1"/>
  <c r="E529" i="1"/>
  <c r="F529" i="1"/>
  <c r="E530" i="1"/>
  <c r="F530" i="1"/>
  <c r="E531" i="1"/>
  <c r="F531" i="1"/>
  <c r="E532" i="1"/>
  <c r="F532" i="1"/>
  <c r="E533" i="1"/>
  <c r="F533" i="1"/>
  <c r="E534" i="1"/>
  <c r="F534" i="1"/>
  <c r="E535" i="1"/>
  <c r="F535" i="1"/>
  <c r="E536" i="1"/>
  <c r="F536" i="1"/>
  <c r="E537" i="1"/>
  <c r="F537" i="1"/>
  <c r="E538" i="1"/>
  <c r="F538" i="1"/>
  <c r="E539" i="1"/>
  <c r="F539" i="1"/>
  <c r="E540" i="1"/>
  <c r="F540" i="1"/>
  <c r="E541" i="1"/>
  <c r="F541" i="1"/>
  <c r="E542" i="1"/>
  <c r="F542" i="1"/>
  <c r="E543" i="1"/>
  <c r="F543" i="1"/>
  <c r="E544" i="1"/>
  <c r="F544" i="1"/>
  <c r="E545" i="1"/>
  <c r="F545" i="1"/>
  <c r="E546" i="1"/>
  <c r="F546" i="1"/>
  <c r="E547" i="1"/>
  <c r="F547" i="1"/>
  <c r="E548" i="1"/>
  <c r="F548" i="1"/>
  <c r="E549" i="1"/>
  <c r="F549" i="1"/>
  <c r="E550" i="1"/>
  <c r="F550" i="1"/>
  <c r="E551" i="1"/>
  <c r="F551" i="1"/>
  <c r="E552" i="1"/>
  <c r="F552" i="1"/>
  <c r="E553" i="1"/>
  <c r="F553" i="1"/>
  <c r="E554" i="1"/>
  <c r="F554" i="1"/>
  <c r="E555" i="1"/>
  <c r="F555" i="1"/>
  <c r="E556" i="1"/>
  <c r="F556" i="1"/>
  <c r="E557" i="1"/>
  <c r="F557" i="1"/>
  <c r="E558" i="1"/>
  <c r="F558" i="1"/>
  <c r="E559" i="1"/>
  <c r="F559" i="1"/>
  <c r="E560" i="1"/>
  <c r="F560" i="1"/>
  <c r="E561" i="1"/>
  <c r="F561" i="1"/>
  <c r="E562" i="1"/>
  <c r="F562" i="1"/>
  <c r="E563" i="1"/>
  <c r="F563" i="1"/>
  <c r="E564" i="1"/>
  <c r="F564" i="1"/>
  <c r="E565" i="1"/>
  <c r="F565" i="1"/>
  <c r="E566" i="1"/>
  <c r="F566" i="1"/>
  <c r="E567" i="1"/>
  <c r="F567" i="1"/>
  <c r="E568" i="1"/>
  <c r="F568" i="1"/>
  <c r="E569" i="1"/>
  <c r="F569" i="1"/>
  <c r="E570" i="1"/>
  <c r="F570" i="1"/>
  <c r="E571" i="1"/>
  <c r="F571" i="1"/>
  <c r="E572" i="1"/>
  <c r="F572" i="1"/>
  <c r="E573" i="1"/>
  <c r="F573" i="1"/>
  <c r="E574" i="1"/>
  <c r="F574" i="1"/>
  <c r="E575" i="1"/>
  <c r="F575" i="1"/>
  <c r="E576" i="1"/>
  <c r="F576" i="1"/>
  <c r="E577" i="1"/>
  <c r="F577" i="1"/>
  <c r="E578" i="1"/>
  <c r="F578" i="1"/>
  <c r="E579" i="1"/>
  <c r="F579" i="1"/>
  <c r="E580" i="1"/>
  <c r="F580" i="1"/>
  <c r="E581" i="1"/>
  <c r="F581" i="1"/>
  <c r="E582" i="1"/>
  <c r="F582" i="1"/>
  <c r="E583" i="1"/>
  <c r="F583" i="1"/>
  <c r="E584" i="1"/>
  <c r="F584" i="1"/>
  <c r="E585" i="1"/>
  <c r="F585" i="1"/>
  <c r="E586" i="1"/>
  <c r="F586" i="1"/>
  <c r="E587" i="1"/>
  <c r="F587" i="1"/>
  <c r="E588" i="1"/>
  <c r="F588" i="1"/>
  <c r="E589" i="1"/>
  <c r="F589" i="1"/>
  <c r="E590" i="1"/>
  <c r="F590" i="1"/>
  <c r="E591" i="1"/>
  <c r="F591" i="1"/>
  <c r="E592" i="1"/>
  <c r="F592" i="1"/>
  <c r="E593" i="1"/>
  <c r="F593" i="1"/>
  <c r="E594" i="1"/>
  <c r="F594" i="1"/>
  <c r="E595" i="1"/>
  <c r="F595" i="1"/>
  <c r="E596" i="1"/>
  <c r="F596" i="1"/>
  <c r="E597" i="1"/>
  <c r="F597" i="1"/>
  <c r="E598" i="1"/>
  <c r="F598" i="1"/>
  <c r="E599" i="1"/>
  <c r="F599" i="1"/>
  <c r="E600" i="1"/>
  <c r="F600" i="1"/>
  <c r="E601" i="1"/>
  <c r="F601" i="1"/>
  <c r="E602" i="1"/>
  <c r="F602" i="1"/>
  <c r="E603" i="1"/>
  <c r="F603" i="1"/>
  <c r="E604" i="1"/>
  <c r="F604" i="1"/>
  <c r="E605" i="1"/>
  <c r="F605" i="1"/>
  <c r="E606" i="1"/>
  <c r="F606" i="1"/>
  <c r="E607" i="1"/>
  <c r="F607" i="1"/>
  <c r="E608" i="1"/>
  <c r="F608" i="1"/>
  <c r="E609" i="1"/>
  <c r="F609" i="1"/>
  <c r="E610" i="1"/>
  <c r="F610" i="1"/>
  <c r="E611" i="1"/>
  <c r="F611" i="1"/>
  <c r="E612" i="1"/>
  <c r="F612" i="1"/>
  <c r="E613" i="1"/>
  <c r="F613" i="1"/>
  <c r="E614" i="1"/>
  <c r="F614" i="1"/>
  <c r="E615" i="1"/>
  <c r="F615" i="1"/>
  <c r="E616" i="1"/>
  <c r="F616" i="1"/>
  <c r="E617" i="1"/>
  <c r="F617" i="1"/>
  <c r="E618" i="1"/>
  <c r="F618" i="1"/>
  <c r="E619" i="1"/>
  <c r="F619" i="1"/>
  <c r="E620" i="1"/>
  <c r="F620" i="1"/>
  <c r="E103" i="1"/>
  <c r="F103" i="1"/>
  <c r="E621" i="1"/>
  <c r="F621" i="1"/>
  <c r="E93" i="1"/>
  <c r="F93" i="1"/>
  <c r="E622" i="1"/>
  <c r="F622" i="1"/>
  <c r="E623" i="1"/>
  <c r="F623" i="1"/>
  <c r="E55" i="1"/>
  <c r="F55" i="1"/>
  <c r="E78" i="1"/>
  <c r="F78" i="1"/>
  <c r="E624" i="1"/>
  <c r="F624" i="1"/>
  <c r="E625" i="1"/>
  <c r="F625" i="1"/>
  <c r="E626" i="1"/>
  <c r="F626" i="1"/>
  <c r="E184" i="1"/>
  <c r="F184" i="1"/>
  <c r="E627" i="1"/>
  <c r="F627" i="1"/>
  <c r="E134" i="1"/>
  <c r="F134" i="1"/>
  <c r="E628" i="1"/>
  <c r="F628" i="1"/>
  <c r="E136" i="1"/>
  <c r="F136" i="1"/>
  <c r="E370" i="1"/>
  <c r="F370" i="1"/>
  <c r="E399" i="1"/>
  <c r="F399" i="1"/>
  <c r="E306" i="1"/>
  <c r="F306" i="1"/>
  <c r="E81" i="1"/>
  <c r="F81" i="1"/>
  <c r="E629" i="1"/>
  <c r="F629" i="1"/>
  <c r="E630" i="1"/>
  <c r="F630" i="1"/>
  <c r="E60" i="1"/>
  <c r="F60" i="1"/>
  <c r="E272" i="1"/>
  <c r="F272" i="1"/>
  <c r="E631" i="1"/>
  <c r="F631" i="1"/>
  <c r="E632" i="1"/>
  <c r="F632" i="1"/>
  <c r="E633" i="1"/>
  <c r="F633" i="1"/>
  <c r="E634" i="1"/>
  <c r="F634" i="1"/>
  <c r="E635" i="1"/>
  <c r="F635" i="1"/>
  <c r="E636" i="1"/>
  <c r="F636" i="1"/>
  <c r="E145" i="1"/>
  <c r="F145" i="1"/>
  <c r="E288" i="1"/>
  <c r="F288" i="1"/>
  <c r="E637" i="1"/>
  <c r="F637" i="1"/>
  <c r="E83" i="1"/>
  <c r="F83" i="1"/>
  <c r="E638" i="1"/>
  <c r="F638" i="1"/>
  <c r="E147" i="1"/>
  <c r="F147" i="1"/>
  <c r="E338" i="1"/>
  <c r="F338" i="1"/>
  <c r="E639" i="1"/>
  <c r="F639" i="1"/>
  <c r="E640" i="1"/>
  <c r="F640" i="1"/>
  <c r="E641" i="1"/>
  <c r="F641" i="1"/>
  <c r="E281" i="1"/>
  <c r="F281" i="1"/>
  <c r="E292" i="1"/>
  <c r="F292" i="1"/>
  <c r="E227" i="1"/>
  <c r="F227" i="1"/>
  <c r="E642" i="1"/>
  <c r="F642" i="1"/>
  <c r="E643" i="1"/>
  <c r="F643" i="1"/>
  <c r="E644" i="1"/>
  <c r="F644" i="1"/>
  <c r="E246" i="1"/>
  <c r="F246" i="1"/>
  <c r="E645" i="1"/>
  <c r="F645" i="1"/>
  <c r="E646" i="1"/>
  <c r="F646" i="1"/>
  <c r="E647" i="1"/>
  <c r="F647" i="1"/>
  <c r="E648" i="1"/>
  <c r="F648" i="1"/>
  <c r="E649" i="1"/>
  <c r="F649" i="1"/>
  <c r="E650" i="1"/>
  <c r="F650" i="1"/>
  <c r="E651" i="1"/>
  <c r="F651" i="1"/>
  <c r="E242" i="1"/>
  <c r="F242" i="1"/>
  <c r="E652" i="1"/>
  <c r="F652" i="1"/>
  <c r="E653" i="1"/>
  <c r="F653" i="1"/>
  <c r="E654" i="1"/>
  <c r="F654" i="1"/>
  <c r="E655" i="1"/>
  <c r="F655" i="1"/>
  <c r="E656" i="1"/>
  <c r="F656" i="1"/>
  <c r="E657" i="1"/>
  <c r="F657" i="1"/>
  <c r="E658" i="1"/>
  <c r="F658" i="1"/>
  <c r="E659" i="1"/>
  <c r="F659" i="1"/>
  <c r="E660" i="1"/>
  <c r="F660" i="1"/>
  <c r="E661" i="1"/>
  <c r="F661" i="1"/>
  <c r="E251" i="1"/>
  <c r="F251" i="1"/>
  <c r="E72" i="1"/>
  <c r="F72" i="1"/>
  <c r="E662" i="1"/>
  <c r="F662" i="1"/>
  <c r="E663" i="1"/>
  <c r="F663" i="1"/>
  <c r="E215" i="1"/>
  <c r="F215" i="1"/>
  <c r="E664" i="1"/>
  <c r="F664" i="1"/>
  <c r="E665" i="1"/>
  <c r="F665" i="1"/>
  <c r="E666" i="1"/>
  <c r="F666" i="1"/>
  <c r="E667" i="1"/>
  <c r="F667" i="1"/>
  <c r="E668" i="1"/>
  <c r="F668" i="1"/>
  <c r="E403" i="1"/>
  <c r="F403" i="1"/>
  <c r="E669" i="1"/>
  <c r="F669" i="1"/>
  <c r="E152" i="1"/>
  <c r="F152" i="1"/>
  <c r="E106" i="1"/>
  <c r="F106" i="1"/>
  <c r="E670" i="1"/>
  <c r="F670" i="1"/>
  <c r="E671" i="1"/>
  <c r="F671" i="1"/>
  <c r="E277" i="1"/>
  <c r="F277" i="1"/>
  <c r="E672" i="1"/>
  <c r="F672" i="1"/>
  <c r="E673" i="1"/>
  <c r="F673" i="1"/>
  <c r="E674" i="1"/>
  <c r="F674" i="1"/>
  <c r="E675" i="1"/>
  <c r="F675" i="1"/>
  <c r="E676" i="1"/>
  <c r="F676" i="1"/>
  <c r="E677" i="1"/>
  <c r="F677" i="1"/>
  <c r="E678" i="1"/>
  <c r="F678" i="1"/>
  <c r="E233" i="1"/>
  <c r="F233" i="1"/>
  <c r="E679" i="1"/>
  <c r="F679" i="1"/>
  <c r="E165" i="1"/>
  <c r="F165" i="1"/>
  <c r="E64" i="1"/>
  <c r="F64" i="1"/>
  <c r="E139" i="1"/>
  <c r="F139" i="1"/>
  <c r="E680" i="1"/>
  <c r="F680" i="1"/>
  <c r="E681" i="1"/>
  <c r="F681" i="1"/>
  <c r="E682" i="1"/>
  <c r="F682" i="1"/>
  <c r="E683" i="1"/>
  <c r="F683" i="1"/>
  <c r="E684" i="1"/>
  <c r="F684" i="1"/>
  <c r="E268" i="1"/>
  <c r="F268" i="1"/>
  <c r="E685" i="1"/>
  <c r="F685" i="1"/>
  <c r="E686" i="1"/>
  <c r="F686" i="1"/>
  <c r="E687" i="1"/>
  <c r="F687" i="1"/>
  <c r="E172" i="1"/>
  <c r="F172" i="1"/>
  <c r="E688" i="1"/>
  <c r="F688" i="1"/>
  <c r="E689" i="1"/>
  <c r="F689" i="1"/>
  <c r="E690" i="1"/>
  <c r="F690" i="1"/>
  <c r="E691" i="1"/>
  <c r="F691" i="1"/>
  <c r="E265" i="1"/>
  <c r="F265" i="1"/>
  <c r="E692" i="1"/>
  <c r="F692" i="1"/>
  <c r="E693" i="1"/>
  <c r="F693" i="1"/>
  <c r="E112" i="1"/>
  <c r="F112" i="1"/>
  <c r="E694" i="1"/>
  <c r="F694" i="1"/>
  <c r="E695" i="1"/>
  <c r="F695" i="1"/>
  <c r="E190" i="1"/>
  <c r="F190" i="1"/>
  <c r="E252" i="1"/>
  <c r="F252" i="1"/>
  <c r="E696" i="1"/>
  <c r="F696" i="1"/>
  <c r="E697" i="1"/>
  <c r="F697" i="1"/>
  <c r="E342" i="1"/>
  <c r="F342" i="1"/>
  <c r="E698" i="1"/>
  <c r="F698" i="1"/>
  <c r="E63" i="1"/>
  <c r="F63" i="1"/>
  <c r="E384" i="1"/>
  <c r="F384" i="1"/>
  <c r="E185" i="1"/>
  <c r="F185" i="1"/>
  <c r="E699" i="1"/>
  <c r="F699" i="1"/>
  <c r="E166" i="1"/>
  <c r="F166" i="1"/>
  <c r="E700" i="1"/>
  <c r="F700" i="1"/>
  <c r="E61" i="1"/>
  <c r="F61" i="1"/>
  <c r="E701" i="1"/>
  <c r="F701" i="1"/>
  <c r="E211" i="1"/>
  <c r="F211" i="1"/>
  <c r="E702" i="1"/>
  <c r="F702" i="1"/>
  <c r="E158" i="1"/>
  <c r="F158" i="1"/>
  <c r="E216" i="1"/>
  <c r="F216" i="1"/>
  <c r="E703" i="1"/>
  <c r="F703" i="1"/>
  <c r="E704" i="1"/>
  <c r="F704" i="1"/>
  <c r="E80" i="1"/>
  <c r="F80" i="1"/>
  <c r="E107" i="1"/>
  <c r="F107" i="1"/>
  <c r="E322" i="1"/>
  <c r="F322" i="1"/>
  <c r="E705" i="1"/>
  <c r="F705" i="1"/>
  <c r="E255" i="1"/>
  <c r="F255" i="1"/>
  <c r="E706" i="1"/>
  <c r="F706" i="1"/>
  <c r="E707" i="1"/>
  <c r="F707" i="1"/>
  <c r="E708" i="1"/>
  <c r="F708" i="1"/>
  <c r="E320" i="1"/>
  <c r="F320" i="1"/>
  <c r="E53" i="1"/>
  <c r="F53" i="1"/>
  <c r="E56" i="1"/>
  <c r="F56" i="1"/>
  <c r="E709" i="1"/>
  <c r="F709" i="1"/>
  <c r="E86" i="1"/>
  <c r="F86" i="1"/>
  <c r="E229" i="1"/>
  <c r="F229" i="1"/>
  <c r="E317" i="1"/>
  <c r="F317" i="1"/>
  <c r="E710" i="1"/>
  <c r="F710" i="1"/>
  <c r="E711" i="1"/>
  <c r="F711" i="1"/>
  <c r="E201" i="1"/>
  <c r="F201" i="1"/>
  <c r="E182" i="1"/>
  <c r="F182" i="1"/>
  <c r="E304" i="1"/>
  <c r="F304" i="1"/>
  <c r="E95" i="1"/>
  <c r="F95" i="1"/>
  <c r="E100" i="1"/>
  <c r="F100" i="1"/>
  <c r="E168" i="1"/>
  <c r="F168" i="1"/>
  <c r="E122" i="1"/>
  <c r="F122" i="1"/>
  <c r="E712" i="1"/>
  <c r="F712" i="1"/>
  <c r="E79" i="1"/>
  <c r="F79" i="1"/>
  <c r="E713" i="1"/>
  <c r="F713" i="1"/>
  <c r="E300" i="1"/>
  <c r="F300" i="1"/>
  <c r="E714" i="1"/>
  <c r="F714" i="1"/>
  <c r="E715" i="1"/>
  <c r="F715" i="1"/>
  <c r="E193" i="1"/>
  <c r="F193" i="1"/>
  <c r="E426" i="1"/>
  <c r="F426" i="1"/>
  <c r="E716" i="1"/>
  <c r="F716" i="1"/>
  <c r="E717" i="1"/>
  <c r="F717" i="1"/>
  <c r="E123" i="1"/>
  <c r="F123" i="1"/>
  <c r="E718" i="1"/>
  <c r="F718" i="1"/>
  <c r="E297" i="1"/>
  <c r="F297" i="1"/>
  <c r="E223" i="1"/>
  <c r="F223" i="1"/>
  <c r="E189" i="1"/>
  <c r="F189" i="1"/>
  <c r="E719" i="1"/>
  <c r="F719" i="1"/>
  <c r="E720" i="1"/>
  <c r="F720" i="1"/>
  <c r="E27" i="1"/>
  <c r="F27" i="1"/>
  <c r="E77" i="1"/>
  <c r="F77" i="1"/>
  <c r="E120" i="1"/>
  <c r="F120" i="1"/>
  <c r="E721" i="1"/>
  <c r="F721" i="1"/>
  <c r="E70" i="1"/>
  <c r="F70" i="1"/>
  <c r="E722" i="1"/>
  <c r="F722" i="1"/>
  <c r="E723" i="1"/>
  <c r="F723" i="1"/>
  <c r="E724" i="1"/>
  <c r="F724" i="1"/>
  <c r="E725" i="1"/>
  <c r="F725" i="1"/>
  <c r="E726" i="1"/>
  <c r="F726" i="1"/>
  <c r="E329" i="1"/>
  <c r="F329" i="1"/>
  <c r="E102" i="1"/>
  <c r="F102" i="1"/>
  <c r="E727" i="1"/>
  <c r="F727" i="1"/>
  <c r="E208" i="1"/>
  <c r="F208" i="1"/>
  <c r="E728" i="1"/>
  <c r="F728" i="1"/>
  <c r="E729" i="1"/>
  <c r="F729" i="1"/>
  <c r="E730" i="1"/>
  <c r="F730" i="1"/>
  <c r="E731" i="1"/>
  <c r="F731" i="1"/>
  <c r="E732" i="1"/>
  <c r="F732" i="1"/>
  <c r="E733" i="1"/>
  <c r="F733" i="1"/>
  <c r="E174" i="1"/>
  <c r="F174" i="1"/>
  <c r="E217" i="1"/>
  <c r="F217" i="1"/>
  <c r="E62" i="1"/>
  <c r="F62" i="1"/>
  <c r="E734" i="1"/>
  <c r="F734" i="1"/>
  <c r="E735" i="1"/>
  <c r="F735" i="1"/>
  <c r="E301" i="1"/>
  <c r="F301" i="1"/>
  <c r="E180" i="1"/>
  <c r="F180" i="1"/>
  <c r="E736" i="1"/>
  <c r="F736" i="1"/>
  <c r="E344" i="1"/>
  <c r="F344" i="1"/>
  <c r="E121" i="1"/>
  <c r="F121" i="1"/>
  <c r="E737" i="1"/>
  <c r="F737" i="1"/>
  <c r="E153" i="1"/>
  <c r="F153" i="1"/>
  <c r="E738" i="1"/>
  <c r="F738" i="1"/>
  <c r="E739" i="1"/>
  <c r="F739" i="1"/>
  <c r="E325" i="1"/>
  <c r="F325" i="1"/>
  <c r="E377" i="1"/>
  <c r="F377" i="1"/>
  <c r="E740" i="1"/>
  <c r="F740" i="1"/>
  <c r="E741" i="1"/>
  <c r="F741" i="1"/>
  <c r="E309" i="1"/>
  <c r="F309" i="1"/>
  <c r="E84" i="1"/>
  <c r="F84" i="1"/>
  <c r="E253" i="1"/>
  <c r="F253" i="1"/>
  <c r="E96" i="1"/>
  <c r="F96" i="1"/>
  <c r="E279" i="1"/>
  <c r="F279" i="1"/>
  <c r="E161" i="1"/>
  <c r="F161" i="1"/>
  <c r="E214" i="1"/>
  <c r="F214" i="1"/>
  <c r="E742" i="1"/>
  <c r="F742" i="1"/>
  <c r="E228" i="1"/>
  <c r="F228" i="1"/>
  <c r="E261" i="1"/>
  <c r="F261" i="1"/>
  <c r="E743" i="1"/>
  <c r="F743" i="1"/>
  <c r="E744" i="1"/>
  <c r="F744" i="1"/>
  <c r="E745" i="1"/>
  <c r="F745" i="1"/>
  <c r="E207" i="1"/>
  <c r="F207" i="1"/>
  <c r="E335" i="1"/>
  <c r="F335" i="1"/>
  <c r="E746" i="1"/>
  <c r="F746" i="1"/>
  <c r="E747" i="1"/>
  <c r="F747" i="1"/>
  <c r="E748" i="1"/>
  <c r="F748" i="1"/>
  <c r="E101" i="1"/>
  <c r="F101" i="1"/>
  <c r="E749" i="1"/>
  <c r="F749" i="1"/>
  <c r="E390" i="1"/>
  <c r="F390" i="1"/>
  <c r="E750" i="1"/>
  <c r="F750" i="1"/>
  <c r="E198" i="1"/>
  <c r="F198" i="1"/>
  <c r="E119" i="1"/>
  <c r="F119" i="1"/>
  <c r="E318" i="1"/>
  <c r="F318" i="1"/>
  <c r="E751" i="1"/>
  <c r="F751" i="1"/>
  <c r="E99" i="1"/>
  <c r="F99" i="1"/>
  <c r="E275" i="1"/>
  <c r="F275" i="1"/>
  <c r="E752" i="1"/>
  <c r="F752" i="1"/>
  <c r="E753" i="1"/>
  <c r="F753" i="1"/>
  <c r="E754" i="1"/>
  <c r="F754" i="1"/>
  <c r="E33" i="1"/>
  <c r="F33" i="1"/>
  <c r="E755" i="1"/>
  <c r="F755" i="1"/>
  <c r="E52" i="1"/>
  <c r="F52" i="1"/>
  <c r="E240" i="1"/>
  <c r="F240" i="1"/>
  <c r="E756" i="1"/>
  <c r="F756" i="1"/>
  <c r="E131" i="1"/>
  <c r="F131" i="1"/>
  <c r="E757" i="1"/>
  <c r="F757" i="1"/>
  <c r="E758" i="1"/>
  <c r="F758" i="1"/>
  <c r="E175" i="1"/>
  <c r="F175" i="1"/>
  <c r="E58" i="1"/>
  <c r="F58" i="1"/>
  <c r="E149" i="1"/>
  <c r="F149" i="1"/>
  <c r="E759" i="1"/>
  <c r="F759" i="1"/>
  <c r="E760" i="1"/>
  <c r="F760" i="1"/>
  <c r="E761" i="1"/>
  <c r="F761" i="1"/>
  <c r="E391" i="1"/>
  <c r="F391" i="1"/>
  <c r="E762" i="1"/>
  <c r="F762" i="1"/>
  <c r="E763" i="1"/>
  <c r="F763" i="1"/>
  <c r="E764" i="1"/>
  <c r="F764" i="1"/>
  <c r="E765" i="1"/>
  <c r="F765" i="1"/>
  <c r="E766" i="1"/>
  <c r="F766" i="1"/>
  <c r="E273" i="1"/>
  <c r="F273" i="1"/>
  <c r="E326" i="1"/>
  <c r="F326" i="1"/>
  <c r="E767" i="1"/>
  <c r="F767" i="1"/>
  <c r="E12" i="1"/>
  <c r="F12" i="1"/>
  <c r="E330" i="1"/>
  <c r="F330" i="1"/>
  <c r="E768" i="1"/>
  <c r="F768" i="1"/>
  <c r="E769" i="1"/>
  <c r="F769" i="1"/>
  <c r="E34" i="1"/>
  <c r="F34" i="1"/>
  <c r="E6" i="1"/>
  <c r="F6" i="1"/>
  <c r="E770" i="1"/>
  <c r="F770" i="1"/>
  <c r="E771" i="1"/>
  <c r="F771" i="1"/>
  <c r="E772" i="1"/>
  <c r="F772" i="1"/>
  <c r="E266" i="1"/>
  <c r="F266" i="1"/>
  <c r="E773" i="1"/>
  <c r="F773" i="1"/>
  <c r="E132" i="1"/>
  <c r="F132" i="1"/>
  <c r="E20" i="1"/>
  <c r="F20" i="1"/>
  <c r="E774" i="1"/>
  <c r="F774" i="1"/>
  <c r="E775" i="1"/>
  <c r="F775" i="1"/>
  <c r="E286" i="1"/>
  <c r="F286" i="1"/>
  <c r="E57" i="1"/>
  <c r="F57" i="1"/>
  <c r="E776" i="1"/>
  <c r="F776" i="1"/>
  <c r="E97" i="1"/>
  <c r="F97" i="1"/>
  <c r="E295" i="1"/>
  <c r="F295" i="1"/>
  <c r="E777" i="1"/>
  <c r="F777" i="1"/>
  <c r="E778" i="1"/>
  <c r="F778" i="1"/>
  <c r="E779" i="1"/>
  <c r="F779" i="1"/>
  <c r="E305" i="1"/>
  <c r="F305" i="1"/>
  <c r="E133" i="1"/>
  <c r="F133" i="1"/>
  <c r="E209" i="1"/>
  <c r="F209" i="1"/>
  <c r="E780" i="1"/>
  <c r="F780" i="1"/>
  <c r="E126" i="1"/>
  <c r="F126" i="1"/>
  <c r="E148" i="1"/>
  <c r="F148" i="1"/>
  <c r="E314" i="1"/>
  <c r="F314" i="1"/>
  <c r="E202" i="1"/>
  <c r="F202" i="1"/>
  <c r="E781" i="1"/>
  <c r="F781" i="1"/>
  <c r="E782" i="1"/>
  <c r="F782" i="1"/>
  <c r="E783" i="1"/>
  <c r="F783" i="1"/>
  <c r="E784" i="1"/>
  <c r="F784" i="1"/>
  <c r="E785" i="1"/>
  <c r="F785" i="1"/>
  <c r="E786" i="1"/>
  <c r="F786" i="1"/>
  <c r="E787" i="1"/>
  <c r="F787" i="1"/>
  <c r="E788" i="1"/>
  <c r="F788" i="1"/>
  <c r="E91" i="1"/>
  <c r="F91" i="1"/>
  <c r="E789" i="1"/>
  <c r="F789" i="1"/>
  <c r="E150" i="1"/>
  <c r="F150" i="1"/>
  <c r="E790" i="1"/>
  <c r="F790" i="1"/>
  <c r="E791" i="1"/>
  <c r="F791" i="1"/>
  <c r="E270" i="1"/>
  <c r="F270" i="1"/>
  <c r="E363" i="1"/>
  <c r="F363" i="1"/>
  <c r="E792" i="1"/>
  <c r="F792" i="1"/>
  <c r="E368" i="1"/>
  <c r="F368" i="1"/>
  <c r="E793" i="1"/>
  <c r="F793" i="1"/>
  <c r="E794" i="1"/>
  <c r="F794" i="1"/>
  <c r="E795" i="1"/>
  <c r="F795" i="1"/>
  <c r="E796" i="1"/>
  <c r="F796" i="1"/>
  <c r="E347" i="1"/>
  <c r="F347" i="1"/>
  <c r="E797" i="1"/>
  <c r="F797" i="1"/>
  <c r="E248" i="1"/>
  <c r="F248" i="1"/>
  <c r="E798" i="1"/>
  <c r="F798" i="1"/>
  <c r="E799" i="1"/>
  <c r="F799" i="1"/>
  <c r="E234" i="1"/>
  <c r="F234" i="1"/>
  <c r="E298" i="1"/>
  <c r="F298" i="1"/>
  <c r="E7" i="1"/>
  <c r="F7" i="1"/>
  <c r="E221" i="1"/>
  <c r="F221" i="1"/>
  <c r="E256" i="1"/>
  <c r="F256" i="1"/>
  <c r="E236" i="1"/>
  <c r="F236" i="1"/>
  <c r="E116" i="1"/>
  <c r="F116" i="1"/>
  <c r="E65" i="1"/>
  <c r="F65" i="1"/>
  <c r="E249" i="1"/>
  <c r="F249" i="1"/>
  <c r="E167" i="1"/>
  <c r="F167" i="1"/>
  <c r="E421" i="1"/>
  <c r="F421" i="1"/>
  <c r="E40" i="1"/>
  <c r="F40" i="1"/>
  <c r="E800" i="1"/>
  <c r="F800" i="1"/>
  <c r="E308" i="1"/>
  <c r="F308" i="1"/>
  <c r="E801" i="1"/>
  <c r="F801" i="1"/>
  <c r="E802" i="1"/>
  <c r="F802" i="1"/>
  <c r="E355" i="1"/>
  <c r="F355" i="1"/>
  <c r="E803" i="1"/>
  <c r="F803" i="1"/>
  <c r="E69" i="1"/>
  <c r="F69" i="1"/>
  <c r="E197" i="1"/>
  <c r="F197" i="1"/>
  <c r="E274" i="1"/>
  <c r="F274" i="1"/>
  <c r="E302" i="1"/>
  <c r="F302" i="1"/>
  <c r="E258" i="1"/>
  <c r="F258" i="1"/>
  <c r="E804" i="1"/>
  <c r="F804" i="1"/>
  <c r="E805" i="1"/>
  <c r="F805" i="1"/>
  <c r="E389" i="1"/>
  <c r="F389" i="1"/>
  <c r="E806" i="1"/>
  <c r="F806" i="1"/>
  <c r="E807" i="1"/>
  <c r="F807" i="1"/>
  <c r="E808" i="1"/>
  <c r="F808" i="1"/>
  <c r="E73" i="1"/>
  <c r="F73" i="1"/>
  <c r="E237" i="1"/>
  <c r="F237" i="1"/>
  <c r="E117" i="1"/>
  <c r="F117" i="1"/>
  <c r="E357" i="1"/>
  <c r="F357" i="1"/>
  <c r="E336" i="1"/>
  <c r="F336" i="1"/>
  <c r="E349" i="1"/>
  <c r="F349" i="1"/>
  <c r="E13" i="1"/>
  <c r="F13" i="1"/>
  <c r="E809" i="1"/>
  <c r="F809" i="1"/>
  <c r="E810" i="1"/>
  <c r="F810" i="1"/>
  <c r="E364" i="1"/>
  <c r="F364" i="1"/>
  <c r="E114" i="1"/>
  <c r="F114" i="1"/>
  <c r="E811" i="1"/>
  <c r="F811" i="1"/>
  <c r="E238" i="1"/>
  <c r="F238" i="1"/>
  <c r="E135" i="1"/>
  <c r="F135" i="1"/>
  <c r="E424" i="1"/>
  <c r="F424" i="1"/>
  <c r="E74" i="1"/>
  <c r="F74" i="1"/>
  <c r="E104" i="1"/>
  <c r="F104" i="1"/>
  <c r="E812" i="1"/>
  <c r="F812" i="1"/>
  <c r="E813" i="1"/>
  <c r="F813" i="1"/>
  <c r="E814" i="1"/>
  <c r="F814" i="1"/>
  <c r="E140" i="1"/>
  <c r="F140" i="1"/>
  <c r="E815" i="1"/>
  <c r="F815" i="1"/>
  <c r="E816" i="1"/>
  <c r="F816" i="1"/>
  <c r="E324" i="1"/>
  <c r="F324" i="1"/>
  <c r="E8" i="1"/>
  <c r="F8" i="1"/>
  <c r="E359" i="1"/>
  <c r="F359" i="1"/>
  <c r="E163" i="1"/>
  <c r="F163" i="1"/>
  <c r="E817" i="1"/>
  <c r="F817" i="1"/>
  <c r="E818" i="1"/>
  <c r="F818" i="1"/>
  <c r="E819" i="1"/>
  <c r="F819" i="1"/>
  <c r="E379" i="1"/>
  <c r="F379" i="1"/>
  <c r="E296" i="1"/>
  <c r="F296" i="1"/>
  <c r="E820" i="1"/>
  <c r="F820" i="1"/>
  <c r="E821" i="1"/>
  <c r="F821" i="1"/>
  <c r="E822" i="1"/>
  <c r="F822" i="1"/>
  <c r="E823" i="1"/>
  <c r="F823" i="1"/>
  <c r="E267" i="1"/>
  <c r="F267" i="1"/>
  <c r="E824" i="1"/>
  <c r="F824" i="1"/>
  <c r="E164" i="1"/>
  <c r="F164" i="1"/>
  <c r="E825" i="1"/>
  <c r="F825" i="1"/>
  <c r="E375" i="1"/>
  <c r="F375" i="1"/>
  <c r="E14" i="1"/>
  <c r="F14" i="1"/>
  <c r="E826" i="1"/>
  <c r="F826" i="1"/>
  <c r="E827" i="1"/>
  <c r="F827" i="1"/>
  <c r="E828" i="1"/>
  <c r="F828" i="1"/>
  <c r="E829" i="1"/>
  <c r="F829" i="1"/>
  <c r="E830" i="1"/>
  <c r="F830" i="1"/>
  <c r="E831" i="1"/>
  <c r="F831" i="1"/>
  <c r="E372" i="1"/>
  <c r="F372" i="1"/>
  <c r="E205" i="1"/>
  <c r="F205" i="1"/>
  <c r="E832" i="1"/>
  <c r="F832" i="1"/>
  <c r="E171" i="1"/>
  <c r="F171" i="1"/>
  <c r="E833" i="1"/>
  <c r="F833" i="1"/>
  <c r="E110" i="1"/>
  <c r="F110" i="1"/>
  <c r="E834" i="1"/>
  <c r="F834" i="1"/>
  <c r="E176" i="1"/>
  <c r="F176" i="1"/>
  <c r="E835" i="1"/>
  <c r="F835" i="1"/>
  <c r="E836" i="1"/>
  <c r="F836" i="1"/>
  <c r="E183" i="1"/>
  <c r="F183" i="1"/>
  <c r="E837" i="1"/>
  <c r="F837" i="1"/>
  <c r="E311" i="1"/>
  <c r="F311" i="1"/>
  <c r="E838" i="1"/>
  <c r="F838" i="1"/>
  <c r="E839" i="1"/>
  <c r="F839" i="1"/>
  <c r="E840" i="1"/>
  <c r="F840" i="1"/>
  <c r="E247" i="1"/>
  <c r="F247" i="1"/>
  <c r="E155" i="1"/>
  <c r="F155" i="1"/>
  <c r="E841" i="1"/>
  <c r="F841" i="1"/>
  <c r="E842" i="1"/>
  <c r="F842" i="1"/>
  <c r="E843" i="1"/>
  <c r="F843" i="1"/>
  <c r="E212" i="1"/>
  <c r="F212" i="1"/>
  <c r="E409" i="1"/>
  <c r="F409" i="1"/>
  <c r="E844" i="1"/>
  <c r="F844" i="1"/>
  <c r="E128" i="1"/>
  <c r="F128" i="1"/>
  <c r="E845" i="1"/>
  <c r="F845" i="1"/>
  <c r="E146" i="1"/>
  <c r="F146" i="1"/>
  <c r="E846" i="1"/>
  <c r="F846" i="1"/>
  <c r="E287" i="1"/>
  <c r="F287" i="1"/>
  <c r="E847" i="1"/>
  <c r="F847" i="1"/>
  <c r="E848" i="1"/>
  <c r="F848" i="1"/>
  <c r="E849" i="1"/>
  <c r="F849" i="1"/>
  <c r="E850" i="1"/>
  <c r="F850" i="1"/>
  <c r="E851" i="1"/>
  <c r="F851" i="1"/>
  <c r="E852" i="1"/>
  <c r="F852" i="1"/>
  <c r="E853" i="1"/>
  <c r="F853" i="1"/>
  <c r="E854" i="1"/>
  <c r="F854" i="1"/>
  <c r="E9" i="1"/>
  <c r="F9" i="1"/>
  <c r="E177" i="1"/>
  <c r="F177" i="1"/>
  <c r="E420" i="1"/>
  <c r="F420" i="1"/>
  <c r="E855" i="1"/>
  <c r="F855" i="1"/>
  <c r="E203" i="1"/>
  <c r="F203" i="1"/>
  <c r="E92" i="1"/>
  <c r="F92" i="1"/>
  <c r="E380" i="1"/>
  <c r="F380" i="1"/>
  <c r="E269" i="1"/>
  <c r="F269" i="1"/>
  <c r="E856" i="1"/>
  <c r="F856" i="1"/>
  <c r="E857" i="1"/>
  <c r="F857" i="1"/>
  <c r="E374" i="1"/>
  <c r="F374" i="1"/>
  <c r="E235" i="1"/>
  <c r="F235" i="1"/>
  <c r="E66" i="1"/>
  <c r="F66" i="1"/>
  <c r="E423" i="1"/>
  <c r="F423" i="1"/>
  <c r="E858" i="1"/>
  <c r="F858" i="1"/>
  <c r="E332" i="1"/>
  <c r="F332" i="1"/>
  <c r="E98" i="1"/>
  <c r="F98" i="1"/>
  <c r="E415" i="1"/>
  <c r="F415" i="1"/>
  <c r="E859" i="1"/>
  <c r="F859" i="1"/>
  <c r="E860" i="1"/>
  <c r="F860" i="1"/>
  <c r="E414" i="1"/>
  <c r="F414" i="1"/>
  <c r="E861" i="1"/>
  <c r="F861" i="1"/>
  <c r="E862" i="1"/>
  <c r="F862" i="1"/>
  <c r="E863" i="1"/>
  <c r="F863" i="1"/>
  <c r="E864" i="1"/>
  <c r="F864" i="1"/>
  <c r="E865" i="1"/>
  <c r="F865" i="1"/>
  <c r="E866" i="1"/>
  <c r="F866" i="1"/>
  <c r="E194" i="1"/>
  <c r="F194" i="1"/>
  <c r="E867" i="1"/>
  <c r="F867" i="1"/>
  <c r="E868" i="1"/>
  <c r="F868" i="1"/>
  <c r="E410" i="1"/>
  <c r="F410" i="1"/>
  <c r="E282" i="1"/>
  <c r="F282" i="1"/>
  <c r="E289" i="1"/>
  <c r="F289" i="1"/>
  <c r="E195" i="1"/>
  <c r="F195" i="1"/>
  <c r="E869" i="1"/>
  <c r="F869" i="1"/>
  <c r="E870" i="1"/>
  <c r="F870" i="1"/>
  <c r="E360" i="1"/>
  <c r="F360" i="1"/>
  <c r="E871" i="1"/>
  <c r="F871" i="1"/>
  <c r="E310" i="1"/>
  <c r="F310" i="1"/>
  <c r="E319" i="1"/>
  <c r="F319" i="1"/>
  <c r="E872" i="1"/>
  <c r="F872" i="1"/>
  <c r="E873" i="1"/>
  <c r="F873" i="1"/>
  <c r="E874" i="1"/>
  <c r="F874" i="1"/>
  <c r="E875" i="1"/>
  <c r="F875" i="1"/>
  <c r="E224" i="1"/>
  <c r="F224" i="1"/>
  <c r="E876" i="1"/>
  <c r="F876" i="1"/>
  <c r="E178" i="1"/>
  <c r="F178" i="1"/>
  <c r="E877" i="1"/>
  <c r="F877" i="1"/>
  <c r="E878" i="1"/>
  <c r="F878" i="1"/>
  <c r="E879" i="1"/>
  <c r="F879" i="1"/>
  <c r="E23" i="1"/>
  <c r="F23" i="1"/>
  <c r="E352" i="1"/>
  <c r="F352" i="1"/>
  <c r="E880" i="1"/>
  <c r="F880" i="1"/>
  <c r="E881" i="1"/>
  <c r="F881" i="1"/>
  <c r="E417" i="1"/>
  <c r="F417" i="1"/>
  <c r="E327" i="1"/>
  <c r="F327" i="1"/>
  <c r="E361" i="1"/>
  <c r="F361" i="1"/>
  <c r="E882" i="1"/>
  <c r="F882" i="1"/>
  <c r="E883" i="1"/>
  <c r="F883" i="1"/>
  <c r="E162" i="1"/>
  <c r="F162" i="1"/>
  <c r="E350" i="1"/>
  <c r="F350" i="1"/>
  <c r="E21" i="1"/>
  <c r="F21" i="1"/>
  <c r="E276" i="1"/>
  <c r="F276" i="1"/>
  <c r="E884" i="1"/>
  <c r="F884" i="1"/>
  <c r="E17" i="1"/>
  <c r="F17" i="1"/>
  <c r="E262" i="1"/>
  <c r="F262" i="1"/>
  <c r="E170" i="1"/>
  <c r="F170" i="1"/>
  <c r="E885" i="1"/>
  <c r="F885" i="1"/>
  <c r="E886" i="1"/>
  <c r="F886" i="1"/>
  <c r="E887" i="1"/>
  <c r="F887" i="1"/>
  <c r="E888" i="1"/>
  <c r="F888" i="1"/>
  <c r="E328" i="1"/>
  <c r="F328" i="1"/>
  <c r="E889" i="1"/>
  <c r="F889" i="1"/>
  <c r="E239" i="1"/>
  <c r="F239" i="1"/>
  <c r="E890" i="1"/>
  <c r="F890" i="1"/>
  <c r="E891" i="1"/>
  <c r="F891" i="1"/>
  <c r="E67" i="1"/>
  <c r="F67" i="1"/>
  <c r="E892" i="1"/>
  <c r="F892" i="1"/>
  <c r="E186" i="1"/>
  <c r="F186" i="1"/>
  <c r="E87" i="1"/>
  <c r="F87" i="1"/>
  <c r="E893" i="1"/>
  <c r="F893" i="1"/>
  <c r="E894" i="1"/>
  <c r="F894" i="1"/>
  <c r="E154" i="1"/>
  <c r="F154" i="1"/>
  <c r="E895" i="1"/>
  <c r="F895" i="1"/>
  <c r="E896" i="1"/>
  <c r="F896" i="1"/>
  <c r="E897" i="1"/>
  <c r="F897" i="1"/>
  <c r="E898" i="1"/>
  <c r="F898" i="1"/>
  <c r="E124" i="1"/>
  <c r="F124" i="1"/>
  <c r="E115" i="1"/>
  <c r="F115" i="1"/>
  <c r="E50" i="1"/>
  <c r="F50" i="1"/>
  <c r="E899" i="1"/>
  <c r="F899" i="1"/>
  <c r="E49" i="1"/>
  <c r="F49" i="1"/>
  <c r="E367" i="1"/>
  <c r="F367" i="1"/>
  <c r="E900" i="1"/>
  <c r="F900" i="1"/>
  <c r="E331" i="1"/>
  <c r="F331" i="1"/>
  <c r="E901" i="1"/>
  <c r="F901" i="1"/>
  <c r="E902" i="1"/>
  <c r="F902" i="1"/>
  <c r="E3" i="1"/>
  <c r="F3" i="1"/>
  <c r="E196" i="1"/>
  <c r="F196" i="1"/>
  <c r="E903" i="1"/>
  <c r="F903" i="1"/>
  <c r="E904" i="1"/>
  <c r="F904" i="1"/>
  <c r="E905" i="1"/>
  <c r="F905" i="1"/>
  <c r="E906" i="1"/>
  <c r="F906" i="1"/>
  <c r="E907" i="1"/>
  <c r="F907" i="1"/>
  <c r="E908" i="1"/>
  <c r="F908" i="1"/>
  <c r="E909" i="1"/>
  <c r="F909" i="1"/>
  <c r="E204" i="1"/>
  <c r="F204" i="1"/>
  <c r="E15" i="1"/>
  <c r="F15" i="1"/>
  <c r="E312" i="1"/>
  <c r="F312" i="1"/>
  <c r="E910" i="1"/>
  <c r="F910" i="1"/>
  <c r="E911" i="1"/>
  <c r="F911" i="1"/>
  <c r="E316" i="1"/>
  <c r="F316" i="1"/>
  <c r="E912" i="1"/>
  <c r="F912" i="1"/>
  <c r="E109" i="1"/>
  <c r="F109" i="1"/>
  <c r="E913" i="1"/>
  <c r="F913" i="1"/>
  <c r="E351" i="1"/>
  <c r="F351" i="1"/>
  <c r="E94" i="1"/>
  <c r="F94" i="1"/>
  <c r="E343" i="1"/>
  <c r="F343" i="1"/>
  <c r="E35" i="1"/>
  <c r="F35" i="1"/>
  <c r="E373" i="1"/>
  <c r="F373" i="1"/>
  <c r="E353" i="1"/>
  <c r="F353" i="1"/>
  <c r="E39" i="1"/>
  <c r="F39" i="1"/>
  <c r="E914" i="1"/>
  <c r="F914" i="1"/>
  <c r="E915" i="1"/>
  <c r="F915" i="1"/>
  <c r="E44" i="1"/>
  <c r="F44" i="1"/>
  <c r="E42" i="1"/>
  <c r="F42" i="1"/>
  <c r="E47" i="1"/>
  <c r="F47" i="1"/>
  <c r="E111" i="1"/>
  <c r="F111" i="1"/>
  <c r="E916" i="1"/>
  <c r="F916" i="1"/>
  <c r="E917" i="1"/>
  <c r="F917" i="1"/>
  <c r="E348" i="1"/>
  <c r="F348" i="1"/>
  <c r="E263" i="1"/>
  <c r="F263" i="1"/>
  <c r="E422" i="1"/>
  <c r="F422" i="1"/>
  <c r="E918" i="1"/>
  <c r="F918" i="1"/>
  <c r="E919" i="1"/>
  <c r="F919" i="1"/>
  <c r="E920" i="1"/>
  <c r="F920" i="1"/>
  <c r="E921" i="1"/>
  <c r="F921" i="1"/>
  <c r="E137" i="1"/>
  <c r="F137" i="1"/>
  <c r="E169" i="1"/>
  <c r="F169" i="1"/>
  <c r="E922" i="1"/>
  <c r="F922" i="1"/>
  <c r="E222" i="1"/>
  <c r="F222" i="1"/>
  <c r="E923" i="1"/>
  <c r="F923" i="1"/>
  <c r="E88" i="1"/>
  <c r="F88" i="1"/>
  <c r="E924" i="1"/>
  <c r="F924" i="1"/>
  <c r="E925" i="1"/>
  <c r="F925" i="1"/>
  <c r="E926" i="1"/>
  <c r="F926" i="1"/>
  <c r="E927" i="1"/>
  <c r="F927" i="1"/>
  <c r="E280" i="1"/>
  <c r="F280" i="1"/>
  <c r="E173" i="1"/>
  <c r="F173" i="1"/>
  <c r="E218" i="1"/>
  <c r="F218" i="1"/>
  <c r="E928" i="1"/>
  <c r="F928" i="1"/>
  <c r="E108" i="1"/>
  <c r="F108" i="1"/>
  <c r="E929" i="1"/>
  <c r="F929" i="1"/>
  <c r="E930" i="1"/>
  <c r="F930" i="1"/>
  <c r="E931" i="1"/>
  <c r="F931" i="1"/>
  <c r="E213" i="1"/>
  <c r="F213" i="1"/>
  <c r="E932" i="1"/>
  <c r="F932" i="1"/>
  <c r="E231" i="1"/>
  <c r="F231" i="1"/>
  <c r="E41" i="1"/>
  <c r="F41" i="1"/>
  <c r="E156" i="1"/>
  <c r="F156" i="1"/>
  <c r="E387" i="1"/>
  <c r="F387" i="1"/>
  <c r="E933" i="1"/>
  <c r="F933" i="1"/>
  <c r="E934" i="1"/>
  <c r="F934" i="1"/>
  <c r="E264" i="1"/>
  <c r="F264" i="1"/>
  <c r="E45" i="1"/>
  <c r="F45" i="1"/>
  <c r="E284" i="1"/>
  <c r="F284" i="1"/>
  <c r="E935" i="1"/>
  <c r="F935" i="1"/>
  <c r="E936" i="1"/>
  <c r="F936" i="1"/>
  <c r="E937" i="1"/>
  <c r="F937" i="1"/>
  <c r="E130" i="1"/>
  <c r="F130" i="1"/>
  <c r="E293" i="1"/>
  <c r="F293" i="1"/>
  <c r="E75" i="1"/>
  <c r="F75" i="1"/>
  <c r="E32" i="1"/>
  <c r="F32" i="1"/>
  <c r="E938" i="1"/>
  <c r="F938" i="1"/>
  <c r="E939" i="1"/>
  <c r="F939" i="1"/>
  <c r="E407" i="1"/>
  <c r="F407" i="1"/>
  <c r="E940" i="1"/>
  <c r="F940" i="1"/>
  <c r="E941" i="1"/>
  <c r="F941" i="1"/>
  <c r="E206" i="1"/>
  <c r="F206" i="1"/>
  <c r="E942" i="1"/>
  <c r="F942" i="1"/>
  <c r="E24" i="1"/>
  <c r="F24" i="1"/>
  <c r="E943" i="1"/>
  <c r="F943" i="1"/>
  <c r="E105" i="1"/>
  <c r="F105" i="1"/>
  <c r="E944" i="1"/>
  <c r="F944" i="1"/>
  <c r="E945" i="1"/>
  <c r="F945" i="1"/>
  <c r="E946" i="1"/>
  <c r="F946" i="1"/>
  <c r="E192" i="1"/>
  <c r="F192" i="1"/>
  <c r="E285" i="1"/>
  <c r="F285" i="1"/>
  <c r="E241" i="1"/>
  <c r="F241" i="1"/>
  <c r="E947" i="1"/>
  <c r="F947" i="1"/>
  <c r="E385" i="1"/>
  <c r="F385" i="1"/>
  <c r="E948" i="1"/>
  <c r="F948" i="1"/>
  <c r="E949" i="1"/>
  <c r="F949" i="1"/>
  <c r="E950" i="1"/>
  <c r="F950" i="1"/>
  <c r="E411" i="1"/>
  <c r="F411" i="1"/>
  <c r="E951" i="1"/>
  <c r="F951" i="1"/>
  <c r="E952" i="1"/>
  <c r="F952" i="1"/>
  <c r="E89" i="1"/>
  <c r="F89" i="1"/>
  <c r="E219" i="1"/>
  <c r="F219" i="1"/>
  <c r="E25" i="1"/>
  <c r="F25" i="1"/>
  <c r="E400" i="1"/>
  <c r="F400" i="1"/>
  <c r="E28" i="1"/>
  <c r="F28" i="1"/>
  <c r="E953" i="1"/>
  <c r="F953" i="1"/>
  <c r="E138" i="1"/>
  <c r="F138" i="1"/>
  <c r="E76" i="1"/>
  <c r="F76" i="1"/>
  <c r="E159" i="1"/>
  <c r="F159" i="1"/>
  <c r="E397" i="1"/>
  <c r="F397" i="1"/>
  <c r="E392" i="1"/>
  <c r="F392" i="1"/>
  <c r="E954" i="1"/>
  <c r="F954" i="1"/>
  <c r="E955" i="1"/>
  <c r="F955" i="1"/>
  <c r="E956" i="1"/>
  <c r="F956" i="1"/>
  <c r="E16" i="1"/>
  <c r="F16" i="1"/>
  <c r="E382" i="1"/>
  <c r="F382" i="1"/>
  <c r="E957" i="1"/>
  <c r="F957" i="1"/>
  <c r="E376" i="1"/>
  <c r="F376" i="1"/>
  <c r="E958" i="1"/>
  <c r="F958" i="1"/>
  <c r="E959" i="1"/>
  <c r="F959" i="1"/>
  <c r="E960" i="1"/>
  <c r="F960" i="1"/>
  <c r="E961" i="1"/>
  <c r="F961" i="1"/>
  <c r="E259" i="1"/>
  <c r="F259" i="1"/>
  <c r="E125" i="1"/>
  <c r="F125" i="1"/>
  <c r="E962" i="1"/>
  <c r="F962" i="1"/>
  <c r="E290" i="1"/>
  <c r="F290" i="1"/>
  <c r="E383" i="1"/>
  <c r="F383" i="1"/>
  <c r="E963" i="1"/>
  <c r="F963" i="1"/>
  <c r="E303" i="1"/>
  <c r="F303" i="1"/>
  <c r="E386" i="1"/>
  <c r="F386" i="1"/>
  <c r="E964" i="1"/>
  <c r="F964" i="1"/>
  <c r="E29" i="1"/>
  <c r="F29" i="1"/>
  <c r="E225" i="1"/>
  <c r="F225" i="1"/>
  <c r="E965" i="1"/>
  <c r="F965" i="1"/>
  <c r="E966" i="1"/>
  <c r="F966" i="1"/>
  <c r="E36" i="1"/>
  <c r="F36" i="1"/>
  <c r="E967" i="1"/>
  <c r="F967" i="1"/>
  <c r="E425" i="1"/>
  <c r="F425" i="1"/>
  <c r="E968" i="1"/>
  <c r="F968" i="1"/>
  <c r="E2" i="1"/>
  <c r="F2" i="1"/>
  <c r="E4" i="1"/>
  <c r="F4" i="1"/>
  <c r="E340" i="1"/>
  <c r="F340" i="1"/>
  <c r="E59" i="1"/>
  <c r="F59" i="1"/>
  <c r="E10" i="1"/>
  <c r="F10" i="1"/>
  <c r="E210" i="1"/>
  <c r="F210" i="1"/>
  <c r="E323" i="1"/>
  <c r="F323" i="1"/>
  <c r="E260" i="1"/>
  <c r="F260" i="1"/>
  <c r="E969" i="1"/>
  <c r="F969" i="1"/>
  <c r="E294" i="1"/>
  <c r="F294" i="1"/>
  <c r="E291" i="1"/>
  <c r="F291" i="1"/>
  <c r="E30" i="1"/>
  <c r="F30" i="1"/>
  <c r="E398" i="1"/>
  <c r="F398" i="1"/>
  <c r="E393" i="1"/>
  <c r="F393" i="1"/>
  <c r="E970" i="1"/>
  <c r="F970" i="1"/>
  <c r="E18" i="1"/>
  <c r="F18" i="1"/>
  <c r="E971" i="1"/>
  <c r="F971" i="1"/>
  <c r="E972" i="1"/>
  <c r="F972" i="1"/>
  <c r="E406" i="1"/>
  <c r="F406" i="1"/>
  <c r="E333" i="1"/>
  <c r="F333" i="1"/>
  <c r="E187" i="1"/>
  <c r="F187" i="1"/>
  <c r="E973" i="1"/>
  <c r="F973" i="1"/>
  <c r="E404" i="1"/>
  <c r="F404" i="1"/>
  <c r="E974" i="1"/>
  <c r="F974" i="1"/>
  <c r="E160" i="1"/>
  <c r="F160" i="1"/>
  <c r="E405" i="1"/>
  <c r="F405" i="1"/>
  <c r="E975" i="1"/>
  <c r="F975" i="1"/>
  <c r="E976" i="1"/>
  <c r="F976" i="1"/>
  <c r="E232" i="1"/>
  <c r="F232" i="1"/>
  <c r="E394" i="1"/>
  <c r="F394" i="1"/>
  <c r="E157" i="1"/>
  <c r="F157" i="1"/>
  <c r="E977" i="1"/>
  <c r="F977" i="1"/>
  <c r="E90" i="1"/>
  <c r="F90" i="1"/>
  <c r="E412" i="1"/>
  <c r="F412" i="1"/>
  <c r="E37" i="1"/>
  <c r="F37" i="1"/>
  <c r="E341" i="1"/>
  <c r="F341" i="1"/>
  <c r="E978" i="1"/>
  <c r="F978" i="1"/>
  <c r="E979" i="1"/>
  <c r="F979" i="1"/>
  <c r="E141" i="1"/>
  <c r="F141" i="1"/>
  <c r="E142" i="1"/>
  <c r="F142" i="1"/>
  <c r="E254" i="1"/>
  <c r="F254" i="1"/>
  <c r="E365" i="1"/>
  <c r="F365" i="1"/>
  <c r="E22" i="1"/>
  <c r="F22" i="1"/>
  <c r="E980" i="1"/>
  <c r="F980" i="1"/>
  <c r="E981" i="1"/>
  <c r="F981" i="1"/>
  <c r="E982" i="1"/>
  <c r="F982" i="1"/>
  <c r="E983" i="1"/>
  <c r="F983" i="1"/>
  <c r="E984" i="1"/>
  <c r="F984" i="1"/>
  <c r="E985" i="1"/>
  <c r="F985" i="1"/>
  <c r="E345" i="1"/>
  <c r="F345" i="1"/>
  <c r="E986" i="1"/>
  <c r="F986" i="1"/>
  <c r="E354" i="1"/>
  <c r="F354" i="1"/>
  <c r="E987" i="1"/>
  <c r="F987" i="1"/>
  <c r="E988" i="1"/>
  <c r="F988" i="1"/>
  <c r="E46" i="1"/>
  <c r="F46" i="1"/>
  <c r="E321" i="1"/>
  <c r="F321" i="1"/>
  <c r="E356" i="1"/>
  <c r="F356" i="1"/>
  <c r="E339" i="1"/>
  <c r="F339" i="1"/>
  <c r="E989" i="1"/>
  <c r="F989" i="1"/>
  <c r="E313" i="1"/>
  <c r="F313" i="1"/>
  <c r="E990" i="1"/>
  <c r="F990" i="1"/>
  <c r="E991" i="1"/>
  <c r="F991" i="1"/>
  <c r="E992" i="1"/>
  <c r="F992" i="1"/>
  <c r="E993" i="1"/>
  <c r="F993" i="1"/>
  <c r="E994" i="1"/>
  <c r="F994" i="1"/>
  <c r="E995" i="1"/>
  <c r="F995" i="1"/>
  <c r="E996" i="1"/>
  <c r="F996" i="1"/>
  <c r="E71" i="1"/>
  <c r="F71" i="1"/>
  <c r="E381" i="1"/>
  <c r="F381" i="1"/>
  <c r="E82" i="1"/>
  <c r="F82" i="1"/>
  <c r="E11" i="1"/>
  <c r="F11" i="1"/>
  <c r="E199" i="1"/>
  <c r="F199" i="1"/>
  <c r="E997" i="1"/>
  <c r="F997" i="1"/>
  <c r="E998" i="1"/>
  <c r="F998" i="1"/>
  <c r="E999" i="1"/>
  <c r="F999" i="1"/>
  <c r="E226" i="1"/>
  <c r="F226" i="1"/>
  <c r="E418" i="1"/>
  <c r="F418" i="1"/>
  <c r="E230" i="1"/>
  <c r="F230" i="1"/>
  <c r="E1000" i="1"/>
  <c r="F1000" i="1"/>
  <c r="E1001" i="1"/>
  <c r="F1001" i="1"/>
  <c r="E1002" i="1"/>
  <c r="F1002" i="1"/>
  <c r="E1003" i="1"/>
  <c r="F1003" i="1"/>
  <c r="E1004" i="1"/>
  <c r="F1004" i="1"/>
  <c r="E1005" i="1"/>
  <c r="F1005" i="1"/>
  <c r="E1006" i="1"/>
  <c r="F1006" i="1"/>
  <c r="E1007" i="1"/>
  <c r="F1007" i="1"/>
  <c r="E1008" i="1"/>
  <c r="F1008" i="1"/>
  <c r="E358" i="1"/>
  <c r="F358" i="1"/>
  <c r="E31" i="1"/>
  <c r="F31" i="1"/>
  <c r="E1009" i="1"/>
  <c r="F1009" i="1"/>
  <c r="E1010" i="1"/>
  <c r="F1010" i="1"/>
  <c r="E1011" i="1"/>
  <c r="F1011" i="1"/>
  <c r="E1012" i="1"/>
  <c r="F1012" i="1"/>
  <c r="E181" i="1"/>
  <c r="F181" i="1"/>
  <c r="E1013" i="1"/>
  <c r="F1013" i="1"/>
  <c r="E1014" i="1"/>
  <c r="F1014" i="1"/>
  <c r="E179" i="1"/>
  <c r="F179" i="1"/>
  <c r="E1015" i="1"/>
  <c r="F1015" i="1"/>
  <c r="E1016" i="1"/>
  <c r="F1016" i="1"/>
  <c r="E48" i="1"/>
  <c r="F48" i="1"/>
  <c r="E408" i="1"/>
  <c r="F408" i="1"/>
  <c r="E26" i="1"/>
  <c r="F26" i="1"/>
  <c r="E307" i="1"/>
  <c r="F307" i="1"/>
  <c r="E200" i="1"/>
  <c r="F200" i="1"/>
  <c r="E5" i="1"/>
  <c r="F5" i="1"/>
  <c r="E1017" i="1"/>
  <c r="F1017" i="1"/>
  <c r="E402" i="1"/>
  <c r="F402" i="1"/>
  <c r="E1018" i="1"/>
  <c r="F1018" i="1"/>
  <c r="E143" i="1"/>
  <c r="F143" i="1"/>
  <c r="E85" i="1"/>
  <c r="F85" i="1"/>
  <c r="E257" i="1"/>
  <c r="F257" i="1"/>
  <c r="E118" i="1"/>
  <c r="F118" i="1"/>
  <c r="E1019" i="1"/>
  <c r="F1019" i="1"/>
  <c r="E1020" i="1"/>
  <c r="F1020" i="1"/>
  <c r="E1021" i="1"/>
  <c r="F1021" i="1"/>
  <c r="E1022" i="1"/>
  <c r="F1022" i="1"/>
  <c r="E1023" i="1"/>
  <c r="F1023" i="1"/>
  <c r="E1024" i="1"/>
  <c r="F1024" i="1"/>
  <c r="E1025" i="1"/>
  <c r="F1025" i="1"/>
  <c r="E1026" i="1"/>
  <c r="F1026" i="1"/>
  <c r="E1027" i="1"/>
  <c r="F1027" i="1"/>
  <c r="E188" i="1"/>
  <c r="F188" i="1"/>
  <c r="E1028" i="1"/>
  <c r="F1028" i="1"/>
  <c r="E129" i="1"/>
  <c r="F129" i="1"/>
  <c r="E1029" i="1"/>
  <c r="F1029" i="1"/>
  <c r="E1030" i="1"/>
  <c r="F1030" i="1"/>
  <c r="E113" i="1"/>
  <c r="F113" i="1"/>
  <c r="E1031" i="1"/>
  <c r="F1031" i="1"/>
  <c r="E388" i="1"/>
  <c r="F388" i="1"/>
  <c r="E1032" i="1"/>
  <c r="F1032" i="1"/>
  <c r="E1033" i="1"/>
  <c r="F1033" i="1"/>
  <c r="E1034" i="1"/>
  <c r="F1034" i="1"/>
  <c r="E1035" i="1"/>
  <c r="F1035" i="1"/>
  <c r="E1036" i="1"/>
  <c r="F1036" i="1"/>
  <c r="E1037" i="1"/>
  <c r="F1037" i="1"/>
  <c r="E1038" i="1"/>
  <c r="F1038" i="1"/>
  <c r="E1039" i="1"/>
  <c r="F1039" i="1"/>
  <c r="E1040" i="1"/>
  <c r="F1040" i="1"/>
  <c r="E271" i="1"/>
  <c r="F271" i="1"/>
  <c r="E1041" i="1"/>
  <c r="F1041" i="1"/>
  <c r="E1042" i="1"/>
  <c r="F1042" i="1"/>
  <c r="E1043" i="1"/>
  <c r="F1043" i="1"/>
  <c r="E243" i="1"/>
  <c r="F243" i="1"/>
  <c r="E1044" i="1"/>
  <c r="F1044" i="1"/>
  <c r="E1045" i="1"/>
  <c r="F1045" i="1"/>
  <c r="E1046" i="1"/>
  <c r="F1046" i="1"/>
  <c r="E1047" i="1"/>
  <c r="F1047" i="1"/>
  <c r="E1048" i="1"/>
  <c r="F1048" i="1"/>
  <c r="E1049" i="1"/>
  <c r="F1049" i="1"/>
  <c r="E1050" i="1"/>
  <c r="F1050" i="1"/>
  <c r="E315" i="1"/>
  <c r="F315" i="1"/>
  <c r="E220" i="1"/>
  <c r="F220" i="1"/>
  <c r="E1051" i="1"/>
  <c r="F1051" i="1"/>
  <c r="E1052" i="1"/>
  <c r="F1052" i="1"/>
  <c r="E1053" i="1"/>
  <c r="F1053" i="1"/>
  <c r="E1054" i="1"/>
  <c r="F1054" i="1"/>
  <c r="E1055" i="1"/>
  <c r="F1055" i="1"/>
  <c r="E1056" i="1"/>
  <c r="F1056" i="1"/>
  <c r="E1057" i="1"/>
  <c r="F1057" i="1"/>
  <c r="E362" i="1"/>
  <c r="F362" i="1"/>
  <c r="E1058" i="1"/>
  <c r="F1058" i="1"/>
  <c r="E1059" i="1"/>
  <c r="F1059" i="1"/>
  <c r="E1060" i="1"/>
  <c r="F1060" i="1"/>
  <c r="E1061" i="1"/>
  <c r="F1061" i="1"/>
  <c r="E38" i="1"/>
  <c r="F38" i="1"/>
  <c r="E54" i="1"/>
  <c r="F54" i="1"/>
  <c r="E1062" i="1"/>
  <c r="F1062" i="1"/>
  <c r="E1063" i="1"/>
  <c r="F1063" i="1"/>
  <c r="E283" i="1"/>
  <c r="F283" i="1"/>
  <c r="E1064" i="1"/>
  <c r="F1064" i="1"/>
  <c r="E1065" i="1"/>
  <c r="F1065" i="1"/>
  <c r="E1066" i="1"/>
  <c r="F1066" i="1"/>
  <c r="E191" i="1"/>
  <c r="F191" i="1"/>
  <c r="E413" i="1"/>
  <c r="F413" i="1"/>
  <c r="E1067" i="1"/>
  <c r="F1067" i="1"/>
  <c r="E378" i="1"/>
  <c r="F378" i="1"/>
  <c r="E1068" i="1"/>
  <c r="F1068" i="1"/>
  <c r="E244" i="1"/>
  <c r="F244" i="1"/>
  <c r="E1069" i="1"/>
  <c r="F1069" i="1"/>
  <c r="E395" i="1"/>
  <c r="F395" i="1"/>
  <c r="E1070" i="1"/>
  <c r="F1070" i="1"/>
  <c r="E1071" i="1"/>
  <c r="F1071" i="1"/>
  <c r="E369" i="1"/>
  <c r="F369" i="1"/>
  <c r="E51" i="1"/>
  <c r="F51" i="1"/>
  <c r="E419" i="1"/>
  <c r="F419" i="1"/>
  <c r="E68" i="1"/>
  <c r="F68" i="1"/>
  <c r="E144" i="1"/>
  <c r="F144" i="1"/>
  <c r="E346" i="1"/>
  <c r="F346" i="1"/>
  <c r="E366" i="1"/>
  <c r="F366" i="1"/>
  <c r="E299" i="1"/>
  <c r="F299" i="1"/>
  <c r="E1072" i="1"/>
  <c r="F1072" i="1"/>
  <c r="E43" i="1"/>
  <c r="F43" i="1"/>
  <c r="E401" i="1"/>
  <c r="F401" i="1"/>
  <c r="E278" i="1"/>
  <c r="F278" i="1"/>
  <c r="E127" i="1"/>
  <c r="F127" i="1"/>
  <c r="E416" i="1"/>
  <c r="F416" i="1"/>
  <c r="E334" i="1"/>
  <c r="F334" i="1"/>
  <c r="E1073" i="1"/>
  <c r="F1073" i="1"/>
  <c r="E337" i="1"/>
  <c r="F337" i="1"/>
  <c r="E151" i="1"/>
  <c r="F151" i="1"/>
  <c r="E371" i="1"/>
  <c r="F371" i="1"/>
  <c r="E1074" i="1"/>
  <c r="F1074" i="1"/>
  <c r="E1075" i="1"/>
  <c r="F1075" i="1"/>
  <c r="E1076" i="1"/>
  <c r="F1076" i="1"/>
  <c r="E245" i="1"/>
  <c r="F245" i="1"/>
  <c r="E1077" i="1"/>
  <c r="F1077" i="1"/>
  <c r="E1078" i="1"/>
  <c r="F1078" i="1"/>
  <c r="E250" i="1"/>
  <c r="F250" i="1"/>
  <c r="E1079" i="1"/>
  <c r="F1079" i="1"/>
  <c r="E1080" i="1"/>
  <c r="F1080" i="1"/>
  <c r="E19" i="1"/>
  <c r="F19" i="1"/>
  <c r="E396" i="1"/>
  <c r="F396" i="1"/>
  <c r="F427" i="1"/>
  <c r="E427" i="1"/>
  <c r="C11" i="5"/>
  <c r="C12" i="5"/>
  <c r="C13" i="5"/>
  <c r="B77" i="5"/>
  <c r="B76" i="5"/>
  <c r="C14" i="5"/>
  <c r="C15" i="5" l="1"/>
  <c r="C16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DF96DE-38AF-4B7A-8A7C-B48D4FDB10F7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31CD49F-398C-48A6-9940-B040D84A1E80}" name="WorksheetConnection_Indeed Updated Raw Data!$B$1:$K$1080" type="102" refreshedVersion="7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IndeedUpdatedRawDataB1K1080"/>
        </x15:connection>
      </ext>
    </extLst>
  </connection>
</connections>
</file>

<file path=xl/sharedStrings.xml><?xml version="1.0" encoding="utf-8"?>
<sst xmlns="http://schemas.openxmlformats.org/spreadsheetml/2006/main" count="14443" uniqueCount="3573">
  <si>
    <t>Job Title</t>
  </si>
  <si>
    <t>Company Name</t>
  </si>
  <si>
    <t>Location</t>
  </si>
  <si>
    <t>Salary</t>
  </si>
  <si>
    <t>Estimated Salary</t>
  </si>
  <si>
    <t>newData Analyst</t>
  </si>
  <si>
    <t>Disney Streaming</t>
  </si>
  <si>
    <t>New York, NY+4 locations</t>
  </si>
  <si>
    <t>Familiarity with data exploration and data visualization tools like Tableau, Looker, Chartio, etc.
This expertise will manifest in the design and implementation?€?</t>
  </si>
  <si>
    <t>Posted4 days ago</t>
  </si>
  <si>
    <t>Data Analyst</t>
  </si>
  <si>
    <t>Civilian Complaint Review Board</t>
  </si>
  <si>
    <t>Manhattan, NY 10007 (Financial District area)</t>
  </si>
  <si>
    <t>$64,140 - $77,609 a year</t>
  </si>
  <si>
    <t>The Civilian Complaint Review Board (?€?CCRB?€?) is charged with investigating and mediating complaints which members of the public file against New York City?€?</t>
  </si>
  <si>
    <t>Posted9 days ago</t>
  </si>
  <si>
    <t>Entry-level Junior Data Developer/Analyst</t>
  </si>
  <si>
    <t>Quantbot Technologies LP</t>
  </si>
  <si>
    <t>New York, NY 10017 (Murray Hill area)</t>
  </si>
  <si>
    <t>$65,000 - $75,000 a year</t>
  </si>
  <si>
    <t>Day-to-day you will be solving interesting problems using Python on a Unix platform, writing programs to ingest data sets from dozens of sources and doing deep?€?</t>
  </si>
  <si>
    <t>EmployerActive 5 days ago</t>
  </si>
  <si>
    <t>LinkIt!</t>
  </si>
  <si>
    <t>Manhattan, NY 10011 (Chelsea area)</t>
  </si>
  <si>
    <t>$70,000 - $75,000 a year</t>
  </si>
  <si>
    <t>Process raw data files sent by clients for data warehousing purposes.
Experience with SQL, Python data structures, and data visualization tools a plus.</t>
  </si>
  <si>
    <t>EmployerActive 3 days ago</t>
  </si>
  <si>
    <t>Northwell Health</t>
  </si>
  <si>
    <t>New York, NY+5 locations</t>
  </si>
  <si>
    <t>Identifies issues in data quality that would impact reporting (i.e. duplicate records, missing data, etc.).
Serves as a liaison between departments analytical?€?</t>
  </si>
  <si>
    <t>Posted30+ days ago</t>
  </si>
  <si>
    <t>Sony Music Publishing (US) LLC</t>
  </si>
  <si>
    <t>New York, NY</t>
  </si>
  <si>
    <t>Develop new methods and metrics to draw insights from existing data sources, investigate emerging data sources.
Proficient in Python and SQL.</t>
  </si>
  <si>
    <t>Junior Data Analyst</t>
  </si>
  <si>
    <t>Morgan Stanley</t>
  </si>
  <si>
    <t>New York, NY 10036 (Midtown area)</t>
  </si>
  <si>
    <t>Flair for data, schema, data model.
Explore new data sources and data from new domains.
Understanding of data ware housing concepts.</t>
  </si>
  <si>
    <t>Posted11 days ago</t>
  </si>
  <si>
    <t>newBPAU Data Analyst</t>
  </si>
  <si>
    <t>NYC Careers</t>
  </si>
  <si>
    <t>New York, NY 10004 (Financial District area)+8 locations</t>
  </si>
  <si>
    <t>$56,013 - $84,862 a year</t>
  </si>
  <si>
    <t>Review and analyze quantitative and qualitative data from a range of sources.
Provide guidance in analyzing financial data collected from Medallion Owners?€?</t>
  </si>
  <si>
    <t>Posted1 day ago</t>
  </si>
  <si>
    <t>newPublic Finance Products Data Analyst</t>
  </si>
  <si>
    <t>JPMorgan Chase Bank, N.A.</t>
  </si>
  <si>
    <t>New York, NY+6 locations</t>
  </si>
  <si>
    <t>As an analyst on the team, you will work to develop and enhance data oriented solutions used department-wide to best serve our clients.</t>
  </si>
  <si>
    <t>Posted3 days ago</t>
  </si>
  <si>
    <t>newData Analyst (BI Exp)</t>
  </si>
  <si>
    <t>Virtusa</t>
  </si>
  <si>
    <t>Creating the underlying queries to source data for tableau dashboards.
Creating ad hoc reports and performing data analysis to help resolve production issues.</t>
  </si>
  <si>
    <t>Memorial Sloan Kettering Cancer Center</t>
  </si>
  <si>
    <t>Hybrid remote in New York, NY 10017+2 locations</t>
  </si>
  <si>
    <t>Familiarity with high-throughput sequencing data.
Your implementation of processing and visualization algorithms will allow data scientists, biologists and?€?</t>
  </si>
  <si>
    <t>newBusiness Data Analyst</t>
  </si>
  <si>
    <t>IT alliances</t>
  </si>
  <si>
    <t>New York, NY 10001 (Chelsea area)</t>
  </si>
  <si>
    <t>Up to $110,000 a year</t>
  </si>
  <si>
    <t>You will be part of a squad of data professionals with a combined skill set to successfully deliver on a broad range of data related projects and activities to?€?</t>
  </si>
  <si>
    <t>EmployerActive 2 days ago</t>
  </si>
  <si>
    <t>Sr Data Analyst</t>
  </si>
  <si>
    <t>New York, NY+1 location</t>
  </si>
  <si>
    <t>Enhancing and Refining data model: Help improve the underlying data model and processes that impact data analysis, dashboard creation and reporting.</t>
  </si>
  <si>
    <t>Posted8 days ago</t>
  </si>
  <si>
    <t>Morning Consult</t>
  </si>
  <si>
    <t>Remote in New York, NY</t>
  </si>
  <si>
    <t>Estimated $58.2K - $73.8K a year</t>
  </si>
  <si>
    <t>This role requires getting your hands dirty with all aspects of the public opinion data collection and client delivery process, from managing survey vendors to?€?</t>
  </si>
  <si>
    <t>Columbia University Medical Center</t>
  </si>
  <si>
    <t>New York, NY 10032 (Washington Heights area)+5 locations</t>
  </si>
  <si>
    <t>Preparing data documentation including data dictionaries, codebooks, and data use manuals;
Experience and proficiency with statistical methods/data analysis and?€?</t>
  </si>
  <si>
    <t>Posted5 days ago</t>
  </si>
  <si>
    <t>Business Analyst</t>
  </si>
  <si>
    <t>Anheuser-Busch</t>
  </si>
  <si>
    <t>$94,000 - $105,000 a year</t>
  </si>
  <si>
    <t>Interpreting sales data with analytical takeaways and recommendations is an integral role within our Sales department.</t>
  </si>
  <si>
    <t>Data Analyst (Summer Part-Time)</t>
  </si>
  <si>
    <t>Overtime</t>
  </si>
  <si>
    <t>Estimated $56.1K - $71.1K a year</t>
  </si>
  <si>
    <t>Understanding of data warehousing concepts and design.
Effectively communicate results through compelling data storytelling across the organization.</t>
  </si>
  <si>
    <t>Data Analyst Bootcamp</t>
  </si>
  <si>
    <t>PCS Global Tech</t>
  </si>
  <si>
    <t>$60,000 - $70,000 a year</t>
  </si>
  <si>
    <t>Provides plan with data, reporting and analyses that enable data driven decision making.
Provides summary analyses in written and oral presentation settings.</t>
  </si>
  <si>
    <t>EmployerActive 12 days ago</t>
  </si>
  <si>
    <t>newAnalyst | Data and Systems</t>
  </si>
  <si>
    <t>$65,604 - $83,399 a year</t>
  </si>
  <si>
    <t>Support in developing techniques and protocols for quality data collection to ensure adequacy and accuracy of data.
Identify data issues and propose solutions.</t>
  </si>
  <si>
    <t>LexisNexis</t>
  </si>
  <si>
    <t>The analyst will also work on data management, cleaning and verification.
The analyst will employ statistical methods to help improve analyses and data usage.</t>
  </si>
  <si>
    <t>Posted6 days ago</t>
  </si>
  <si>
    <t>newJr. Data Analyst</t>
  </si>
  <si>
    <t>Talentheed Inc</t>
  </si>
  <si>
    <t>$15 - $41 an hour</t>
  </si>
  <si>
    <t>Drive data change to correspond to master data strategies.
Experience managing data management projects is preferred.</t>
  </si>
  <si>
    <t>Hiring ongoing</t>
  </si>
  <si>
    <t>Entry Level Data Analyst (Training)</t>
  </si>
  <si>
    <t>PCS GLOBAL TECH</t>
  </si>
  <si>
    <t>$65,000 - $70,000 a year</t>
  </si>
  <si>
    <t>Providing technical expertise in data storage structures, data mining, and data cleansing.
Work experience as a data analyst or in a related field.</t>
  </si>
  <si>
    <t>EmployerActive 6 days ago</t>
  </si>
  <si>
    <t>Data Analyst I, Urology</t>
  </si>
  <si>
    <t>Mount Sinai</t>
  </si>
  <si>
    <t>New York, NY 10003 (East Village area)+7 locations</t>
  </si>
  <si>
    <t>Assists in the development of data management plans and guidelines that will deliver accurate, timelines consistent with quality data.</t>
  </si>
  <si>
    <t>Data Analyst (Remote)</t>
  </si>
  <si>
    <t>pulseData</t>
  </si>
  <si>
    <t>$60,000 - $80,000 a year</t>
  </si>
  <si>
    <t>You'll be cleaning and scrubbing medical record data and claims data to ensure it can be used in our data pipelines.
Bonus points for any experience in Spark.</t>
  </si>
  <si>
    <t>DataDog</t>
  </si>
  <si>
    <t>New York, NY+2 locations</t>
  </si>
  <si>
    <t>Estimated $44.6K - $56.4K a year</t>
  </si>
  <si>
    <t>Distill that data to concise insights and communicate the findings to Product, Engineering, Design, Marketing, and Community to help them tell a data-driven?€?</t>
  </si>
  <si>
    <t>MealPal</t>
  </si>
  <si>
    <t>Estimated $53.8K - $68.2K a year</t>
  </si>
  <si>
    <t>??? Mine data for answers to business challenges.
??? Develop insights and recommend business strategy based on data.
This role is ideal for a 2022 College Grad.</t>
  </si>
  <si>
    <t>New York, NY 10032 (Washington Heights area)</t>
  </si>
  <si>
    <t>Prepare data documentation including data dictionaries, codebooks, and data use manuals (20%).
Ensure all programming activities and processes are conducted?€?</t>
  </si>
  <si>
    <t>Data Analyst - Parametric</t>
  </si>
  <si>
    <t>New York, NY 10036 (Midtown area)+5 locations</t>
  </si>
  <si>
    <t>Ability to analyze data with proficiency in SQL, Microsoft Suites.
This role requires that all successful applicants be fully vaccinated against COVID-19 as a?€?</t>
  </si>
  <si>
    <t>newAmazon Data Analyst - PVH</t>
  </si>
  <si>
    <t>PVH</t>
  </si>
  <si>
    <t>Hybrid remote in New York, NY</t>
  </si>
  <si>
    <t>Develop insights and business strategy based on data.
Identify missing data, glitches and anomalies and act to solve them.</t>
  </si>
  <si>
    <t>Democracy Prep Public Schools</t>
  </si>
  <si>
    <t>New York, NY 10035 (East Harlem area)</t>
  </si>
  <si>
    <t>Estimated $69.1K - $87.5K a year</t>
  </si>
  <si>
    <t>A college graduate with 1-3 years of experience supporting critical data processes and performing statistical analysis.</t>
  </si>
  <si>
    <t>Financial Analyst</t>
  </si>
  <si>
    <t>the NBA</t>
  </si>
  <si>
    <t>New York, NY 10022 (Midtown area)</t>
  </si>
  <si>
    <t>Handle, manipulate and analyze data and information responsibly.
Minimum of 2-3 years of experience in public accounting, financial planning &amp; analysis,?€?</t>
  </si>
  <si>
    <t>Senior Data Analyst</t>
  </si>
  <si>
    <t>VIZIO, Inc.</t>
  </si>
  <si>
    <t>New York, NY 10118 (Murray Hill area)</t>
  </si>
  <si>
    <t>$110,000 a year</t>
  </si>
  <si>
    <t>Wrangle data and build data pipeline.
Experience with data visualizations and using data to tell a story.
Turn detailed granular data into actionable insights.</t>
  </si>
  <si>
    <t>newStatic Data Analyst</t>
  </si>
  <si>
    <t>Jefferies &amp; Company, Inc.</t>
  </si>
  <si>
    <t>Jersey City, NJ 07302 (The Waterfront area)+1 location</t>
  </si>
  <si>
    <t>Estimated $62.5K - $79.1K a year</t>
  </si>
  <si>
    <t>The team also manages various static data elements impacting trade settlement.
Onboarding of new customer accounts across Fixed Income, Equities, FX and?€?</t>
  </si>
  <si>
    <t>newClinical Data Analyst</t>
  </si>
  <si>
    <t>Montefiore New Rochelle</t>
  </si>
  <si>
    <t>New Rochelle, NY 10801</t>
  </si>
  <si>
    <t>*1-3 business office experience in a hospital or medical office*.
The CDA is responsible for coding and charging Outpatient Ancillary Accounts in accordance?€?</t>
  </si>
  <si>
    <t>newAssociate Data &amp; Reporting Analyst - Media</t>
  </si>
  <si>
    <t>Humanity</t>
  </si>
  <si>
    <t>Estimated $62.9K - $79.7K a year</t>
  </si>
  <si>
    <t>Under general supervision integrate data from multiple sources to produce requested or required data elements.
Ability to analyze and interpret data.</t>
  </si>
  <si>
    <t>Wellthy</t>
  </si>
  <si>
    <t>Remote in New York, NY 10019+1 location</t>
  </si>
  <si>
    <t>Estimated $91K - $115K a year</t>
  </si>
  <si>
    <t>Collaborate with data engineers and business stakeholders to design data transformations to better support reporting and analysis and optimize performance.</t>
  </si>
  <si>
    <t>Entera</t>
  </si>
  <si>
    <t>Remote in New York, NY 10013</t>
  </si>
  <si>
    <t>Estimated $95.8K - $121K a year</t>
  </si>
  <si>
    <t>Professional experience in an analytical role - including business analyst, data analyst, or data scientist.
Experience with data analysis and processing using?€?</t>
  </si>
  <si>
    <t>newMarket Data Licensing Analyst 2022-05</t>
  </si>
  <si>
    <t>Jordan &amp; Jordan</t>
  </si>
  <si>
    <t>New York, NY 10005 (Financial District area)+2 locations</t>
  </si>
  <si>
    <t>Estimated $84.4K - $107K a year</t>
  </si>
  <si>
    <t>5 years?€? experience within the market data industry; preferably handling market data licensing.
An understanding of the business aspects of licensing exchange?€?</t>
  </si>
  <si>
    <t>Posted2 days ago</t>
  </si>
  <si>
    <t>VTS</t>
  </si>
  <si>
    <t>Estimated $54.3K - $68.7K a year</t>
  </si>
  <si>
    <t>Results: Analyzing large amounts of data to create actionable insights, leveraging your expertise in CRE, specifically with CRE market fundamentals, data?€?</t>
  </si>
  <si>
    <t>Data Governance Analyst</t>
  </si>
  <si>
    <t>Amex</t>
  </si>
  <si>
    <t>As a Finance Data Governance analyst, you will be part of a growing team of data management professionals focused on providing world-class data management and?€?</t>
  </si>
  <si>
    <t>newJunior Quant Analyst VIE</t>
  </si>
  <si>
    <t>Euronext</t>
  </si>
  <si>
    <t>New York, NY 10016 (Murray Hill area)</t>
  </si>
  <si>
    <t>Develop custom data models and AI algorithms to apply to data sets.
Assess the effectiveness and accuracy of new data sources and data gathering techniques.</t>
  </si>
  <si>
    <t>Business Intelligence Analyst |ENTRY LEVEL| (Training)</t>
  </si>
  <si>
    <t>PCS Globaltech</t>
  </si>
  <si>
    <t>$70,000 - $80,000 a year</t>
  </si>
  <si>
    <t>Collaborating with team members for the purpose of collecting data and executing the company?€?s mission.
Developing and managing business intelligence solutions?€?</t>
  </si>
  <si>
    <t>Posted20 days ago</t>
  </si>
  <si>
    <t>ACLU</t>
  </si>
  <si>
    <t>New York, NY 10004 (Financial District area)</t>
  </si>
  <si>
    <t>Estimated $47.8K - $60.6K a year</t>
  </si>
  <si>
    <t>The NYCLU seeks a data analyst to conduct research and help us use data to better understand and improve public schools and institutions that serve young New?€?</t>
  </si>
  <si>
    <t>Posted19 days ago</t>
  </si>
  <si>
    <t>Junior Business Analyst</t>
  </si>
  <si>
    <t>Mindsgroup Infotech LLC</t>
  </si>
  <si>
    <t>$30 - $40 an hour</t>
  </si>
  <si>
    <t>Consultants should must have bachelor?€?s degree &amp; must have excellent English communication &amp; writing skills.
O Excellent verbal and written communication skills?€?</t>
  </si>
  <si>
    <t>EmployerActive 11 days ago</t>
  </si>
  <si>
    <t>Data Analyst, SMB</t>
  </si>
  <si>
    <t>TikTok</t>
  </si>
  <si>
    <t>New York, NY 10017 (Midtown area)+2 locations</t>
  </si>
  <si>
    <t>Estimated $78.5K - $99.3K a year</t>
  </si>
  <si>
    <t>Experience with a data visualization tool (e.g. Tableau);
You will assist in the development of SMB business metrics, data structures and analytical frameworks?€?</t>
  </si>
  <si>
    <t>NYU Langone</t>
  </si>
  <si>
    <t>Update and maintain databases, facilitate regular data checking and quality assurance.
Cultivate deep familiarity with methodological approaches and data from?€?</t>
  </si>
  <si>
    <t>Entry Level Business Analyst</t>
  </si>
  <si>
    <t>PROMARKETEXCHANGE</t>
  </si>
  <si>
    <t>$60,000 - $65,000 a year</t>
  </si>
  <si>
    <t>Excellent organizational skills and attention to detail.
ProMarketExchange is looking for a smart &amp; talented Business Analyst who will be responsible for full?€?</t>
  </si>
  <si>
    <t>Employer30+ days ago</t>
  </si>
  <si>
    <t>newAsset Management, Global Client Service Data Analyst - Assoc...</t>
  </si>
  <si>
    <t>3+ years experience mining data as a data analyst.
Develop and maintain databases by acquiring data from primary and secondary sources, and build scripts that?€?</t>
  </si>
  <si>
    <t>Black Health</t>
  </si>
  <si>
    <t>$72,000 - $80,000 a year</t>
  </si>
  <si>
    <t>Support data collection and management.
Quantitative and qualitative research and data analysis.
Analyze primary data for purposes of program evaluation and?€?</t>
  </si>
  <si>
    <t>Posted17 days ago</t>
  </si>
  <si>
    <t>newData Analyst - Customer Acquisition</t>
  </si>
  <si>
    <t>StubHub</t>
  </si>
  <si>
    <t>New York, NY 10018 (Garment District area)</t>
  </si>
  <si>
    <t>Use data to identify opportunities to improve marketing channel ROI.
Turn ambiguous questions into clear analytical problems, and solve them using data.</t>
  </si>
  <si>
    <t>SellUP</t>
  </si>
  <si>
    <t>New York, NY 10010 (Flatiron area)</t>
  </si>
  <si>
    <t>$60,000 a year</t>
  </si>
  <si>
    <t>Gain a deep knowledge of programs, strategy, and data.
The agency offers businesses advanced marketing services, utilizing time-tested methods, and procedures?€?</t>
  </si>
  <si>
    <t>Data Quality Analyst</t>
  </si>
  <si>
    <t>Qloo</t>
  </si>
  <si>
    <t>$49,877 - $119,098 a year</t>
  </si>
  <si>
    <t>The Data Quality Analyst will work closely with the Product and Development team to assess and monitor data integrity throughout Qloo?€?s data processing and?€?</t>
  </si>
  <si>
    <t>New York University</t>
  </si>
  <si>
    <t>New York, NY 10012 (Greenwich Village area)</t>
  </si>
  <si>
    <t>Design and maintain data visualizations and dashboards to support decision-making.
Curate and validate data sources for other University offices for research?€?</t>
  </si>
  <si>
    <t>newAssociate Business Analyst</t>
  </si>
  <si>
    <t>Paramount</t>
  </si>
  <si>
    <t>New York, NY 10019 (Midtown area)+1 location</t>
  </si>
  <si>
    <t>Monitor and govern the data, ensuring data quality and accuracy.
You will be part of a team charged with enabling data-centric decision making via reporting?€?</t>
  </si>
  <si>
    <t>Data Analyst - Merchandising (Remote)</t>
  </si>
  <si>
    <t>CustomInk</t>
  </si>
  <si>
    <t>3-5 years solving business problems through qualitative &amp; quantitative research, statistical analysis &amp; modeling and strategic planning.</t>
  </si>
  <si>
    <t>PREFERRED HOTEL GRP</t>
  </si>
  <si>
    <t>Remote in New York, NY 10019</t>
  </si>
  <si>
    <t>A. Write and edit queries that read, manipulate, and analyze data from relational databases, data warehouses, and data cubes using the SQL, and DAX languages.</t>
  </si>
  <si>
    <t>Associate Analyst, Data Analytics</t>
  </si>
  <si>
    <t>CMI Media Group</t>
  </si>
  <si>
    <t>Estimated $64.1K - $81.1K a year</t>
  </si>
  <si>
    <t>Utilize data visualization tools to analyze and compare multiple data sets.
Track incoming and outcoming data transfers, following established data security?€?</t>
  </si>
  <si>
    <t>Pri Global Inc</t>
  </si>
  <si>
    <t>$60 - $65 an hour</t>
  </si>
  <si>
    <t>Data Analytics pulling and working with data, providing insights and creating stories using data.
Hands-on role managing and playing with data.</t>
  </si>
  <si>
    <t>newBusiness Analyst</t>
  </si>
  <si>
    <t>Emonics LLC</t>
  </si>
  <si>
    <t>$50,000 - $100,000 a year</t>
  </si>
  <si>
    <t>Experience in analysing data to draw business-relevant conclusions and in data visualization techniques and tools.
Define reporting and alerting requirements.</t>
  </si>
  <si>
    <t>RippleMatch</t>
  </si>
  <si>
    <t>Estimated $81.4K - $103K a year</t>
  </si>
  <si>
    <t>3+ years of experience in a data analyst/product analyst/business analyst role.
Enjoy creating dashboards and visualizations of data that are easy to digest and?€?</t>
  </si>
  <si>
    <t>Marketing Data Analyst</t>
  </si>
  <si>
    <t>Veeva Systems</t>
  </si>
  <si>
    <t>Develop insights using advanced data analysis techniques, predictive modeling, and data visualization.
Use data to make patient behavior discoveries.</t>
  </si>
  <si>
    <t>VEVO</t>
  </si>
  <si>
    <t>Estimated $54.5K - $69.1K a year</t>
  </si>
  <si>
    <t>Analytics needs including data automation, data accessibility, data quality and.
Collaborate with various departments within Vevo to gather data and reporting?€?</t>
  </si>
  <si>
    <t>Report and Data Analyst</t>
  </si>
  <si>
    <t>Weill Cornell Medicine</t>
  </si>
  <si>
    <t>Performs data analytics related to strategic initiatives that allows for organizational data driven decision making.</t>
  </si>
  <si>
    <t>Associate Data Analyst</t>
  </si>
  <si>
    <t>Aretove Technologies</t>
  </si>
  <si>
    <t>New York, NY 10006 (Financial District area)</t>
  </si>
  <si>
    <t>Estimated $64.2K - $81.4K a year</t>
  </si>
  <si>
    <t>Bachelors degree with minimum 2 years of experience as a data analyst and data interpretation.
Query from large, complex data sets, using a combination of SQL?€?</t>
  </si>
  <si>
    <t>Integral Ad Science</t>
  </si>
  <si>
    <t>Hybrid remote in New York, NY 10003</t>
  </si>
  <si>
    <t>Estimated $88.4K - $112K a year</t>
  </si>
  <si>
    <t>Add to existing data model to incorporate new data sources.
Analyze data to form insights that drive strategy.
Create and build out reporting in Looker.</t>
  </si>
  <si>
    <t>Posted10 days ago</t>
  </si>
  <si>
    <t>newSr Financial Analyst</t>
  </si>
  <si>
    <t>Superior ability to work and analyze data.
The GCS Lead Financial Office (LFO) team is responsible for providing financial management, decision support, and?€?</t>
  </si>
  <si>
    <t>Bertelsmann, Inc.</t>
  </si>
  <si>
    <t>New York, NY 10019 (Midtown area)</t>
  </si>
  <si>
    <t>Expertise in database design development (data modelling, data mining and data segmentation).
You will report directly to the Bertelsmann Education Group?€?s?€?</t>
  </si>
  <si>
    <t>Posted18 days ago</t>
  </si>
  <si>
    <t>Clinical Business Analyst Level II- MHSC Program</t>
  </si>
  <si>
    <t>NYC Health + Hospitals</t>
  </si>
  <si>
    <t>New York, NY 10004 (Financial District area)+5 locations</t>
  </si>
  <si>
    <t>$52.20 an hour</t>
  </si>
  <si>
    <t>Partner with MHSC leadership to identify and capitalize on opportunities for data quality improvements and take part in Thrive meetings discussing data.</t>
  </si>
  <si>
    <t>newResearch Data Analyst</t>
  </si>
  <si>
    <t>CBRE</t>
  </si>
  <si>
    <t>Performs periodic data audits and change reports to ensure that quantity and quality of our data is top notch.
Strong organizational and analytical skills.</t>
  </si>
  <si>
    <t>Population Health RE Data Analyst (Clinical Business Analyst...</t>
  </si>
  <si>
    <t>New York, NY+3 locations</t>
  </si>
  <si>
    <t>$59,508 - $90,000 a year</t>
  </si>
  <si>
    <t>Use and application of clinical data.
Creating and structuring secondary data sets.
Using SQL for data management and analysis.
Experience with Epic EHR system.</t>
  </si>
  <si>
    <t>newBusiness Analyst, Creator Business Analysis</t>
  </si>
  <si>
    <t>Spotify</t>
  </si>
  <si>
    <t>Remote in New York, NY+1 location</t>
  </si>
  <si>
    <t>Estimated $79.6K - $101K a year</t>
  </si>
  <si>
    <t>Skilled in SQL and possibly other data analytics/data science languages.
3-5 years of experience in consulting, strategy, analytics, investment banking, finance?€?</t>
  </si>
  <si>
    <t>Data Analyst- Sales Strategy</t>
  </si>
  <si>
    <t>Indeed</t>
  </si>
  <si>
    <t>Remote in New York, NY 10036</t>
  </si>
  <si>
    <t>$70,000 - $100,000 a year</t>
  </si>
  <si>
    <t>We partner closely with sales leadership to develop data-driven strategies and planning to power our 3,000+ strong sales organization.</t>
  </si>
  <si>
    <t>Posted26 days ago</t>
  </si>
  <si>
    <t>newBusiness Analyst-Data</t>
  </si>
  <si>
    <t>Backstop Solutions Group LLC</t>
  </si>
  <si>
    <t>Estimated $82.6K - $105K a year</t>
  </si>
  <si>
    <t>Previous experience supporting a data-based product.
The ideal candidate has tactical experience working with non-normalized data OR has worked with enterprise?€?</t>
  </si>
  <si>
    <t>Ryan, LLC</t>
  </si>
  <si>
    <t>$35 - $45 an hour</t>
  </si>
  <si>
    <t>Healthy Homes is requesting one business analyst to work on MS Dynamics related projects.
Location- Lower Manhattan, NY 10007 (Onsite Role)*.</t>
  </si>
  <si>
    <t>newData Management Analyst</t>
  </si>
  <si>
    <t>UBS</t>
  </si>
  <si>
    <t>Estimated $74.7K - $94.5K a year</t>
  </si>
  <si>
    <t>The DMO is responsible for embedding a data management culture into the organization by advocating for our strategy and proactively challenging the way the firm?€?</t>
  </si>
  <si>
    <t>Data Analyst, Business Intelligence - OutKick</t>
  </si>
  <si>
    <t>Fox Corporation</t>
  </si>
  <si>
    <t>The Data Analyst must be able to translate data into visual presentations for varying levels of data literacy.
Accuracy must be held to the highest standard.</t>
  </si>
  <si>
    <t>Posted25 days ago</t>
  </si>
  <si>
    <t>Sustainable Engineering Services, P.C.</t>
  </si>
  <si>
    <t>$29 - $37 an hour</t>
  </si>
  <si>
    <t>Our fast-growing engineering and program support company is currently is seeking data analysts to support our construction management practice.</t>
  </si>
  <si>
    <t>EmployerActive 25 days ago</t>
  </si>
  <si>
    <t>CWMD - Consumer Data Governance ?€? Privacy Analyst</t>
  </si>
  <si>
    <t>Goldman Sachs</t>
  </si>
  <si>
    <t>New York, NY 10282 (Battery Park area)+1 location</t>
  </si>
  <si>
    <t>Review and uplift existing policies, procedures and standards regarding data privacy and data governance with focus on data quality management.</t>
  </si>
  <si>
    <t>newData Analyst Entry Level (Bootcamp)</t>
  </si>
  <si>
    <t>Helm360</t>
  </si>
  <si>
    <t>Jersey City, NJ</t>
  </si>
  <si>
    <t>Acquire data from primary or secondary data sources and maintain databases/data systems.
Technical expertise regarding data models, database design development,?€?</t>
  </si>
  <si>
    <t>newData Architect - Data Analyst</t>
  </si>
  <si>
    <t>NewYork-Presbyterian Hospital</t>
  </si>
  <si>
    <t>Remote in Manhattan, NY 10065+1 location</t>
  </si>
  <si>
    <t>Bring together data from various different sources to a central location conducive to be used for downstream data analysis.</t>
  </si>
  <si>
    <t>Regulatory Data Analyst</t>
  </si>
  <si>
    <t>Federal Reserve Bank of New York</t>
  </si>
  <si>
    <t>Hybrid remote in New York, NY+2 locations</t>
  </si>
  <si>
    <t>Estimated $76.1K - $96.3K a year</t>
  </si>
  <si>
    <t>Conduct data analysis and visualizations, develop questions that resolve data quality anomalies, and research interpretive inquiries for complex data series,?€?</t>
  </si>
  <si>
    <t>Propel</t>
  </si>
  <si>
    <t>Remote in Brooklyn, NY 11234</t>
  </si>
  <si>
    <t>$75,000 - $95,000 a year</t>
  </si>
  <si>
    <t>Incredible attention to detail - you automatically double- and triple-check your work.
We're looking for a Business Analyst to support the business operations?€?</t>
  </si>
  <si>
    <t>S&amp;P Global</t>
  </si>
  <si>
    <t>1-2 years Professional or Internship experience as a data analyst or in a similar analytical + technical role.
Strong analytical and problem-solving skills.</t>
  </si>
  <si>
    <t>Data Analyst, Sports Content</t>
  </si>
  <si>
    <t>Disney Media &amp; Entertainment Distribution</t>
  </si>
  <si>
    <t>Understanding of data warehousing concepts, design, modeling and data engineering.
Support business units, data teams and product/program management with?€?</t>
  </si>
  <si>
    <t>Community Coordinator - Data Analyst</t>
  </si>
  <si>
    <t>City of New York Fire Department</t>
  </si>
  <si>
    <t>Brooklyn, NY 11201</t>
  </si>
  <si>
    <t>$54,100 - $62,215 a year</t>
  </si>
  <si>
    <t>*City of New York * *FIRE DEPARTMENT * *Job Posting Notice* *Civil Service Title: *COMMUNITY COORDINATOR *Job ID: *497041 *Title Code No: *56058 *Salary: *?€?</t>
  </si>
  <si>
    <t>Data Analysts in the Disney Streaming Engagement &amp; Retention Analytics team are the analytics partner for the organization's Product Marketing team. They?€?</t>
  </si>
  <si>
    <t>Youth Apprentice, Data Analytics Associate, Amazon Jump Star...</t>
  </si>
  <si>
    <t>Amazon Advertising LLC</t>
  </si>
  <si>
    <t>?€? Ability to work 16 hours per week ?€? Participant in the CareerWise New York Program Job summary Our mission is to be Earth?€?s most customer-centric company.?€?</t>
  </si>
  <si>
    <t>Business Intelligence Analyst</t>
  </si>
  <si>
    <t>YouTube</t>
  </si>
  <si>
    <t>This role may also be located in our Playa Vista, CA campus. Note: By applying to this position you will have an opportunity to share your preferred working?€?</t>
  </si>
  <si>
    <t>newData Analyst, CHOICE</t>
  </si>
  <si>
    <t>VISITING NURSE SERVICE OF NEW YORK</t>
  </si>
  <si>
    <t>Manhattan, NY</t>
  </si>
  <si>
    <t>Overview Performs complex analyses of quality outcomes and/or product metrics to identify various trends. Analyzes patient level data and translates results?€?</t>
  </si>
  <si>
    <t>PRIMMA LLC</t>
  </si>
  <si>
    <t>Roslyn, NY 11576</t>
  </si>
  <si>
    <t>$90,000 - $120,000 a year</t>
  </si>
  <si>
    <t>We are a medical malpractice insurance company looking for an experienced Data Analyst. The successful candidate will have insurance/medical experience and?€?</t>
  </si>
  <si>
    <t>EmployerActive 7 days ago</t>
  </si>
  <si>
    <t>Analyst | Data Analytics and Reporting</t>
  </si>
  <si>
    <t>Manhattan, NY 10007 (Financial District area)+1 location</t>
  </si>
  <si>
    <t>$51,550 - $73,806 a year</t>
  </si>
  <si>
    <t>TASK FORCE: INFORMATION SYSTEMS UNIT: Data Analytics and Reporting JOB TITLE: One (1) Assistant Analyst / Analyst / Senior Analyst (Data Analyst) CONTROL?€?</t>
  </si>
  <si>
    <t>newBusiness Analyst 2</t>
  </si>
  <si>
    <t>Deloitte</t>
  </si>
  <si>
    <t>The Business Analyst will serve as part of a team supporting established projects and creating products from the ground up. Work you'll do The incumbent is?€?</t>
  </si>
  <si>
    <t>Monument Economics Group</t>
  </si>
  <si>
    <t>Estimated $75K - $95K a year</t>
  </si>
  <si>
    <t>We are seeking a Data Analyst for our trade forensics and regulatory consulting practice in Arlington, VA office to perform project?€?based work involving both?€?</t>
  </si>
  <si>
    <t>Data Management Analyst</t>
  </si>
  <si>
    <t>NBCUniversal</t>
  </si>
  <si>
    <t>New York, NY 10112 (Midtown area)+2 locations</t>
  </si>
  <si>
    <t>67451BR Technology &amp; Engineering Operations &amp; Technology Responsibilities NBCUniversal is looking for a detail-oriented analyst to support the data?€?</t>
  </si>
  <si>
    <t>Data Analyst 3 - Inventory Flow - HYBRID</t>
  </si>
  <si>
    <t>Nordstrom Inc</t>
  </si>
  <si>
    <t>Job Description Are you obsessed with redefining the landscape of retail supply chain? Do you want to be part of a company revolutionizing modern retailing??€?</t>
  </si>
  <si>
    <t>Posted30 days ago</t>
  </si>
  <si>
    <t>newSenior Analyst - Learning Development &amp; Content Design</t>
  </si>
  <si>
    <t>American Express Global Commercial Services (GCS) is a global leader in the Commercial Payments Solutions space. This exciting and fast-growing business seeks?€?</t>
  </si>
  <si>
    <t>Customer Service Data Analyst</t>
  </si>
  <si>
    <t>Samsung Electronics</t>
  </si>
  <si>
    <t>Ridgefield Park, NJ 07660</t>
  </si>
  <si>
    <t>Position Summary For more than 40 years, the name Samsung has been at the forefront of innovation. Samsung's discoveries, inventions, and breakthrough?€?</t>
  </si>
  <si>
    <t>newBusiness Analyst Training</t>
  </si>
  <si>
    <t>Triunity software inc</t>
  </si>
  <si>
    <t>We are looking for a Business Analyst who will be the vital link between our information technology capacity and our business objectives by supporting and?€?</t>
  </si>
  <si>
    <t>Training and Placement in Data Analyst, Quality Assurance, B...</t>
  </si>
  <si>
    <t>TechIntelli Solutions, Inc.</t>
  </si>
  <si>
    <t>$55,000 - $90,000 a year</t>
  </si>
  <si>
    <t>Greetings from Techintelli! This is regarding well trained in advance then we would help you with projects directly in your area of * DevOps Engineer * QA?€?</t>
  </si>
  <si>
    <t>Rendr</t>
  </si>
  <si>
    <t>New York, NY 10013 (Chinatown area)</t>
  </si>
  <si>
    <t>Internal financial and utilization data.
Experience working with healthcare-specific datasets (clinical data, billing and collections data, payer claims data)?€?</t>
  </si>
  <si>
    <t>newTechnical Business Analyst - (TM1 Support--Pacific Time Zone...</t>
  </si>
  <si>
    <t>In addition to offering innovative streaming services and digital video products, the company provides powerful capabilities in production, distribution and?€?</t>
  </si>
  <si>
    <t>Posted7 days ago</t>
  </si>
  <si>
    <t>newStaff Business Data Analyst</t>
  </si>
  <si>
    <t>Intuit</t>
  </si>
  <si>
    <t>New York, NY 10012</t>
  </si>
  <si>
    <t>3-5 years of experience managing data analysts with a proven track record of developing successful analysts.
This role will partner closely with data scientists?€?</t>
  </si>
  <si>
    <t>Data Visualization Analyst</t>
  </si>
  <si>
    <t>Wework</t>
  </si>
  <si>
    <t>Explore source system data, and collaborate with data engineers to define new data models.
As a Data Analyst at WeWork, you will collaborate with other analysts?€?</t>
  </si>
  <si>
    <t>Posted13 days ago</t>
  </si>
  <si>
    <t>Junior Analyst Medical Data - Emergency Department Coder - W...</t>
  </si>
  <si>
    <t>Manhattan, NY 10065 (Upper East Side area)+1 location</t>
  </si>
  <si>
    <t>Corrects and resubmits data from abstracts as identified through edit reports from said registries.
Weekends (United States of America).</t>
  </si>
  <si>
    <t>Senior Risk Data Analyst, Trust and Safety</t>
  </si>
  <si>
    <t>Google</t>
  </si>
  <si>
    <t>New York, NY (Chelsea area)</t>
  </si>
  <si>
    <t>3 years of experience in data analysis, working with databases, and querying (e.g., SQL, MySQL, MapReduce, Hadoop).</t>
  </si>
  <si>
    <t>GlossGenius</t>
  </si>
  <si>
    <t>Estimated $76.7K - $97.1K a year</t>
  </si>
  <si>
    <t>Use dbt to design and build data models that enable great analysis.
The team assumes full ownership of our front-end data tech stack.</t>
  </si>
  <si>
    <t>Evaluation Data Analyst; 6124-301-T</t>
  </si>
  <si>
    <t>Catholic Charities Brooklyn and Queens</t>
  </si>
  <si>
    <t>Estimated $52.2K - $66.2K a year</t>
  </si>
  <si>
    <t>O Categorize data elements for use in reporting and data dictionary.
O Develop data collection tools using Excel.
Experience working with large datasets.</t>
  </si>
  <si>
    <t>FIC Data Analytics Strat - Analyst</t>
  </si>
  <si>
    <t>Deutsche Bank</t>
  </si>
  <si>
    <t>Relevant experience in data analytics for global markets.
Specific experience in electronic trading or in analyzing client data is highly desirable.</t>
  </si>
  <si>
    <t>Clinical Data Analyst</t>
  </si>
  <si>
    <t>Flatiron Health</t>
  </si>
  <si>
    <t>New York, NY 10007 (Tribeca area)</t>
  </si>
  <si>
    <t>Assist with the development of data capture forms, data capture instructions and data analyses.
Support the management of a portfolio of 2-5 projects.</t>
  </si>
  <si>
    <t>Digital Remedy</t>
  </si>
  <si>
    <t>Estimated $72.8K - $92.2K a year</t>
  </si>
  <si>
    <t>Review, analyze and compare data from daily reports, checking data flow throughout.
Knowledge or experience using data visualization and reporting platforms ?€?</t>
  </si>
  <si>
    <t>Business Intelligence Analyst - Analytics</t>
  </si>
  <si>
    <t>Manhattan, NY 10065 (Upper East Side area)</t>
  </si>
  <si>
    <t>Experience with data visualization tools such as Tableau or PowerBI.
The BI Analyst will be responsible for collaborating with stakeholders to maintain project?€?</t>
  </si>
  <si>
    <t>Associate Data Science Analyst/Engineer</t>
  </si>
  <si>
    <t>Familiarity with major machine learning models and data mining techniques.
Experience with a few machine learning open-source packages (such as sklearn).</t>
  </si>
  <si>
    <t>Posted23 days ago</t>
  </si>
  <si>
    <t>Business Intelligence (BI) Analyst</t>
  </si>
  <si>
    <t>Deft navigation of data challenges: procurement, cleaning, transforming, and ingesting.
Work alongside a global squad of data and analytics experts, operating?€?</t>
  </si>
  <si>
    <t>Entry level Data Analyst/Python</t>
  </si>
  <si>
    <t>Emonics</t>
  </si>
  <si>
    <t>$20 - $35 an hour</t>
  </si>
  <si>
    <t>4-year degree from a respected institution, preferably in Computer Science.
Fluency in English with excellent verbal and written communication skills.</t>
  </si>
  <si>
    <t>EmployerActive 13 days ago</t>
  </si>
  <si>
    <t>newAM - CRM Business Analyst - Associate</t>
  </si>
  <si>
    <t>Work closely with global data management team to ensure data is aligned to Salesforce data model like lookups, master detail relationships and junction objects.</t>
  </si>
  <si>
    <t>Data Science Analyst I</t>
  </si>
  <si>
    <t>New York, NY 10019 (Hell's Kitchen area)+4 locations</t>
  </si>
  <si>
    <t>Perform first level machine learning analysis for a wide variety of data types (actigraphy, accelerometry, video (face, pose), audio (acoustic, semantic, NLP)?€?</t>
  </si>
  <si>
    <t>Shopper Data Expert - New York</t>
  </si>
  <si>
    <t>Envision</t>
  </si>
  <si>
    <t>New York, NY 10011 (Flatiron area)</t>
  </si>
  <si>
    <t>Estimated $95K - $120K a year</t>
  </si>
  <si>
    <t>We are looking for a strategic shopper data expert who can conduct a shopper data landscape (syndicated, loyalty card, 3rd party, 1st party, retailer direct)?€?</t>
  </si>
  <si>
    <t>newClinical Data Analyst, HBN</t>
  </si>
  <si>
    <t>Child Mind Institute</t>
  </si>
  <si>
    <t>Assist with data analysis for research projects and publications.
Facilitate open science data-sharing initiatives centered around the EMR.</t>
  </si>
  <si>
    <t>Glassview Media</t>
  </si>
  <si>
    <t>Estimated $65.2K - $82.6K a year</t>
  </si>
  <si>
    <t>Able to collect, synthesize and report data.
The world's leading brands and their agencies use GlassView Advertising Exchange (GvX) to drive engagement for?€?</t>
  </si>
  <si>
    <t>Data Reporting Analyst (Education and Enablement)</t>
  </si>
  <si>
    <t>Splunk</t>
  </si>
  <si>
    <t>$90,000 a year</t>
  </si>
  <si>
    <t>Experience: At least 5 years in a similar role working with data entry, analysis, and reporting.
Note: Disclosure per sb19-085 (8-5-201 et seq).</t>
  </si>
  <si>
    <t>Data Analyst/ Jr. Salesforce Administrator</t>
  </si>
  <si>
    <t>The Hope Program Group</t>
  </si>
  <si>
    <t>$50,000 a year</t>
  </si>
  <si>
    <t>Develop and implement monthly or quarterly sessions for all HOPE staff to engage in and learn from HOPE data to further drive a culture of data-driven results.</t>
  </si>
  <si>
    <t>newData Analyst (Remote)</t>
  </si>
  <si>
    <t>InnovateEDU</t>
  </si>
  <si>
    <t>Remote in Brooklyn, NY 11201</t>
  </si>
  <si>
    <t>Estimated $58.7K - $74.3K a year</t>
  </si>
  <si>
    <t>You have either been a data analyst yourself or worked in data for a school system.
This role will be mentoring junior data analysts employed by school?€?</t>
  </si>
  <si>
    <t>Data Science Analyst</t>
  </si>
  <si>
    <t>Metropolitan Transportation Authority</t>
  </si>
  <si>
    <t>A minimum of (1) year of experience working in a data science or data engineering role, or another position with similar programing and data management content.</t>
  </si>
  <si>
    <t>Posted24 days ago</t>
  </si>
  <si>
    <t>newData Science / Data Analyst Instructor</t>
  </si>
  <si>
    <t>Manhattan Institute of Management</t>
  </si>
  <si>
    <t>$40 - $100 an hour</t>
  </si>
  <si>
    <t>Four plus years of professional data science/data analytics experience building machine learning both supervised and unsupervised applications using Python?€?</t>
  </si>
  <si>
    <t>Senior Customer Data Analyst</t>
  </si>
  <si>
    <t>Michael Kors</t>
  </si>
  <si>
    <t>Acts as an expert on Michael Kors customer data, maintaining a clear understanding of the data, business, and privacy rules.
Proficiency in SQL and R.</t>
  </si>
  <si>
    <t>Business Analyst - New York</t>
  </si>
  <si>
    <t>Efficio Consulting</t>
  </si>
  <si>
    <t>Estimated $79.2K - $100K a year</t>
  </si>
  <si>
    <t>Working under the guidance of an experienced consultant, their key role is to collect, analyse and synthesise data from a variety of sources.</t>
  </si>
  <si>
    <t>Partnerships Analyst</t>
  </si>
  <si>
    <t>New York, NY 10112 (Midtown area)</t>
  </si>
  <si>
    <t>Keen attention to accuracy and detail.
Minimum 1+ years of relevant experience in data analysis, advertising, strategy, media research, finance, or consulting.</t>
  </si>
  <si>
    <t>Demonstrated ability to compile, manipulate, and analyze data and present financial data to end-users in a useful manner.
Experience with PeopleSoft a plus.</t>
  </si>
  <si>
    <t>newEntry Level Business Analyst</t>
  </si>
  <si>
    <t>Data Cloud Merge</t>
  </si>
  <si>
    <t>$60,000 - $75,000 a year</t>
  </si>
  <si>
    <t>Assist Business Analysts and Users during the UAT testing by providing the data dumps.
Exposure to gathering &amp; analyzing user requirements, business modeling,?€?</t>
  </si>
  <si>
    <t>Data Analyst, Human Resources</t>
  </si>
  <si>
    <t>Penguin Random House LLC</t>
  </si>
  <si>
    <t>You will be responsible for the mining of multiple data sources and establishing processes around data collection and use.</t>
  </si>
  <si>
    <t>Data Analyst - Customer Success</t>
  </si>
  <si>
    <t>Perform data analysis for strategic projects, deep dives, and recurring meetings to derive insights and concrete recommendations that drive tangible business?€?</t>
  </si>
  <si>
    <t>Posted15 days ago</t>
  </si>
  <si>
    <t>newAnalyst, Customer Management, Peacock</t>
  </si>
  <si>
    <t>Experience with data visualization tools like Domo, Looker, or Tableau.
Minimum 2 years of relevant experience in data analysis, strategy, or marketing?€?</t>
  </si>
  <si>
    <t>Planned Parenthood Metropolitan NJ</t>
  </si>
  <si>
    <t>Newark, NJ 07102 (Central Business District area)</t>
  </si>
  <si>
    <t>$57,000 - $70,000 a year</t>
  </si>
  <si>
    <t>The Data Analyst is responsible for providing data analyses services (data acquisition, statistical analysis, data review, visualization, and story telling)?€?</t>
  </si>
  <si>
    <t>Data Analytics Associate</t>
  </si>
  <si>
    <t>Clarify Health Solutions.</t>
  </si>
  <si>
    <t>$75,500 - $102,500 a year</t>
  </si>
  <si>
    <t>Being the expert on where data originates, how they are mapped and utilized in our products, and ultimately what value data delivers to our customers.</t>
  </si>
  <si>
    <t>Biostatistician &amp; Data Analyst</t>
  </si>
  <si>
    <t>Hospital for Special Surgery</t>
  </si>
  <si>
    <t>New York, NY 10021 (Upper East Side area)</t>
  </si>
  <si>
    <t>Intermediate proficiency in data preparation, machine learning and/or data science, descriptive analyses, comparative statistics, and advanced statistical?€?</t>
  </si>
  <si>
    <t>Data Analyst (fully remote option)</t>
  </si>
  <si>
    <t>Panasonic Corporation of North America</t>
  </si>
  <si>
    <t>Remote in Newark, NJ</t>
  </si>
  <si>
    <t>Proven experience in data analysis and synthesis; ability to draw conclusions from large data sets.
Collect and evaluate operational performance data.</t>
  </si>
  <si>
    <t>newETL Data Analyst</t>
  </si>
  <si>
    <t>Bloomberg Philanthropies</t>
  </si>
  <si>
    <t>Estimated $74K - $93.8K a year</t>
  </si>
  <si>
    <t>Proven history of solving complex data problems with a sharp eye for detail.
A Bachelor's Degree is required, with a minimum of 3 years of experience in data?€?</t>
  </si>
  <si>
    <t>newData Quality Analyst</t>
  </si>
  <si>
    <t>Genuent</t>
  </si>
  <si>
    <t>Perform data analysis to investigate data integrity issues.
Perform monthly data load and data quality check for the DataMart production process.</t>
  </si>
  <si>
    <t>Analyst, People (HR) Analytics</t>
  </si>
  <si>
    <t>Saks Fifth Avenue</t>
  </si>
  <si>
    <t>Estimated $66.1K - $83.7K a year</t>
  </si>
  <si>
    <t>Design, develop and deliver customized and interactive dashboards, utilizing our existing People (HR) data and combining with other data sources, including data?€?</t>
  </si>
  <si>
    <t>Analyst, Strategy</t>
  </si>
  <si>
    <t>Octagon</t>
  </si>
  <si>
    <t>Estimated $49.4K - $62.6K a year</t>
  </si>
  <si>
    <t>Develop insights from quantitative and qualitative data sources.
Someone who enjoys getting their hands dirty in the data and has experience in working with?€?</t>
  </si>
  <si>
    <t>Research Analyst, Data and Analytics</t>
  </si>
  <si>
    <t>Precision</t>
  </si>
  <si>
    <t>Estimated $63.3K - $80.1K a year</t>
  </si>
  <si>
    <t>Creating short analyses of data sets (including through both written summaries and data visualization).
A passion for data, analytics, and insights.</t>
  </si>
  <si>
    <t>EmployerActive 27 days ago</t>
  </si>
  <si>
    <t>Capgemini</t>
  </si>
  <si>
    <t>Good understanding of data flow between multiple systems and should be able to articulate data flow.
At-least 3 years of experience in defining the data?€?</t>
  </si>
  <si>
    <t>Posted29 days ago</t>
  </si>
  <si>
    <t>Business Analyst - Hybrid Model</t>
  </si>
  <si>
    <t>Spruce</t>
  </si>
  <si>
    <t>New York, NY 10038 (Financial District area)</t>
  </si>
  <si>
    <t>$65 - $80 an hour</t>
  </si>
  <si>
    <t>Work with Business/Users to define and analyze project scope/requirements ?€? Lead/facilitate joint application design sessions with users and IT staff ?€? Document?€?</t>
  </si>
  <si>
    <t>VEA Data &amp; Reporting Analyst</t>
  </si>
  <si>
    <t>Bachelor?€?s degree with a minimum of 3-5 years post-college experience in business/ data analytics and project management.</t>
  </si>
  <si>
    <t>SENIOR DATA ANALYST</t>
  </si>
  <si>
    <t>Montefiore Medical Center</t>
  </si>
  <si>
    <t>Bronx, NY 10458 (Fordham area)</t>
  </si>
  <si>
    <t>Develop data visualization tools to convey data in a concise, relatable manner.
Validate data between separate systems, and pinpoint sources of discrepancies to?€?</t>
  </si>
  <si>
    <t>Senior Data Analyst-OB/GYN Reproduction</t>
  </si>
  <si>
    <t>New York, NY 10003 (East Village area)</t>
  </si>
  <si>
    <t>The ideal candidate would be: 1) highly motivated and responsible; 2) an effective communicator; 3) extremely organized and detail-oriented; 4) someone who?€?</t>
  </si>
  <si>
    <t>Signet Jewelers</t>
  </si>
  <si>
    <t>Actively engage with the operations team to understand the data requirements, data flows, data entities and data relationships.</t>
  </si>
  <si>
    <t>Dopple</t>
  </si>
  <si>
    <t>Estimated $77.7K - $98.3K a year</t>
  </si>
  <si>
    <t>Aggregate data from different sources into a data warehouse and execute data architecture decisions.
3-4+ years' experience in a data analysis role, building?€?</t>
  </si>
  <si>
    <t>Data Specialist</t>
  </si>
  <si>
    <t>Designs and maintains relational databases, including developing programs and coding to support ease of data entry, management, and automated reports; may?€?</t>
  </si>
  <si>
    <t>Management Analyst I-Anesthesiology</t>
  </si>
  <si>
    <t>New York, NY 10003 (East Village area)+1 location</t>
  </si>
  <si>
    <t>2 years experience in data analysis/decision support or other related field with a Bachelors degree, OR 1 year experience with a Master?€?s degree.</t>
  </si>
  <si>
    <t>Cyber Tech Group</t>
  </si>
  <si>
    <t>Brooklyn, NY</t>
  </si>
  <si>
    <t>$65,000 a year</t>
  </si>
  <si>
    <t>Keen eye for spotting data trends;
Candidates can look forward to regular client contact, a role in business development and proposal writing/methodology?€?</t>
  </si>
  <si>
    <t>Health &amp; Benefits Analyst ?€? H&amp;B Immersion Program (Universit...</t>
  </si>
  <si>
    <t>Willis Towers Watson</t>
  </si>
  <si>
    <t>You will have exposure to real client assignments which will exercise your ability to analyze data, draw conclusions, and present results.</t>
  </si>
  <si>
    <t>Content Data Analyst, Growth | Bankrate</t>
  </si>
  <si>
    <t>Red Ventures</t>
  </si>
  <si>
    <t>Remote in New York, NY 10011</t>
  </si>
  <si>
    <t>Estimated $66.5K - $84.1K a year</t>
  </si>
  <si>
    <t>Establish and improve data reporting workflow.
Demonstrated ability to synthesize data into actionable insights and communicate recommendations to leadership,?€?</t>
  </si>
  <si>
    <t>Health Solutions, Data Auditor Consultant/Analyst- Pharmacy...</t>
  </si>
  <si>
    <t>Aon</t>
  </si>
  <si>
    <t>$70,000 - $85,000 a year</t>
  </si>
  <si>
    <t>Apply expertise in auditing pharmacy or medical claims data and use analytical tools such as Excel and SQL to analyze client-submitted claims data against?€?</t>
  </si>
  <si>
    <t>Policy and Legal Analyst</t>
  </si>
  <si>
    <t>NYC Campaign Finance Board</t>
  </si>
  <si>
    <t>New York, NY 10007 (Financial District area)</t>
  </si>
  <si>
    <t>$50,000 - $55,000 a year</t>
  </si>
  <si>
    <t>Previous experience as a paralegal, data analyst, or editor preferred.
Strong data analysis skills, including data visualization, data download and cleaning?€?</t>
  </si>
  <si>
    <t>newBusiness Analyst, Facilities</t>
  </si>
  <si>
    <t>New York, NY 10112 (Midtown area)+1 location</t>
  </si>
  <si>
    <t>Minimum 3 years of experience as a business analyst supporting communications, strategy, training, project management, operations, and report development or?€?</t>
  </si>
  <si>
    <t>Data Analyst, Product Strategy</t>
  </si>
  <si>
    <t>HealthFirst</t>
  </si>
  <si>
    <t>New York, NY 10007 (Tribeca area)+7 locations</t>
  </si>
  <si>
    <t>Python skills with ability to create automated data pulls and manipulations.
Ability to efficiently validate data and analyses to identify potential errors in?€?</t>
  </si>
  <si>
    <t>Finance Data Analyst</t>
  </si>
  <si>
    <t>DigitalOcean</t>
  </si>
  <si>
    <t>Support the ongoing automation and delivery of standardized data views, dashboards, and a self-service data exploration environment to our Finance team.</t>
  </si>
  <si>
    <t>Village Gourmet</t>
  </si>
  <si>
    <t>Hybrid remote in New York, NY 10018</t>
  </si>
  <si>
    <t>$75,000 - $85,000 a year</t>
  </si>
  <si>
    <t>A minimum of 3-5 years of experience in financial planning and analysis.
Ability to analyze data and draw logical conclusions.
Support CEO &amp; CFO as needed.</t>
  </si>
  <si>
    <t>EmployerActive 10 days ago</t>
  </si>
  <si>
    <t>newAnalyst I</t>
  </si>
  <si>
    <t>Angi</t>
  </si>
  <si>
    <t>1-3 years of professional experience in a data analyst or data engineering role.
Build curated data sources in star schema and develop data pipelines to support?€?</t>
  </si>
  <si>
    <t>newHealth Cost Savings Analyst</t>
  </si>
  <si>
    <t>$75,504 - $94,761 a year</t>
  </si>
  <si>
    <t>In addition, the candidate is expected to pull and integrate data from different sources, evaluate and reprocess raw data, dig into the data to identify?€?</t>
  </si>
  <si>
    <t>Creatd, Inc.</t>
  </si>
  <si>
    <t>Estimated $77.6K - $98.2K a year</t>
  </si>
  <si>
    <t>Use data to drive business development; evaluate and improve efficiencies for internal projects and workflows.
You think abstractly and can execute tactically.</t>
  </si>
  <si>
    <t>Data &amp; Credit Analyst</t>
  </si>
  <si>
    <t>Reorg Research</t>
  </si>
  <si>
    <t>Collaboratively work alongside the other data &amp; credit analysts to support coverage.
Among other perks, Reorg employees enjoy competitive health benefits,?€?</t>
  </si>
  <si>
    <t>newSr. People Data Analyst- Remote</t>
  </si>
  <si>
    <t>Oscar Health</t>
  </si>
  <si>
    <t>Educate and champion data awareness and data driven decision making through use of data tools and insights.
Experience with data management, specifically with?€?</t>
  </si>
  <si>
    <t>Research and Data Analyst-On-Call/Temporary</t>
  </si>
  <si>
    <t>Culmen International, LLC</t>
  </si>
  <si>
    <t>New York, NY 10065 (Upper East Side area)</t>
  </si>
  <si>
    <t>$60 - $71 an hour</t>
  </si>
  <si>
    <t>The Analyst will leverage existing data within UNDP and seek new data sources to better inform decisions and policies.</t>
  </si>
  <si>
    <t>EmployerActive 14 days ago</t>
  </si>
  <si>
    <t>Data Analyst, Center for Developing Brain</t>
  </si>
  <si>
    <t>New York, NY 10022 (Midtown area)+1 location</t>
  </si>
  <si>
    <t>Estimated $59.2K - $75K a year</t>
  </si>
  <si>
    <t>The Data Analyst will gain familiarity in running data-intensive methods for neuroimaging data, including multi-site harmonization, quality control, and?€?</t>
  </si>
  <si>
    <t>newReal Estate Americas- Investment Research- Analyst</t>
  </si>
  <si>
    <t>Most importantly, given the rapid advancements and availability of big data in the real estate industry, the analyst will be expected to work with new?€?</t>
  </si>
  <si>
    <t>American Clouds</t>
  </si>
  <si>
    <t>From $35 an hour</t>
  </si>
  <si>
    <t>3-5 years of experience working with extremely large datasets, pulling analysis and optimization ETL processing and Machine learning pipelines.</t>
  </si>
  <si>
    <t>Xcelerated Options</t>
  </si>
  <si>
    <t>$45 - $50 an hour</t>
  </si>
  <si>
    <t>As a Business Analyst within the Technology Relationship Management group, you will be responsible for supporting the TRM Function across all MSK Departments?€?</t>
  </si>
  <si>
    <t>Data Analyst II</t>
  </si>
  <si>
    <t>Mount Sinai Health System</t>
  </si>
  <si>
    <t>New York, NY 10028 (Upper East Side area)</t>
  </si>
  <si>
    <t>Complete data capture, data extraction and analysis.
Maintain data integrity and completes data analysis as necessary.
SQL/SAS: 3 years (Required).</t>
  </si>
  <si>
    <t>Data Support Analyst</t>
  </si>
  <si>
    <t>Balyasny Asset Management</t>
  </si>
  <si>
    <t>Estimated $69.9K - $88.5K a year</t>
  </si>
  <si>
    <t>Strong ability to perform data analysis and wrangle data using Python.
Partnering with PMs/traders/analysts to understand how data is used in their processes.</t>
  </si>
  <si>
    <t>OnFrontiers</t>
  </si>
  <si>
    <t>2+ years of experience in data analytics, at a marketplace or B2B SaaS company.
Work with business stakeholders to identify improvements in efficiency and usage?€?</t>
  </si>
  <si>
    <t>newBusiness Intelligence Analyst</t>
  </si>
  <si>
    <t>Columbia University</t>
  </si>
  <si>
    <t>The BI Analyst performs research to identify best practices and benchmarking data at peer institutions and industry.</t>
  </si>
  <si>
    <t>UNIVERSAL Technologies</t>
  </si>
  <si>
    <t>Manhattan, NY 10001 (Chelsea area)+1 location</t>
  </si>
  <si>
    <t>$90 - $100 an hour</t>
  </si>
  <si>
    <t>Perform data analysis and interpret results.
Position: * Business Analyst will interface with multiple City of New York Government agencies on mission critical?€?</t>
  </si>
  <si>
    <t>EmployerActive 20 days ago</t>
  </si>
  <si>
    <t>Data Analyst for Law Firm</t>
  </si>
  <si>
    <t>Lawrence J. Berger, P.C.</t>
  </si>
  <si>
    <t>From $40,000 a year</t>
  </si>
  <si>
    <t>Property Tax Law Firm looking for a skilled analyst to assist in our property valuation department.
Candidate must be proficient at Microsoft Excel and Google?€?</t>
  </si>
  <si>
    <t>EmployerActive 18 days ago</t>
  </si>
  <si>
    <t>Provides expertise for data collection design, data organization, data visualization and other reporting; analyze data using various statistical and reporting?€?</t>
  </si>
  <si>
    <t>Samiti Technology</t>
  </si>
  <si>
    <t>$40 - $50 an hour</t>
  </si>
  <si>
    <t>Business analysis: 3 years (Required).
As a Business Analyst within the Technology Relationship Management group, you will be responsible for supporting the TRM?€?</t>
  </si>
  <si>
    <t>The Mitchell Madison Group</t>
  </si>
  <si>
    <t>Estimated $89.1K - $113K a year</t>
  </si>
  <si>
    <t>Working closely with and under the guidance of Associates and Engagement Managers to conduct data-driven analyses.</t>
  </si>
  <si>
    <t>newJunior Business Analyst</t>
  </si>
  <si>
    <t>TRESUME</t>
  </si>
  <si>
    <t>$26 - $32 an hour</t>
  </si>
  <si>
    <t>Demonstrated ability to move data between production systems and across multiple platforms.
When needed, provide analysis of existing application software to?€?</t>
  </si>
  <si>
    <t>newSystems Business Analyst - Production &amp; Sourcing</t>
  </si>
  <si>
    <t>American Eagle Outfitters</t>
  </si>
  <si>
    <t>The Business Systems Analyst at AEO drives and informs strategic business decisions to provide technology that delights end users.</t>
  </si>
  <si>
    <t>Synergy Infotech</t>
  </si>
  <si>
    <t>84 Months of Experience in translating business requirements into comprehensive functional and technical requirements.
Job Types: Full-time, Contract.</t>
  </si>
  <si>
    <t>Operational Data Analyst</t>
  </si>
  <si>
    <t>Adelphi University</t>
  </si>
  <si>
    <t>Garden City, NY</t>
  </si>
  <si>
    <t>Estimated $48.8K - $61.8K a year</t>
  </si>
  <si>
    <t>Experience working with large data sources, extracting and manipulating data from multiple data fields.
Assist in maintenance of data integrity across relevant?€?</t>
  </si>
  <si>
    <t>newPrincipal Data Analyst</t>
  </si>
  <si>
    <t>M+R</t>
  </si>
  <si>
    <t>Estimated $94.1K - $119K a year</t>
  </si>
  <si>
    <t>Proven ability to break down complex data problems into smart, logical processes.
Assist with our annual Benchmarks report, collecting, analyzing and proofing?€?</t>
  </si>
  <si>
    <t>Block Renovation</t>
  </si>
  <si>
    <t>Estimated $69.2K - $87.6K a year</t>
  </si>
  <si>
    <t>Create data visualizations in Looker with a critical eye and extreme attention to detail.
Troubleshoot data and information flow issues.</t>
  </si>
  <si>
    <t>Posted16 days ago</t>
  </si>
  <si>
    <t>Strategy Execution Consultant - Business Analyst Level, Summ...</t>
  </si>
  <si>
    <t>BTS</t>
  </si>
  <si>
    <t>New York, NY 10118 (Chelsea area)</t>
  </si>
  <si>
    <t>We work in small teams to develop customized business simulations and other learning solutions.
Think board games with financial models, or app-based digital?€?</t>
  </si>
  <si>
    <t>Advertising Data Analyst (NY)</t>
  </si>
  <si>
    <t>Philo</t>
  </si>
  <si>
    <t>2+ years of experience in a data role within an advertising company (agency, publisher, adtech vendor, advertising data vendor, etc.).</t>
  </si>
  <si>
    <t>newClient Service Analyst 2 - C10</t>
  </si>
  <si>
    <t>Citi</t>
  </si>
  <si>
    <t>Ability to problem solve and analyzes data with demonstration of attention to detail.
Interprets data and makes recommendations.
0-2 years relevant experience.</t>
  </si>
  <si>
    <t>Business Analyst (Entry Level) Rotation Program - New York,...</t>
  </si>
  <si>
    <t>Net at Work</t>
  </si>
  <si>
    <t>Remote in New York, NY 10018</t>
  </si>
  <si>
    <t>Estimated $47K - $59.4K a year</t>
  </si>
  <si>
    <t>Using both business and technical skills, the Business Analyst works directly with clients to identify business requirements with enough detail and clarity to?€?</t>
  </si>
  <si>
    <t>CAPCO</t>
  </si>
  <si>
    <t>Support the importance of data processes, data integrity and cleanliness, and the strategic use of data.
Engage data using analytical tools and languages to?€?</t>
  </si>
  <si>
    <t>Billion Dollar Boy</t>
  </si>
  <si>
    <t>New York, NY 10016 (NoMad area)</t>
  </si>
  <si>
    <t>From $60,000 a year</t>
  </si>
  <si>
    <t>Analysing our own data to help drive strategic data driven decisions.
3-4 years of relatable experience ( in creative or media agency experience preferred).</t>
  </si>
  <si>
    <t>City Research Scientist II / Data Analyst, Bureau of Hepatit...</t>
  </si>
  <si>
    <t>Queens, NY 11101+1 location</t>
  </si>
  <si>
    <t>$75,504 - $86,830 a year</t>
  </si>
  <si>
    <t>Act as data analyst and provide data support for the HIV Care Status Report (CSR).
Participate in meetings related to provider data sharing and facility-level?€?</t>
  </si>
  <si>
    <t>Lemonade Insurance Company</t>
  </si>
  <si>
    <t>Estimated $72.3K - $91.5K a year</t>
  </si>
  <si>
    <t>Partner with other data analysts, as well as team members from R&amp;D and BizOps, to push through cross-functional data projects.</t>
  </si>
  <si>
    <t>Analyst - Data Science</t>
  </si>
  <si>
    <t>Essence</t>
  </si>
  <si>
    <t>Natural affinity for numbers &amp; data, and a passion for playing with data in order to solve problems.
Work with all things data, from collection and cleaning to?€?</t>
  </si>
  <si>
    <t>Data Analyst - Finance</t>
  </si>
  <si>
    <t>Fireblocks</t>
  </si>
  <si>
    <t>$86,020 a year</t>
  </si>
  <si>
    <t>Define the data needed for the processes and work with data engineers on how / where to collect the data.
Model the data and choose what types of data to store?€?</t>
  </si>
  <si>
    <t>Haymarket Media Inc.</t>
  </si>
  <si>
    <t>Estimated $65.7K - $83.1K a year</t>
  </si>
  <si>
    <t>Use data visualization tools to provide actionable data for the business.
Strong analytical skills with the ability to collect, organize, analyze, and?€?</t>
  </si>
  <si>
    <t>Business Data Analyst</t>
  </si>
  <si>
    <t>Starr Companies</t>
  </si>
  <si>
    <t>Estimated $73.2K - $92.6K a year</t>
  </si>
  <si>
    <t>Perform data profiling and analysis on enterprise data warehouses.
Ensure data standards are reused and enforced across all data-driven initiatives.</t>
  </si>
  <si>
    <t>Revenue Data Analyst</t>
  </si>
  <si>
    <t>Ability to create meaningful presentations and reports utilizing a variety of raw data.
Provides analytical support and data reporting for clinical divisions to?€?</t>
  </si>
  <si>
    <t>Analyst | Labor Contract Analysis</t>
  </si>
  <si>
    <t>The Labor Contract Analysis Task Force gathers research and analyzes data for use by City labor negotiators.
Attend collective bargaining sessions for assigned?€?</t>
  </si>
  <si>
    <t>Basic knowledge in modern data mining, quantitative research, and data science techniques.
Our group partners closely with stakeholders at all levels within the?€?</t>
  </si>
  <si>
    <t>Junior Business and Data Analyst</t>
  </si>
  <si>
    <t>Utilisave</t>
  </si>
  <si>
    <t>Estimated $53K - $67.2K a year</t>
  </si>
  <si>
    <t>1-3 years work experience in one or more of the following areas: rates modeling, energy policies, financial, cost analysis, auditing.</t>
  </si>
  <si>
    <t>HR&amp;A Advisors, Inc.</t>
  </si>
  <si>
    <t>New York, NY 10013 (Tribeca area)</t>
  </si>
  <si>
    <t>$77,300 - $88,700 a year</t>
  </si>
  <si>
    <t>Business data analysis, financial or economic model building, and business data platform design.
Manage and streamline knowledge and data platforms, with a?€?</t>
  </si>
  <si>
    <t>Public Health Solutions</t>
  </si>
  <si>
    <t>Long Island City, NY</t>
  </si>
  <si>
    <t>Analyze data from the surveillance registries, electronic medical records, and non-traditional data sources.
Respond to data requests from internal and external?€?</t>
  </si>
  <si>
    <t>YipitData</t>
  </si>
  <si>
    <t>Estimated $86.2K - $109K a year</t>
  </si>
  <si>
    <t>Learn how investors use data in their investment decisions by contributing to data feeds or data reports that are consumed by the top investors in the world.</t>
  </si>
  <si>
    <t>DeepIntent</t>
  </si>
  <si>
    <t>Working knowledge of data mining principles: predictive analytics, mapping, collecting data from multiple data systems on premises.</t>
  </si>
  <si>
    <t>Strategy &amp; Business Modeling Business Analyst - Summer 2022...</t>
  </si>
  <si>
    <t>New York, NY 10118 (Chelsea area)+1 location</t>
  </si>
  <si>
    <t>Estimated $76.9K - $97.3K a year</t>
  </si>
  <si>
    <t>Is a key member of the design team to conceptualizing and brainstorm challenges and experiences that will elegantly simplify, and get to the core dynamics and?€?</t>
  </si>
  <si>
    <t>Data Analyst/Biostatistician</t>
  </si>
  <si>
    <t>Work with the research team to clean and develop data systems.
Perform statistical analyses including analysis using longitudinal data, propensity score and?€?</t>
  </si>
  <si>
    <t>Atlantic Health System</t>
  </si>
  <si>
    <t>Cedar Knolls, NJ 07927+1 location</t>
  </si>
  <si>
    <t>Primary responsibility to abstract data.
Perform accurate and timely data abstraction.
Experience with data collection and analysis required.</t>
  </si>
  <si>
    <t>Posted12 days ago</t>
  </si>
  <si>
    <t>DHL | Supply Chain</t>
  </si>
  <si>
    <t>Staten Island, NY 10314 (Richmondtown area)+1 location</t>
  </si>
  <si>
    <t>Uses knowledge of business and data structure to discover and/or anticipate problems where data can be used to solve the problem.</t>
  </si>
  <si>
    <t>Posted14 days ago</t>
  </si>
  <si>
    <t>newImpact Analyst</t>
  </si>
  <si>
    <t>TIAA</t>
  </si>
  <si>
    <t>$123 a day</t>
  </si>
  <si>
    <t>The anticipated term of this engagement will be 5 months.
Conducting research and analyzing financial and operational data for projects.</t>
  </si>
  <si>
    <t>City Research Scientist I / Data Analyst, Bureau of Hepatiti...</t>
  </si>
  <si>
    <t>Queens, NY 11101</t>
  </si>
  <si>
    <t>$64,140 a year</t>
  </si>
  <si>
    <t>Provide analytical support for the registry connectivity project, including quality monitoring, data reports, data management and cleaning, and data?€?</t>
  </si>
  <si>
    <t>Purple Drive Technologies</t>
  </si>
  <si>
    <t>$60,440 - $135,000 a year</t>
  </si>
  <si>
    <t>Looking for Business analyst with.
(Banking &amp;Finance)-Skl Experience is must.
(Wealth&amp; Management) Data Analyst Experience is Must.</t>
  </si>
  <si>
    <t>EmployerActive 9 days ago</t>
  </si>
  <si>
    <t>Data Analyst (Remote - USA)</t>
  </si>
  <si>
    <t>Fevo</t>
  </si>
  <si>
    <t>Estimated $85.7K - $109K a year</t>
  </si>
  <si>
    <t>We are currently looking for data analysts with at least 3+ years of experience; this is NOT an entry level role.
6 months paid parenthood leave.</t>
  </si>
  <si>
    <t>Analyst, Consumer Analytics (MiLB)</t>
  </si>
  <si>
    <t>Major League Baseball</t>
  </si>
  <si>
    <t>Estimated $43K - $54.4K a year</t>
  </si>
  <si>
    <t>Proficiency in quantitative data collection and data analysis using SQL is required.
Experience with data science and statistical concepts such as regression?€?</t>
  </si>
  <si>
    <t>newImpact Tools Research and Data Analyst (4-6 month Contract)</t>
  </si>
  <si>
    <t>Textile Exchange</t>
  </si>
  <si>
    <t>Remote in New York, NY 10001</t>
  </si>
  <si>
    <t>Estimated $44.7K - $56.5K a year</t>
  </si>
  <si>
    <t>See below the specific criteria for the research assistant and data analyst areas of focus.
Update data excels and website tool with new research.</t>
  </si>
  <si>
    <t>Research Analyst, MTV Entertainment Group</t>
  </si>
  <si>
    <t>MTV</t>
  </si>
  <si>
    <t>New York, NY 10014 (West Village area)</t>
  </si>
  <si>
    <t>1-year related work experience (internships okay) in television and/or media data analysis.
The ideal candidate will show analytical abilities, be detail?€?</t>
  </si>
  <si>
    <t>The Vets</t>
  </si>
  <si>
    <t>Estimated $55.2K - $70K a year</t>
  </si>
  <si>
    <t>Strong SQL with experience in querying large and complex data sets.
Experience working with Python programming for data analysis - An advantage.</t>
  </si>
  <si>
    <t>Bookkeeper/Data Analyst</t>
  </si>
  <si>
    <t>Envisagegroup</t>
  </si>
  <si>
    <t>Estimated $74.7K - $94.7K a year</t>
  </si>
  <si>
    <t>The bookkeeper/data analyst may also reconcile the reports or related accounts to ensure their accuracy.
Perform data verification and reconciliation.</t>
  </si>
  <si>
    <t>Data Analyst / Scientist</t>
  </si>
  <si>
    <t>Estimated $85.3K - $108K a year</t>
  </si>
  <si>
    <t>Keen to combine your business knowledge with a technical data analyst/scientist role.
Ideally 5+ years of experience working as a data analyst / scientist;?€?</t>
  </si>
  <si>
    <t>newData Analytics Consultant</t>
  </si>
  <si>
    <t>Experience with data hygiene or data clean up.
2+ years of experience with data quality analysis, statistical analysis and/or modeling, financial or cost?€?</t>
  </si>
  <si>
    <t>Spatial Data and Mapping Analyst</t>
  </si>
  <si>
    <t>Division of Information Technology - NYC...</t>
  </si>
  <si>
    <t>Hybrid remote in Long Island City, NY 11101</t>
  </si>
  <si>
    <t>$80,000 a year</t>
  </si>
  <si>
    <t>Provide routine data maintenance on established data sources.
Strong attention to detail and data quality checks.
Experience with mapping US Census data.</t>
  </si>
  <si>
    <t>This position oversees the management of data integrity, provides training, and creates documentation.
Ability to diagnose &amp; troubleshoot system errors with?€?</t>
  </si>
  <si>
    <t>Policy Analyst</t>
  </si>
  <si>
    <t>COMMUNITY SERVICE SOCIETY OF NEW YORK</t>
  </si>
  <si>
    <t>New York, NY 10010 (Gramercy area)</t>
  </si>
  <si>
    <t>Estimated $71.2K - $90.2K a year</t>
  </si>
  <si>
    <t>Ability to apply rigorous data analysis to complex issues, including strong quantitative skills and familiarity with using major public data sets.</t>
  </si>
  <si>
    <t>Data Analyst - Remote</t>
  </si>
  <si>
    <t>Revolt Media &amp; TV</t>
  </si>
  <si>
    <t>Estimated $68.9K - $87.3K a year</t>
  </si>
  <si>
    <t>You will be responsible for supporting data integrity, including documenting data layers and QA?€?ing data engineering work.</t>
  </si>
  <si>
    <t>Data Analyst with the Office of School Improvement</t>
  </si>
  <si>
    <t>Mount Vernon City School District</t>
  </si>
  <si>
    <t>Mount Vernon, NY 10553</t>
  </si>
  <si>
    <t>$75,000 - $80,000 a year</t>
  </si>
  <si>
    <t>The Analyst will_ _work closely with district and building leadership to present and facilitate the understanding of data which the teams rely on and will?€?</t>
  </si>
  <si>
    <t>$60,000 - $72,000 a year</t>
  </si>
  <si>
    <t>Oversight of processing of orders, invoices 5%.
Required to analyze data and create ad hoc and periodic reports.
Job Type: Officer of Administration.</t>
  </si>
  <si>
    <t>BROOKLYN NETS Data Analyst</t>
  </si>
  <si>
    <t>Brooklyn Sports &amp; Entertainment</t>
  </si>
  <si>
    <t>Estimated $84.1K - $106K a year</t>
  </si>
  <si>
    <t>Build new/maintain existing data pipelines into various data stores including AWS S3 and a PostgreSQL data warehouse.
Intermediate to advanced knowledge of SQL;</t>
  </si>
  <si>
    <t>Data Analyst - PR Data Management</t>
  </si>
  <si>
    <t>1199SEIU Benefit and Pension Funds</t>
  </si>
  <si>
    <t>Estimated $56.6K - $71.6K a year</t>
  </si>
  <si>
    <t>Analyze, troubleshoot and respond to requests associated with provider data issues, data conversions, upgrades, and data clean-up issues in various systems:?€?</t>
  </si>
  <si>
    <t>Business Analyst - Healthcare</t>
  </si>
  <si>
    <t>Public Consulting Group</t>
  </si>
  <si>
    <t>Remote in New York, NY 10038</t>
  </si>
  <si>
    <t>Estimated $57.5K - $72.7K a year</t>
  </si>
  <si>
    <t>Gathering and analyzing a variety of data, including both financial and written policy/procedure information.
PCG?€?s Health practice offers in-depth programmatic?€?</t>
  </si>
  <si>
    <t>E-commerce Data Analyst</t>
  </si>
  <si>
    <t>City Winery International</t>
  </si>
  <si>
    <t>New York, NY 10011 (Chelsea area)</t>
  </si>
  <si>
    <t>Estimated $66.2K - $83.8K a year</t>
  </si>
  <si>
    <t>Minimum 2 years?€? experience in ecommerce data analytics.
Experience creating multivariate data forecasting models and algorithms is required.</t>
  </si>
  <si>
    <t>Finance Business Analyst</t>
  </si>
  <si>
    <t>Turn2</t>
  </si>
  <si>
    <t>$65,000 - $80,000 a year</t>
  </si>
  <si>
    <t>Use data to understand business patterns and trends.
Analyze internal and external data through quantitative research.
Data analytics: 2 years (Preferred).</t>
  </si>
  <si>
    <t>Estimated $61.1K - $77.3K a year</t>
  </si>
  <si>
    <t>Create data comparison analysis, reconciliation, review, and monitor systematic data reports to ensure the quality and integrity of the eligibility/enrollment?€?</t>
  </si>
  <si>
    <t>Financial Data Analyst</t>
  </si>
  <si>
    <t>Moody's</t>
  </si>
  <si>
    <t>Regularly interact with Moody's ratings analysts regarding financial and operational data needed for analysis and publications.</t>
  </si>
  <si>
    <t>Data and Business Analyst</t>
  </si>
  <si>
    <t>Chelsea Piers</t>
  </si>
  <si>
    <t>New York, NY 10011 (Chelsea area)+1 location</t>
  </si>
  <si>
    <t>Experience working with large data sets and ability to summarize raw data sets into a concise, presentable format.</t>
  </si>
  <si>
    <t>newAnalyst, Business Science</t>
  </si>
  <si>
    <t>MediaCom</t>
  </si>
  <si>
    <t>Perform data aggregation and ensure data QA.
Skilled in data processing and alignment, data QA, populating dashboards, and basic chart and deck production.</t>
  </si>
  <si>
    <t>newData Analyst - Customer Success</t>
  </si>
  <si>
    <t>Datadog</t>
  </si>
  <si>
    <t>Estimated $83.6K - $106K a year</t>
  </si>
  <si>
    <t>Run deep data analyses and investigations.
Experienced in working with large customer and product data.
This will involve answering data questions from Customer?€?</t>
  </si>
  <si>
    <t>MS at Work Client Analytics ?€? Business Analyst Associate</t>
  </si>
  <si>
    <t>Connect client data to business, industry and economic performance data to generate relevant, actionable insights and make strategic and tactical?€?</t>
  </si>
  <si>
    <t>newFOREING EXCHANGE BUSINESS ANALYST</t>
  </si>
  <si>
    <t>Talan</t>
  </si>
  <si>
    <t>3 weeks of paid vacation per year at hire and up to 5 weeks according to seniority(annual untaken vacation days are cashed out).
5 sick and 2 personal days.</t>
  </si>
  <si>
    <t>Product Data Analyst</t>
  </si>
  <si>
    <t>LeafLink</t>
  </si>
  <si>
    <t>Estimated $70.2K - $89K a year</t>
  </si>
  <si>
    <t>Experience writing SQL queries to answer business questions and extract data efficiently.
Converting raw data into consumable, actionable insights applying?€?</t>
  </si>
  <si>
    <t>newSenior Data Analyst</t>
  </si>
  <si>
    <t>Trupanion</t>
  </si>
  <si>
    <t>Estimated $99K - $125K a year</t>
  </si>
  <si>
    <t>Extract and reconcile data from our robust data warehouse or identify and strategize new data to be collected.
3+ years leading or mentoring junior analysts.</t>
  </si>
  <si>
    <t>Audible</t>
  </si>
  <si>
    <t>Newark, NJ</t>
  </si>
  <si>
    <t>Knowledge of data/analytical tools.
Advanced knowledge of big data analytics technologies.
Critical to the success of this role is your ability to work with big?€?</t>
  </si>
  <si>
    <t>Shutterstock</t>
  </si>
  <si>
    <t>New York, NY 10118 (Garment District area)</t>
  </si>
  <si>
    <t>Partner and collaborate closely with data science, data engineering, and sales associates to rapidly deliver insightful and curated data sets.</t>
  </si>
  <si>
    <t>National Black Leadership Commission on AIDS</t>
  </si>
  <si>
    <t>New York, NY 10027 (Harlem area)</t>
  </si>
  <si>
    <t>Support data collection and management.
Relevant experience in public health data analysis.
Assist with development of survey instruments and assessments for?€?</t>
  </si>
  <si>
    <t>Research Analyst, Data Intelligence</t>
  </si>
  <si>
    <t>Publicis Media</t>
  </si>
  <si>
    <t>New York, NY 10014 (SoHo area)</t>
  </si>
  <si>
    <t>Experience using data and deliverable software across media channels for research purposes.
Become the resident specialist on cross-platform media measurement,?€?</t>
  </si>
  <si>
    <t>Array</t>
  </si>
  <si>
    <t>Estimated $83.2K - $105K a year</t>
  </si>
  <si>
    <t>Assist with data quality, data cleansing, and metric reporting needs.
1+ years of experience in data exploration and data visualization tools like Tableau,?€?</t>
  </si>
  <si>
    <t>eCommerce Data Analyst</t>
  </si>
  <si>
    <t>IHD</t>
  </si>
  <si>
    <t>New York, NY 10001 (Murray Hill area)</t>
  </si>
  <si>
    <t>Estimated $73.7K - $93.3K a year</t>
  </si>
  <si>
    <t>Collect, organize and manipulate data from various sources (5-10 sources).
Identify and interpret trends or patterns in data sets.</t>
  </si>
  <si>
    <t>1199SEIU Training and Employment Funds</t>
  </si>
  <si>
    <t>Estimated $69.7K - $88.3K a year</t>
  </si>
  <si>
    <t>Assist business units with recording outcomes in all software applications; work with Information Technology and Training and Employment Fund to develop a?€?</t>
  </si>
  <si>
    <t>newRisk Data Analyst</t>
  </si>
  <si>
    <t>Wedbush Securities</t>
  </si>
  <si>
    <t>Jersey City, NJ 07310 (Downtown area)</t>
  </si>
  <si>
    <t>Ability to multi-task and maintain data integrity.
Advanced proficiency in SQL and understanding of data access tools.</t>
  </si>
  <si>
    <t>Sales Operations Analyst, Global Mile</t>
  </si>
  <si>
    <t>Amazon.com Services LLC</t>
  </si>
  <si>
    <t>Experience managing and validating large data sets.
Make sales recommendations based on historical data.
Qualification - Analyze data to prioritize qualified?€?</t>
  </si>
  <si>
    <t>Senior Business Intelligence Analyst, Personalization</t>
  </si>
  <si>
    <t>Estimated $107K - $135K a year</t>
  </si>
  <si>
    <t>Develop and articulate data stories and show them to your stakeholders.
Crafting effective intelligent benchmarks, understanding performance, caring about data?€?</t>
  </si>
  <si>
    <t>County of Nassau</t>
  </si>
  <si>
    <t>Mineola, NY 11501</t>
  </si>
  <si>
    <t>Estimated $53.3K - $67.5K a year</t>
  </si>
  <si>
    <t>??? Assist in conducting data analysis to generate financial and operational efficiencies, improve service deliveries; and.
??? Excellent skills with Excel.</t>
  </si>
  <si>
    <t>Research and Data Analyst</t>
  </si>
  <si>
    <t>Reuveni Real Estate</t>
  </si>
  <si>
    <t>New York, NY 10025 (Upper West Side area)</t>
  </si>
  <si>
    <t>Estimated $60.5K - $76.7K a year</t>
  </si>
  <si>
    <t>Prepare and present data for weekly and quarterly market reports.
Ability to analyze large amounts of data, identify trends, and translate into logical?€?</t>
  </si>
  <si>
    <t>Analyst/ Associate - Data Analytics and Automation ??????€? E-Com...</t>
  </si>
  <si>
    <t>Bank of America</t>
  </si>
  <si>
    <t>Must be detail oriented (e.g. ability to identify anomalies within large sets of data and track multiple action items in detail).</t>
  </si>
  <si>
    <t>itexpertUS</t>
  </si>
  <si>
    <t>New York, NY 11207 (East New York area)+1 location</t>
  </si>
  <si>
    <t>$51,018 a year</t>
  </si>
  <si>
    <t>3 year of development experience in Business Intelligence tools like Qlikview Tableau etc.
Bachelor s degree or foreign equivalent in Computer Science or?€?</t>
  </si>
  <si>
    <t>newPeople Data &amp; Analytics Specialist</t>
  </si>
  <si>
    <t>Rockefeller Capital Management</t>
  </si>
  <si>
    <t>New York, NY 10111 (Midtown area)+1 location</t>
  </si>
  <si>
    <t>Estimated $51.5K - $65.3K a year</t>
  </si>
  <si>
    <t>Strong analytical and data management acumen with high attention to detail and accuracy.
Respond to business inquiries with effective and efficient data-driven?€?</t>
  </si>
  <si>
    <t>Data Analyst for the Division of Asset Management</t>
  </si>
  <si>
    <t>New York, NY 11201 (Fort Greene area)+2 locations</t>
  </si>
  <si>
    <t>Inputting data, running queries, and preparing database reports.
Education and/or experience which is equivalent to "1" or "2" above.</t>
  </si>
  <si>
    <t>Epidemiology Data Analyst, Bureau of Immunization</t>
  </si>
  <si>
    <t>Monitor quality of data received and update missing data by importing electronic data from the Citywide Immunization Registry, Vital Statistics, or other data?€?</t>
  </si>
  <si>
    <t>HR Data Lake Business Analyst</t>
  </si>
  <si>
    <t>5-7 years of experience in the data domain with a proven track record in data modelling, wrangling and visualization (Tableau or BI equivalent PowerBI, Qlik etc?€?</t>
  </si>
  <si>
    <t>Data Analyst, Equity &amp; Belonging</t>
  </si>
  <si>
    <t>Vibrant Emotional Health</t>
  </si>
  <si>
    <t>Acquiring data from primary and secondary sources and maintain data systems.
Analyzing data using statistical techniques and providing reports.</t>
  </si>
  <si>
    <t>newCRM Data Operations Analyst- Remote</t>
  </si>
  <si>
    <t>Remote in New York, NY 10013+1 location</t>
  </si>
  <si>
    <t>Work with data team to report on campaign outcomes &amp; maintain reporting dashboards.
Support growth operations and provider marketing for reporting, pulling data?€?</t>
  </si>
  <si>
    <t>Senior Data Analyst (Business Intelligence)</t>
  </si>
  <si>
    <t>AT&amp;T</t>
  </si>
  <si>
    <t>Collaborate with Data Analysts, cross-team engineers to identify data sources, build scalable data models, and operationalize the data analytic.</t>
  </si>
  <si>
    <t>Corporate Banking Communications Group Analyst</t>
  </si>
  <si>
    <t>Organize and analyze data in preparation of client presentations and pitches.
The Corporate Banking Analyst is an intermediate level position responsible for?€?</t>
  </si>
  <si>
    <t>DnA Ambassador (Clinical Business Analyst - Level 1), Data &amp;...</t>
  </si>
  <si>
    <t>Evaluate data request prior to escalation to the data services team.
Create training programs to improve data quality and access to data.</t>
  </si>
  <si>
    <t>The Farmer's Dog</t>
  </si>
  <si>
    <t>Estimated $86.9K - $110K a year</t>
  </si>
  <si>
    <t>Ability to apply analytical and programming skills against data-intensive and complex data models.
Understanding of business initiatives, and how they would?€?</t>
  </si>
  <si>
    <t>Sun River Health</t>
  </si>
  <si>
    <t>Estimated $58.2K - $73.6K a year</t>
  </si>
  <si>
    <t>Responsible for discovering discrepancies and patterns in available healthcare data.
Ensure data security and confidentiality by use of a confidential system.</t>
  </si>
  <si>
    <t>Data Visualization &amp; Digital Delivery Specialist ?€? Wealth Ma...</t>
  </si>
  <si>
    <t>Plus Knowledge of Tableau and the data visualization lifecycle.
Define project execution frameworks across service channel and data visualization projects.</t>
  </si>
  <si>
    <t>Prepare data for processing by organizing information, checking for any inaccuracies and adjusting the data.
Identify/analyze relationships and trends in data,?€?</t>
  </si>
  <si>
    <t>Transatlantic Reinsurance Co.</t>
  </si>
  <si>
    <t>Estimated $72.1K - $91.3K a year</t>
  </si>
  <si>
    <t>Experience with big datasets, reporting and data visualization skills.
In supporting this growth, the Data Analyst?€?s goal is to create tools and use their?€?</t>
  </si>
  <si>
    <t>Aviation Field Data Analyst</t>
  </si>
  <si>
    <t>Cyient</t>
  </si>
  <si>
    <t>Collaborate with offsite team who will be processing all data, answer any potential queries or additional data needed.</t>
  </si>
  <si>
    <t>CAI</t>
  </si>
  <si>
    <t>From $27 an hour</t>
  </si>
  <si>
    <t>The Business Analyst will perform qualitative and quantitative data analyses to support a Top 5 Consulting firm.
You have a knack for data analysis:</t>
  </si>
  <si>
    <t>Revenue Cycle Analyst-Patient Access</t>
  </si>
  <si>
    <t>Prepare and analyze operational and revenue cycle reports to summarize performance using data from multiple sources; evaluate data and reports to identify?€?</t>
  </si>
  <si>
    <t>Audience Data Analyst</t>
  </si>
  <si>
    <t>Dow Jones</t>
  </si>
  <si>
    <t>New York, NY 10176 (Murray Hill area)+2 locations</t>
  </si>
  <si>
    <t>The Wall Street Journal is looking for a data analyst to help deliver critical data-driven insights and visualizations of them for the newsroom.</t>
  </si>
  <si>
    <t>NYU Furman Center Housing Solutions Lab Data Analyst</t>
  </si>
  <si>
    <t>NYU Furman Center for Real Estate and Urban Policy</t>
  </si>
  <si>
    <t>Census Bureau data, other federal datasets, city and county administrative data, and proprietary data.
Strong quantitative data analysis skills.</t>
  </si>
  <si>
    <t>HYBRID: Global Financial Crimes: Metrics Reporting Analyst</t>
  </si>
  <si>
    <t>Hybrid remote in New York, NY 10036</t>
  </si>
  <si>
    <t>Have 3-5 years professional experience in an Anti-Money Laundering, Audit or Compliance role.
Create dashboards and reports based on a wide variety of data.</t>
  </si>
  <si>
    <t>Med-Metrix LLC</t>
  </si>
  <si>
    <t>Garden City, NY 11530</t>
  </si>
  <si>
    <t>The candidate must possess business intelligence tools to perform data analysis, identify opportunities, and bring data into common structure.</t>
  </si>
  <si>
    <t>Senior Data Analyst- Operational Excellence</t>
  </si>
  <si>
    <t>New York, NY 10017 (Turtle Bay area)</t>
  </si>
  <si>
    <t>4+ years of relevant data analysis, data science, or operations research experience.
Meet with hospital leadership and project sponsors to understand business?€?</t>
  </si>
  <si>
    <t>Analyst, Data Analytics</t>
  </si>
  <si>
    <t>Estimated $67.2K - $85K a year</t>
  </si>
  <si>
    <t>Maintain all client and internal data spec for engagement data.
QC data exchanges to and from CMI.
Maintain archiving system architecture for all data assets.</t>
  </si>
  <si>
    <t>Cr??dit Agricole CIB</t>
  </si>
  <si>
    <t>Perform continuous monitoring of the different portfolios and business lines by analyzing data and trends using data analytics.</t>
  </si>
  <si>
    <t>Analyst, Service Desk</t>
  </si>
  <si>
    <t>$50,000 - $60,000 a year</t>
  </si>
  <si>
    <t>Record user interaction and categorical data in designated customer services platforms, e.g. JIRA;
Accurately and consistently document data on stakeholder?€?</t>
  </si>
  <si>
    <t>Consumer Products Analyst (External Agency Staff)</t>
  </si>
  <si>
    <t>National Football League</t>
  </si>
  <si>
    <t>New York, NY 10154 (Midtown area)</t>
  </si>
  <si>
    <t>Estimated $48.5K - $61.5K a year</t>
  </si>
  <si>
    <t>The primary job functions are to support the NFL ecommerce business and to drive all efforts in gathering, analyzing and distributing data with the goal of?€?</t>
  </si>
  <si>
    <t>Financial Analyst, Data and Reporting - Nucleus Advisors</t>
  </si>
  <si>
    <t>HighTower Advisors</t>
  </si>
  <si>
    <t>Identify and resolve data discrepancies.
Create and document policies and procedures for data management, data integrity and quality assurance.</t>
  </si>
  <si>
    <t>Salesforce &amp; Data Analyst</t>
  </si>
  <si>
    <t>Exalt</t>
  </si>
  <si>
    <t>Hybrid remote in New York, NY 10004</t>
  </si>
  <si>
    <t>Regularly audit data and conduct data clean-ups.
Interpret data, reports and dashboards.
Create data management policies and procedures with clear guidelines?€?</t>
  </si>
  <si>
    <t>Liberty Harbor</t>
  </si>
  <si>
    <t>Jersey City, NJ 07302 (Downtown area)</t>
  </si>
  <si>
    <t>$50,000 - $80,000 a year</t>
  </si>
  <si>
    <t>Uses aggregate data from multiple sources to assist in creating a complete analysis, improvement and/or recommendation.
Heavy emphasis on Excel and PowerPoint.</t>
  </si>
  <si>
    <t>Analyst, IT Data &amp; Analytics</t>
  </si>
  <si>
    <t>The Est??e Lauder Companies</t>
  </si>
  <si>
    <t>Ability to quickly analyze various data sets and identify their complexity, gaps and relations with other data assets (Strong data analysis skills).</t>
  </si>
  <si>
    <t>Posted22 days ago</t>
  </si>
  <si>
    <t>Data Insights Analyst</t>
  </si>
  <si>
    <t>InMarket</t>
  </si>
  <si>
    <t>Remote in New York, NY 10017</t>
  </si>
  <si>
    <t>Estimated $83.7K - $106K a year</t>
  </si>
  <si>
    <t>Strong data analysis, communication and presentation skills.
Statistical or data modeling background a strong plus.
Talented co-workers and management.</t>
  </si>
  <si>
    <t>Goodwill Industries Of Greater New York</t>
  </si>
  <si>
    <t>New York, NY 10036</t>
  </si>
  <si>
    <t>$85,000 a year</t>
  </si>
  <si>
    <t>Develop familiarity with Goodwill; bussiness processes; data and data systems to understand data collection, data usage, quality, and access.</t>
  </si>
  <si>
    <t>Acquco</t>
  </si>
  <si>
    <t>Estimated $68.7K - $87.1K a year</t>
  </si>
  <si>
    <t>Experience with Python with 1+ year of experience working with production data sets (including EDA and data cleaning).
Prior experience in finance preferred.</t>
  </si>
  <si>
    <t>Arch Insurance Group Inc.</t>
  </si>
  <si>
    <t>Jersey City, NJ 07311 (The Waterfront area)</t>
  </si>
  <si>
    <t>Knowledge of statistical plans and insurance premium and claims data.
Perform the functions necessary to produce the Arch Insurance Group?€?s statistical data?€?</t>
  </si>
  <si>
    <t>CRM Data Analyst</t>
  </si>
  <si>
    <t>Alice and Olivia</t>
  </si>
  <si>
    <t>Remote in New York, NY 10007</t>
  </si>
  <si>
    <t>Estimated $89.3K - $113K a year</t>
  </si>
  <si>
    <t>Fluent in managing CRM data analysis.
Run ad hoc data reports for business stakeholders.
Responsible for managing and maintaining the data quality of the CRM?€?</t>
  </si>
  <si>
    <t>Analyst, Data Management &amp; Analytics</t>
  </si>
  <si>
    <t>Beam Living (A Blackstone Portfolio Company)</t>
  </si>
  <si>
    <t>New York, NY 10009 (East Village area)</t>
  </si>
  <si>
    <t>Estimated $60.9K - $77.1K a year</t>
  </si>
  <si>
    <t>Understand data limitation and quality; recommend data improvement strategies.
Support data-focused business intelligence projects, including performing data?€?</t>
  </si>
  <si>
    <t>newEntry Level Business Analyst Consultant</t>
  </si>
  <si>
    <t>Quintrix</t>
  </si>
  <si>
    <t>2-5 years of work experience is required.
Working with large data or knowledge of SQL is a plus but not mandatory.
4-Year Degree in any STEM field.</t>
  </si>
  <si>
    <t>HSBC</t>
  </si>
  <si>
    <t>Product knowledge in payments and markets data a plus.
The SI team is responsible for using data and analytics to drive business growth through the generation?€?</t>
  </si>
  <si>
    <t>4-5 years of experience in requirements gathering for large, complex Healthcare applications including Laboratory Information System (LIS) and Electronic?€?</t>
  </si>
  <si>
    <t>Data/BI Analyst NYC</t>
  </si>
  <si>
    <t>Teqqi</t>
  </si>
  <si>
    <t>Estimated $65.3K - $82.7K a year</t>
  </si>
  <si>
    <t>Using enterprise data warehousing &amp; data mining to prepare analysis.
Successfully maintain and develop data solutions in heterogeneous computing environments.</t>
  </si>
  <si>
    <t>Email Surveillance Analyst, Data Loss Prevention</t>
  </si>
  <si>
    <t>Surveillance analyst in the Data Loss Prevention area.
This position will review sensitive data to determine if violations of policy, regulation and/or law have?€?</t>
  </si>
  <si>
    <t>Data &amp; Analytics Specialist - Global Equities, Global Cleari...</t>
  </si>
  <si>
    <t>Ability to use data to create business cases and define success measures.
Comfortable analyzing large &amp; complex data sets in order to identify issues and/or?€?</t>
  </si>
  <si>
    <t>Away</t>
  </si>
  <si>
    <t>Estimated $86.6K - $110K a year</t>
  </si>
  <si>
    <t>Experience with customer data platforms and customer data.
Perform in-depth analysis by collecting and analyzing data from disparate sources including?€?</t>
  </si>
  <si>
    <t>Data Analyst- Nextgen Specialty</t>
  </si>
  <si>
    <t>Acacia Network</t>
  </si>
  <si>
    <t>Bronx, NY 10457 (Tremont area)+2 locations</t>
  </si>
  <si>
    <t>$49 an hour</t>
  </si>
  <si>
    <t>Participates in integrated team meetings, collects data information as per program requirements and maintain accuracy in data spreadsheet.</t>
  </si>
  <si>
    <t>BI - Analyst</t>
  </si>
  <si>
    <t>Stellar Health</t>
  </si>
  <si>
    <t>Estimated $92.8K - $118K a year</t>
  </si>
  <si>
    <t>Stellar's Analytics team is responsible for turning data into insights that drive the organization forward through enabling data driven decision making.</t>
  </si>
  <si>
    <t>newData Analyst/ Program Assistant</t>
  </si>
  <si>
    <t>Project Hospitality</t>
  </si>
  <si>
    <t>Staten Island, NY 10301 (New Brighton area)</t>
  </si>
  <si>
    <t>$16.81 an hour</t>
  </si>
  <si>
    <t>The Full Time Program Assistant assists the Program Director with referral tracking and client enrollment, and is also responsible for providing administrative?€?</t>
  </si>
  <si>
    <t>newMarketing Media Analytics Analyst</t>
  </si>
  <si>
    <t>Visa</t>
  </si>
  <si>
    <t>Travel Requirements: This position requires travel 5-10% of the time.
Deep intellectual curiosity and desire to creatively use data to improve strategy and?€?</t>
  </si>
  <si>
    <t>Operations Analyst</t>
  </si>
  <si>
    <t>New York, NY 10041 (Financial District area)</t>
  </si>
  <si>
    <t>$91,500 - $190,100 a year</t>
  </si>
  <si>
    <t>Requires 3-5 years of experience in operations or as a business analyst with experience in developing and doing ongoing reporting.
Master?€?s Degree a plus.</t>
  </si>
  <si>
    <t>Clinical Data Analyst ( Remote / Hybrid / In-Person)</t>
  </si>
  <si>
    <t>Heartbeat Health</t>
  </si>
  <si>
    <t>Clinical data summarization for active Heartbeat programs.
You will be supporting our clinical, data, and solutions teams to work on clinical data and research?€?</t>
  </si>
  <si>
    <t>LG Electronics U.S.</t>
  </si>
  <si>
    <t>Englewood Cliffs, NJ</t>
  </si>
  <si>
    <t>Estimated $84.6K - $107K a year</t>
  </si>
  <si>
    <t>Responsibilities include: utilize our database to develop statistical correlations between sales data and geographic / housing profiles; utilize our database to?€?</t>
  </si>
  <si>
    <t>newPerformance Analyst</t>
  </si>
  <si>
    <t>Code3</t>
  </si>
  <si>
    <t>Estimated $54.7K - $69.3K a year</t>
  </si>
  <si>
    <t>Proficiency for data acquisition and manipulation, modeling, and data visualization of findings.
Relevant experience with data exploration tools.</t>
  </si>
  <si>
    <t>EquiLend</t>
  </si>
  <si>
    <t>New York, NY 10281 (Battery Park area)</t>
  </si>
  <si>
    <t>The main tasks are developing functional requirements, communicating with internal teams and actively getting the clarity needed by internal teams directly or?€?</t>
  </si>
  <si>
    <t>Analyst, HR Data</t>
  </si>
  <si>
    <t>New York, NY 10004 (Financial District area)+1 location</t>
  </si>
  <si>
    <t>$32.97 - $35.71 an hour</t>
  </si>
  <si>
    <t>Ensures compliance with data privacy regulations and best practices.
Prepares reports of data results, presenting and explaining findings to senior leadership.</t>
  </si>
  <si>
    <t>newOfficer, Revenue Analytics (Junior Analyst)</t>
  </si>
  <si>
    <t>The Michael J Fox Foundation For Parkinson's...</t>
  </si>
  <si>
    <t>Own and develop efficient data flows to extract insights from multiple databases using complex query statements; troubleshoot data discrepancies to ensure data?€?</t>
  </si>
  <si>
    <t>Impact Officer and Data Analyst, ECE</t>
  </si>
  <si>
    <t>Low Income Investment Fund</t>
  </si>
  <si>
    <t>Temporarily Remote in New York, NY 10175</t>
  </si>
  <si>
    <t>Estimated $79.3K - $100K a year</t>
  </si>
  <si>
    <t>Provide quality assurance of imported data, working with quality assurance analysts if necessary.
Outstanding reporting and data visualization skills.</t>
  </si>
  <si>
    <t>Roland Foods, LLC</t>
  </si>
  <si>
    <t>Estimated $65.9K - $83.5K a year</t>
  </si>
  <si>
    <t>2 to 3 years of relevant experience in a business analyst, operations, or project management/delivery role.
The Business Process &amp; Technology team sits within?€?</t>
  </si>
  <si>
    <t>Jackpocket</t>
  </si>
  <si>
    <t>Estimated $72.5K - $91.9K a year</t>
  </si>
  <si>
    <t>Developing data pipelines and data models to support business needs.
Mining data for actionable insights.
Expert user of BI/data visualization tools.</t>
  </si>
  <si>
    <t>Associate Analyst, Finance Data Reporting Organization (FDRO...</t>
  </si>
  <si>
    <t>NATIONAL GRID CO USA (NE POWER)</t>
  </si>
  <si>
    <t>Business Intelligence systems, reporting tools, and data structure.
Anyone unable to be vaccinated, either because of a sincerely held religious belief or?€?</t>
  </si>
  <si>
    <t>Strategic Analyst</t>
  </si>
  <si>
    <t>TRANZACT</t>
  </si>
  <si>
    <t>Fort Lee, NJ 07024</t>
  </si>
  <si>
    <t>$55,000 - $75,000 a year</t>
  </si>
  <si>
    <t>Analyze data to identify opportunities and provide recommendations.
Someone recently won a 5-day trip to any U.S. vacation resort of their choosing.</t>
  </si>
  <si>
    <t>Claims Data Analyst</t>
  </si>
  <si>
    <t>CenterLight Health System</t>
  </si>
  <si>
    <t>Bronx, NY 10461 (Parkchester area)</t>
  </si>
  <si>
    <t>$58,500 - $72,000 a year</t>
  </si>
  <si>
    <t>The Claims Data Analyst will be responsible for reviewing claims processed by the outside vendor including resolving provider appeals/disputes.</t>
  </si>
  <si>
    <t>Data Analyst/Engineer</t>
  </si>
  <si>
    <t>Advantage Capital</t>
  </si>
  <si>
    <t>Find or build software solutions to streamline data processes and distribute data across the firm.
Maintain an expertise on data management software and best?€?</t>
  </si>
  <si>
    <t>SkyHive Technologies Inc.</t>
  </si>
  <si>
    <t>Estimated $77.2K - $97.8K a year</t>
  </si>
  <si>
    <t>Communicates regularly with team members, data analysts and advocates for resolution of high priority problems.
Experience with white-box and black-box testing.</t>
  </si>
  <si>
    <t>Business Analyst I</t>
  </si>
  <si>
    <t>Building Service 32BJ Benefit Funds</t>
  </si>
  <si>
    <t>Zero to three years of work experience eliciting and documenting requirements, software testing, data analysis.
Assist with creation of project plans;</t>
  </si>
  <si>
    <t>TransUnion</t>
  </si>
  <si>
    <t>Hybrid remote in White Plains, NY</t>
  </si>
  <si>
    <t>Develop data driven solutions for all products, while taking into consideration existing data challenges, data restrictions and potential alternate uses of?€?</t>
  </si>
  <si>
    <t>Data Management Analyst for Residential Programs, and Health...</t>
  </si>
  <si>
    <t>Rising Ground, Inc</t>
  </si>
  <si>
    <t>Brooklyn, NY 11201+1 location</t>
  </si>
  <si>
    <t>Organize and store data in MS SharePoint to create a ?€?data mart.?€?.
Demonstrated ability to analyze and manipulate data.</t>
  </si>
  <si>
    <t>DLA Piper</t>
  </si>
  <si>
    <t>Estimated $71K - $89.8K a year</t>
  </si>
  <si>
    <t>2 years of data-related experience.
Basic understanding of Big data tools: Hadoop, Azure, etc.
Basic understanding of data science concepts: probability,?€?</t>
  </si>
  <si>
    <t>newTechnical Data Analyst</t>
  </si>
  <si>
    <t>Okaya Corp</t>
  </si>
  <si>
    <t>Estimated $88.3K - $112K a year</t>
  </si>
  <si>
    <t>Very Strong on Technical data analysis and able to run complex SQLs is a MUST.
Experience with TDD (test driven development) is a MUST.</t>
  </si>
  <si>
    <t>Data Analyst (Healthcare) - Remote</t>
  </si>
  <si>
    <t>EmblemHealth</t>
  </si>
  <si>
    <t>Maintain custom template to ingest foundational data assets to assure end to end data lineage form Source system of records to reporting data layer.</t>
  </si>
  <si>
    <t>newReporting Data Analyst</t>
  </si>
  <si>
    <t>EY</t>
  </si>
  <si>
    <t>Secaucus, NJ 07094</t>
  </si>
  <si>
    <t>Become familiar with Partner and firm data structures and databases and begin to develop proficiency in analyzing data elements.
Ability to create Excel macros.</t>
  </si>
  <si>
    <t>Marketing Analyst, Enterprise and Education, Platforms and E...</t>
  </si>
  <si>
    <t>5 years of experience in analytics within B2B environments, designing experiments, measuring campaigns, and identifying optimization opportunities, or?€?</t>
  </si>
  <si>
    <t>Up to $105,000 a year</t>
  </si>
  <si>
    <t>A comprehensive, benefits package that includes medical, dental, vision and life insurance plans, paid time off, a generous 401k match with no vesting period,?€?</t>
  </si>
  <si>
    <t>newBusiness Analyst, Recruiting</t>
  </si>
  <si>
    <t>Charlie Health</t>
  </si>
  <si>
    <t>Estimated $57.7K - $73.1K a year</t>
  </si>
  <si>
    <t>1-5 years of experience, preferably in finance, consulting, or similar analytical role.
Collect and analyze data from Charlie Health's Applicant Tracking System?€?</t>
  </si>
  <si>
    <t>Data Analyst--Benefits</t>
  </si>
  <si>
    <t>Identify data trends and patterns to drive benefit strategy decisions and program engagement.
Analytical and problem-solving skills and ability to use data to?€?</t>
  </si>
  <si>
    <t>Trade Coffee</t>
  </si>
  <si>
    <t>Estimated $94.4K - $120K a year</t>
  </si>
  <si>
    <t>If you have a proven background in data, interest in customer-centered data products, and are excited about great tasting coffee, give us a shout!</t>
  </si>
  <si>
    <t>Data Analyst - Information Technology</t>
  </si>
  <si>
    <t>Amida Care</t>
  </si>
  <si>
    <t>Working knowledge of heath care data and data structures.
Analyze data for opportunities for business insights, data quality, improved business processes, and?€?</t>
  </si>
  <si>
    <t>newBI Analyst</t>
  </si>
  <si>
    <t>Voice</t>
  </si>
  <si>
    <t>Estimated $70.9K - $89.7K a year</t>
  </si>
  <si>
    <t>Conceptual and tangible grasp of data modeling and data architecture a plus.
Dive into our data, including often overlooked data points, to develop insightful?€?</t>
  </si>
  <si>
    <t>8825A | Data Analyst</t>
  </si>
  <si>
    <t>JBFCS</t>
  </si>
  <si>
    <t>New York, NY 10020 (Midtown area)</t>
  </si>
  <si>
    <t>Estimated $60.5K - $76.5K a year</t>
  </si>
  <si>
    <t>Analyzing large and complex datasets; utilizing advanced analytical techniques including data mining, clustering, classification techniques to identify patterns?€?</t>
  </si>
  <si>
    <t>Kuzmin &amp; Associates, PC</t>
  </si>
  <si>
    <t>Maintain &amp; analyze expenditure controls, budget reports, improve cost efficiency, maintain financial software system, general ledger, accounting database.</t>
  </si>
  <si>
    <t>newData Operations Analyst</t>
  </si>
  <si>
    <t>Bloomberg</t>
  </si>
  <si>
    <t>New York, NY 10261+7 locations</t>
  </si>
  <si>
    <t>Enhance transparency with standardized reporting, data collection, data visualization, and documentation.
Provide support for end users of the aforementioned?€?</t>
  </si>
  <si>
    <t>Analyst, Business Reporting &amp; Analytics</t>
  </si>
  <si>
    <t>AlphaSense</t>
  </si>
  <si>
    <t>Remote in New York, NY 10003</t>
  </si>
  <si>
    <t>Estimated $57.1K - $72.3K a year</t>
  </si>
  <si>
    <t>Operations rockstar who has a passion for driving productivity, improving processes and using data to drive results.</t>
  </si>
  <si>
    <t>newTransaction Regulatory Reporting Business Analyst</t>
  </si>
  <si>
    <t>Estimated $78.7K - $99.7K a year</t>
  </si>
  <si>
    <t>Regulatory Transaction Reporting is a comprehensive transformation framework to streamline inaccurate reporting that covers all major regulations like MiFID II,?€?</t>
  </si>
  <si>
    <t>Data Analyst - D4327</t>
  </si>
  <si>
    <t>SOFT Inc</t>
  </si>
  <si>
    <t>Springfield, NJ</t>
  </si>
  <si>
    <t>SOFT's client, located in Springfield, NJ, needs a data analyst for a long term contract assignment.
This position involves heavy data mining, reporting and?€?</t>
  </si>
  <si>
    <t>Lake Success, NY</t>
  </si>
  <si>
    <t>Develops and maintains data sources used by standard data visualization and reporting solutions and processes.
1-3 years of relevant experience, required.</t>
  </si>
  <si>
    <t>Senior Financial Analyst - Data Integrity</t>
  </si>
  <si>
    <t>Strong data and analytical skills.
Under the guidance of a designated Project Leader, assume responsibility for maintaining the data integrity of EPSi (the?€?</t>
  </si>
  <si>
    <t>Technical Business Analyst</t>
  </si>
  <si>
    <t>Beacon Platform</t>
  </si>
  <si>
    <t>$145,000 - $175,000 a year</t>
  </si>
  <si>
    <t>5-10 years of BA experience.
Analytical and problem solving mindset, with great attention to detail.
Beacon's open architecture and transparent source-code?€?</t>
  </si>
  <si>
    <t>Unqork</t>
  </si>
  <si>
    <t>Estimated $108K - $137K a year</t>
  </si>
  <si>
    <t>Assist in furthering a data driven culture within the company.
Communicate and present data driven insights to the product and engineering peers.</t>
  </si>
  <si>
    <t>newActuarial Analyst II or Actuarial Analyst Job Family</t>
  </si>
  <si>
    <t>Anthem</t>
  </si>
  <si>
    <t>New York, NY 10006 (Financial District area)+1 location</t>
  </si>
  <si>
    <t>Analyzes, develops and validates statistical data.
Models reported data for monthly forecasting and setting of financial budgets.</t>
  </si>
  <si>
    <t>Global Data Privacy Analyst (Remote - EST Preferred)</t>
  </si>
  <si>
    <t>ARM Treasure Data</t>
  </si>
  <si>
    <t>Estimated $41.4K - $52.4K a year</t>
  </si>
  <si>
    <t>A high standard of technical knowledge in data privacy obligations under the GDPR.
Or equivalent industry or regulatory experience with strong focus on data?€?</t>
  </si>
  <si>
    <t>Big Data Analyst</t>
  </si>
  <si>
    <t>Discovery Communications</t>
  </si>
  <si>
    <t>New York, NY 10003 (Flatiron area)</t>
  </si>
  <si>
    <t>Estimated $75.7K - $95.9K a year</t>
  </si>
  <si>
    <t>Work with data engineering to consolidate and analyze structured and unstructured ?€?big data?€? sources.
Query and analyze raw data including smart tv data,?€?</t>
  </si>
  <si>
    <t>Asset Management - Equities, Research Program Analyst</t>
  </si>
  <si>
    <t>Undergraduate degree with a data science concentration preference.
Experience in working with large data sets.</t>
  </si>
  <si>
    <t>Align</t>
  </si>
  <si>
    <t>Estimated $62.1K - $78.7K a year</t>
  </si>
  <si>
    <t>Act as the primary data analyst within the data center migration team supporting technology asset management and inventory gathering / validation.</t>
  </si>
  <si>
    <t>Revenue Cycle Management Business Analyst</t>
  </si>
  <si>
    <t>AbleTo</t>
  </si>
  <si>
    <t>Comfortable manipulating and analyzing large sets of data.
1-3 years of relevant experience in Revenue Cycle Management/consulting, Healthcare Finance?€?</t>
  </si>
  <si>
    <t>newSr. Business Analyst</t>
  </si>
  <si>
    <t>ITTrail Blazers</t>
  </si>
  <si>
    <t>$68,919 - $132,633 a year</t>
  </si>
  <si>
    <t>Needs to perform data analysis.
Needs 9+ years of work experience as Business Analyst.
Needs 2+years of experience in Siebel.
Job Types: Full-time, Contract.</t>
  </si>
  <si>
    <t>newData Conversion Analyst</t>
  </si>
  <si>
    <t>Cognizant Technology Solutions</t>
  </si>
  <si>
    <t>Teaneck, NJ</t>
  </si>
  <si>
    <t>Experience with CIM Compliant data models.
Strong understanding of database systems, data formats and storage platforms.</t>
  </si>
  <si>
    <t>Movado</t>
  </si>
  <si>
    <t>Ensure accuracy of data tracking and business reporting.
Proficiency in Microsoft Excel (Pivot table, advanced formula, and VBA) and data visualization tools?€?</t>
  </si>
  <si>
    <t>School Data Analyst</t>
  </si>
  <si>
    <t>Success Academy</t>
  </si>
  <si>
    <t>Brooklyn, NY 11206 (Williamsburg area)+2 locations</t>
  </si>
  <si>
    <t>Estimated $45.4K - $57.4K a year</t>
  </si>
  <si>
    <t>Maintain rostering data in internal and external data management systems for accurate, consistent records.
Ensure internal academic data in our SIS is entered?€?</t>
  </si>
  <si>
    <t>Compensation and Data Analyst (Human Resources)</t>
  </si>
  <si>
    <t>Saratoga Medical Inc.</t>
  </si>
  <si>
    <t>New York, NY 10001 (Garment District area)</t>
  </si>
  <si>
    <t>Estimated $64.8K - $82K a year</t>
  </si>
  <si>
    <t>Junior Compensation Analyst Job Responsibilities.
Review job descriptions, conduct salary research, make appropriate salary recommendations and complete price?€?</t>
  </si>
  <si>
    <t>Business Intelligence Data Analyst</t>
  </si>
  <si>
    <t>Manhattan Restorative Health Sciences</t>
  </si>
  <si>
    <t>$21 - $24 an hour</t>
  </si>
  <si>
    <t>2 ?€? 3 years of relevant professional work experience required with experience working with data visualization tools.
Troubleshoot and resolve technical issues.</t>
  </si>
  <si>
    <t>(Minimum of 6-8 years of business analysis experience combined with QA experience.).
Insurance industry experience is preferred.</t>
  </si>
  <si>
    <t>HR Data Analytics &amp; Reporting Analyst</t>
  </si>
  <si>
    <t>Tiffany &amp; Co.</t>
  </si>
  <si>
    <t>Remote in Parsippany, NJ 07054+1 location</t>
  </si>
  <si>
    <t>Use HCM Cloud (OTBI/Oracle BI Publisher) and other internal tools to identify insights that inform business trends and future decision-making about human?€?</t>
  </si>
  <si>
    <t>Security and Abuse Data Analyst, Trust and Safety</t>
  </si>
  <si>
    <t>3 years of work experience in a related field of Ad security and quality control, Ad Operations, Programmatic buying, Analytics or Consulting.</t>
  </si>
  <si>
    <t>People Data Analyst</t>
  </si>
  <si>
    <t>Pagaya Investments</t>
  </si>
  <si>
    <t>Experience handling sensitive data, and exercising judgment and discretion.
5+ years of experience working with Looker (or similar data visualization tools).</t>
  </si>
  <si>
    <t>Posted27 days ago</t>
  </si>
  <si>
    <t>Data Content Analyst</t>
  </si>
  <si>
    <t>Intercontinental Exchange</t>
  </si>
  <si>
    <t>New York, NY 10022 (Turtle Bay area)</t>
  </si>
  <si>
    <t>Experience as a Data Content Analyst or experience within reference data and data analytics.
Identify potential new and enhanced reliable sources that can be?€?</t>
  </si>
  <si>
    <t>Zodiac Solutions</t>
  </si>
  <si>
    <t>$50 - $60 an hour</t>
  </si>
  <si>
    <t>Exposure to other data governance functions (e.g. data lineage) is nice to have.
Administration: Conducting formal working group sessions with data stewards and?€?</t>
  </si>
  <si>
    <t>ZM Financial Systems</t>
  </si>
  <si>
    <t>Regularly interact with Moody?€?s ratings analysts regarding financial and operational data needed for analysis and publications.</t>
  </si>
  <si>
    <t>newData Reporting Analyst</t>
  </si>
  <si>
    <t>Avis Budget Group</t>
  </si>
  <si>
    <t>Parsippany, NJ 07054</t>
  </si>
  <si>
    <t>Conduct data analysis, validation, and investigation.
Liaise with Data Warehouse, AWS and other systems to ensure alignment on data requirements.</t>
  </si>
  <si>
    <t>Actify Systems LLC</t>
  </si>
  <si>
    <t>Temporarily Remote in Jersey City, NJ 07302</t>
  </si>
  <si>
    <t>$60 - $68 an hour</t>
  </si>
  <si>
    <t>Experienced technologist with strong database and data modeling experience, ability to work across multiple teams to ensure consistent implementation of the?€?</t>
  </si>
  <si>
    <t>Carloha</t>
  </si>
  <si>
    <t>Westbury, NY 11590</t>
  </si>
  <si>
    <t>From $76,170 a year</t>
  </si>
  <si>
    <t>Have 6 months plus experience as marketing analyst or similar occupation;
Collecting and analyzing data from existing transaction processes and quality control?€?</t>
  </si>
  <si>
    <t>AVP Diversity, Equity &amp; Inclusion Data Analyst</t>
  </si>
  <si>
    <t>2-3 years of experience in a data analytics or project management role.
Strong analytical and data visualization skills.</t>
  </si>
  <si>
    <t>newLead Data Analyst</t>
  </si>
  <si>
    <t>Pearson</t>
  </si>
  <si>
    <t>Hoboken, NJ 07030</t>
  </si>
  <si>
    <t>Smart, intuitive data/insight tools that promote data-driven decision making.
Experience in data visualization design and development.</t>
  </si>
  <si>
    <t>Data Business Analyst</t>
  </si>
  <si>
    <t>GLG</t>
  </si>
  <si>
    <t>Technical expertise regarding data models, database design development, data mining and segmentation techniques.
Identify patterns and trends in data sets.</t>
  </si>
  <si>
    <t>Data Analyst, Risk</t>
  </si>
  <si>
    <t>Current</t>
  </si>
  <si>
    <t>Estimated $86.8K - $110K a year</t>
  </si>
  <si>
    <t>3-5 years of experience in Risk or data science for Risk Associate.
1-3 years of progressive experience in Risk or data science for Risk Analyst.</t>
  </si>
  <si>
    <t>OHS Business Analyst</t>
  </si>
  <si>
    <t>Bachelor?€?s degree in Business, Computer Information Systems, or a related field or an equivalent combination of education from an accredited college and?€?</t>
  </si>
  <si>
    <t>Senior Data Analyst, Go Live Team</t>
  </si>
  <si>
    <t>Riskified</t>
  </si>
  <si>
    <t>Hybrid remote in New York, NY 10001</t>
  </si>
  <si>
    <t>Estimated $103K - $130K a year</t>
  </si>
  <si>
    <t>Strong analytical skills with complex data.
Master the online fraud prevention domain through hands-on analysis of live data.</t>
  </si>
  <si>
    <t>Business Analyst - EHR</t>
  </si>
  <si>
    <t>Softinc</t>
  </si>
  <si>
    <t>New York, NY 11231 (Gowanus area)</t>
  </si>
  <si>
    <t>Estimated $86K - $109K a year</t>
  </si>
  <si>
    <t>3 to 5 years working with Medical applications and productivity tools in mid to large size organization.
Must work on a w2.
BS/BA in Informatics or Business.</t>
  </si>
  <si>
    <t>NFP Corp</t>
  </si>
  <si>
    <t>New York, NY 10016 (Gramercy area)</t>
  </si>
  <si>
    <t>Coordinate research and delivery of annual updates to capital market assumptions from various external analyst desks, ensuring that data is then updated across?€?</t>
  </si>
  <si>
    <t>Fiserv, Inc.</t>
  </si>
  <si>
    <t>Short Hills, NJ+1 location</t>
  </si>
  <si>
    <t>Minimum 3+ years of extensive hands-on experience with data engineering, querying data from data warehouses and relational databases using TSQL.</t>
  </si>
  <si>
    <t>newCompliance Data Analyst</t>
  </si>
  <si>
    <t>Garda Capital Partners</t>
  </si>
  <si>
    <t>Estimated $109K - $138K a year</t>
  </si>
  <si>
    <t>Capable of aggregation and presentation of large data sets ?€? to be trained on internal proprietary systems and data structures.
VBA or Python is a plus.</t>
  </si>
  <si>
    <t>Bluecore, Inc.</t>
  </si>
  <si>
    <t>Remote in New York, NY 10002</t>
  </si>
  <si>
    <t>Estimated $102K - $129K a year</t>
  </si>
  <si>
    <t>Implement testing into all facets of the reporting layers to ensure data integrity.
You'll have access to amazing tools in the modern data stack such as Hex,?€?</t>
  </si>
  <si>
    <t>Early Careers: IT Business Analyst</t>
  </si>
  <si>
    <t>Building on the development colleagues receive in the role they are hired into; the Launch program is a supplemental development program for recent college?€?</t>
  </si>
  <si>
    <t>newSr. Associate -Data Governance Analyst - Chief Data Office</t>
  </si>
  <si>
    <t>The ideal candidate will have 5-10 years of Financial Services experience, with data, technology and operations experience blended with knowledge of Asset&amp;?€?</t>
  </si>
  <si>
    <t>Liability Data Analyst</t>
  </si>
  <si>
    <t>Parsippany, NJ 07054+1 location</t>
  </si>
  <si>
    <t>Working knowledge of analytical data modeling using analytical and data visualization software tools.
Assist with periodic claim auditing both by compiling and?€?</t>
  </si>
  <si>
    <t>Data Analyst ?€? Data Intelligence Gateway (DIG)</t>
  </si>
  <si>
    <t>Alvarez &amp; Marsal</t>
  </si>
  <si>
    <t>Create customized dashboards that turn DIG data into actionable insights that enable private equity professionals to filter and sort through the data to?€?</t>
  </si>
  <si>
    <t>Analyst II- Tech Delivery, Global Financial Crimes</t>
  </si>
  <si>
    <t>Jersey City, NJ 07302 (The Waterfront area)</t>
  </si>
  <si>
    <t>Data Flows ?€? Review data flows &amp; design to understand and communicate impacts related to new data sourced and/or new projects.</t>
  </si>
  <si>
    <t>Data Analyst (Vaccination Plan)</t>
  </si>
  <si>
    <t>Fund For Public Health In New York Inc</t>
  </si>
  <si>
    <t>Long Island City, NY 11101+2 locations</t>
  </si>
  <si>
    <t>Coordinate data analyses and research efforts using CIR data with other units within BOI, DOHMH, and CDC.
One year of full-time experience in data analysis.</t>
  </si>
  <si>
    <t>newSenior Data Analyst, Platform Analytics</t>
  </si>
  <si>
    <t>Estimated $105K - $133K a year</t>
  </si>
  <si>
    <t>Proficient at collecting and mining data from disparate data sources, and willing to dig deeper and understand the process that creates the data.</t>
  </si>
  <si>
    <t>Financial Analyst in the Financial Planning Office</t>
  </si>
  <si>
    <t>Manhattanville, NY</t>
  </si>
  <si>
    <t>Manage and maintain financial information in the budget tool, analyze data and reconcile data back to internal documents.
Job Type: Officer of Administration.</t>
  </si>
  <si>
    <t>Senior Analyst Medical Data - Inpatient Coder</t>
  </si>
  <si>
    <t>3-5 years medical record experience, preferably in an acute care, computerized environment; 2 -3 years demonstrated coding experience.</t>
  </si>
  <si>
    <t>Customer Facing Data Analyst (m/f/d)</t>
  </si>
  <si>
    <t>Y42</t>
  </si>
  <si>
    <t>Estimated $80K - $101K a year</t>
  </si>
  <si>
    <t>Someone data-savvy and comfortable with SQL;
Support our customers when they set up their data pipelines in Y42;
A learning and development budget;</t>
  </si>
  <si>
    <t>People Operations Analyst</t>
  </si>
  <si>
    <t>Wave</t>
  </si>
  <si>
    <t>Estimated $44.7K - $56.7K a year</t>
  </si>
  <si>
    <t>Support or manage projects implementing data-focused tools.
Research problems or processes that require data-driven improvements.</t>
  </si>
  <si>
    <t>Data Analyst - Life Sciences</t>
  </si>
  <si>
    <t>Providing technical expertise on data storage structures, data mining, and data cleansing.
Analyzing data from primary or secondary data sources and maintaining?€?</t>
  </si>
  <si>
    <t>Accreditation Data Analyst (Part-Time)</t>
  </si>
  <si>
    <t>Iona College</t>
  </si>
  <si>
    <t>The position will be on a 3 year contract.
Assist with the completion of the accreditation annual report that has extensive data and reporting associated with?€?</t>
  </si>
  <si>
    <t>newTraining and Placement in Data Analyst, Quality Assurance, j...</t>
  </si>
  <si>
    <t>$50,000 - $90,000 a year</t>
  </si>
  <si>
    <t>These training programs will last approximately 4 to 5 weeks.
Big data Developer and all technology's related to IT.
Job Types: Full-time, Contract.</t>
  </si>
  <si>
    <t>IT Business Analyst (Remote)</t>
  </si>
  <si>
    <t>Fusion Health</t>
  </si>
  <si>
    <t>Remote in Woodbridge, NJ 07095+1 location</t>
  </si>
  <si>
    <t>Estimated $82K - $104K a year</t>
  </si>
  <si>
    <t>Analyze and interpret business and client requirements into functional requirements and specifications that have an appropriate level of detail suitable for use?€?</t>
  </si>
  <si>
    <t>Equities Data Analyst - Data Management</t>
  </si>
  <si>
    <t>Ability to wrangle data and perform exploratory and systematic data analysis.
Within a global team of data analysts, data scientists, and content experts,?€?</t>
  </si>
  <si>
    <t>Business Analyst, Digital Strategy &amp; Business Development</t>
  </si>
  <si>
    <t>Ralph Lauren</t>
  </si>
  <si>
    <t>Ruthless attention to detail &amp; accuracy.
The ?€?Analyst, Digital Strategy &amp; Business Development?€? will develop and support implementation of the global digital?€?</t>
  </si>
  <si>
    <t>newClinical Data Analyst (REMOTE)</t>
  </si>
  <si>
    <t>ComTec</t>
  </si>
  <si>
    <t>Remote in Tarrytown, NY 10591</t>
  </si>
  <si>
    <t>Acquires data from primary or secondary data sources and maintain databases/data systems.
Operates and optimizes pre-defined tools, applications and data bases?€?</t>
  </si>
  <si>
    <t>SoHo Dragon</t>
  </si>
  <si>
    <t>New York, NY 10017 (Midtown area)+5 locations</t>
  </si>
  <si>
    <t>Estimated $84.2K - $107K a year</t>
  </si>
  <si>
    <t>Decent SQL and data Analytical skills.
SoHo Dragon represents an investment bank with offices in New York, NY that is looking to hire a Business Analyst I who?€?</t>
  </si>
  <si>
    <t>Senior Data Analyst-Healthcare</t>
  </si>
  <si>
    <t>EXECUTIVE PHYSICIAN SYSTEMS</t>
  </si>
  <si>
    <t>Brooklyn, NY 11204 (Mapleton-Flatlands area)</t>
  </si>
  <si>
    <t>Estimated $62.3K - $78.9K a year</t>
  </si>
  <si>
    <t>Expertise in delivery technologies and data access, including familiarity with data organization, data quality assessment and data profiling.</t>
  </si>
  <si>
    <t>Data, Accountancy, and Policy Analyst</t>
  </si>
  <si>
    <t>International Federation of Accountants</t>
  </si>
  <si>
    <t>New York, NY 10017 (Midtown area)</t>
  </si>
  <si>
    <t>Four-year, Bachelor?€?s degree or equivalent required (graduate degree a plus) with minimum of 5-7 years relevant work experience at a large public accounting?€?</t>
  </si>
  <si>
    <t>Analyst, Financial Planning &amp; Analysis</t>
  </si>
  <si>
    <t>BGC Partners</t>
  </si>
  <si>
    <t>Partner with internal technology teams and external providers to establish financial data and system requirements.</t>
  </si>
  <si>
    <t>Data Analyst Online Applications CIR Specialist</t>
  </si>
  <si>
    <t>Long Island City, NY 11101</t>
  </si>
  <si>
    <t>Estimated $61.3K - $77.7K a year</t>
  </si>
  <si>
    <t>Previous experience reviewing data and data clean up.
Coordinate data analyses and research efforts using CIR data with other units within BOI, DOHMH, and CDC.</t>
  </si>
  <si>
    <t>Data Analytics Analyst, Technology and Analytics</t>
  </si>
  <si>
    <t>BRE Hotels &amp; Resorts</t>
  </si>
  <si>
    <t>Estimated $64.4K - $81.6K a year</t>
  </si>
  <si>
    <t>Identify gaps in data and suggest requirements to document/drive data insight.
Experience with Python able to write complex data queries and transform data from?€?</t>
  </si>
  <si>
    <t>SQL Developer and Stats Analyst</t>
  </si>
  <si>
    <t>National Hockey League</t>
  </si>
  <si>
    <t>Estimated $84K - $106K a year</t>
  </si>
  <si>
    <t>Identify relationships in statistical data that could be refined to improve research performance and turnaround time.</t>
  </si>
  <si>
    <t>newAnalyst - Global Transaction Analytics</t>
  </si>
  <si>
    <t>Estimated $71.4K - $90.4K a year</t>
  </si>
  <si>
    <t>Strong technical background with hands-on data analytics experience.
Understanding of data extraction, manipulation, analytics and visualization approaches.</t>
  </si>
  <si>
    <t>Business Analyst (NYBO)</t>
  </si>
  <si>
    <t>Ross Stores</t>
  </si>
  <si>
    <t>Remote in New York, NY 10018+1 location</t>
  </si>
  <si>
    <t>The Business Analyst is an experienced IT functional systems analyst and internal consultant working to improve business capabilities by facilitating the?€?</t>
  </si>
  <si>
    <t>Reckitt</t>
  </si>
  <si>
    <t>As a Data Analyst, you'll be responsible for aggregating data sources and identifying actionable insights that would help the business understand bottlenecks as?€?</t>
  </si>
  <si>
    <t>Equity Research Analyst/Associate- IT Hardware &amp; Technology...</t>
  </si>
  <si>
    <t>Analyze data in market research databases.
Must have strong attention to detail, ability to multi-task.
Closely follow and understand stock market, industry and?€?</t>
  </si>
  <si>
    <t>Assist with audits of reports and data cleansing.
You will actively collaborate with business analysts, product managers, engineers, and stakeholders to collect?€?</t>
  </si>
  <si>
    <t>Business Intelligence Data Analyst (Healthcare) - Remote</t>
  </si>
  <si>
    <t>ConnectiCare</t>
  </si>
  <si>
    <t>Experience managing large amounts of data and proficiency using data access tools required.
Experience working with healthcare/payer data required.</t>
  </si>
  <si>
    <t>Analyze large quantities of data and can identify key items.
Partner with the relevant technical teams on the implementation to ensure the models are fed the?€?</t>
  </si>
  <si>
    <t>Medical Data Analyst - Central Billing Office</t>
  </si>
  <si>
    <t>2-3 years medical record experience, preferably in an acute care, computerized environment;
Utilize your outstanding analytical skills and keen attention to?€?</t>
  </si>
  <si>
    <t>Ketchum</t>
  </si>
  <si>
    <t>Provide occasional support with more traditional financial analyst tasks.
Manually update supplemental data (Excel files) as needed.</t>
  </si>
  <si>
    <t>newResearch Analyst</t>
  </si>
  <si>
    <t>Estimated $55.8K - $70.6K a year</t>
  </si>
  <si>
    <t>Create schedules from accounting data to be used by Actuaries and Finance Division for regulatory and budgeting purposes.</t>
  </si>
  <si>
    <t>C13 ?€? Capital Planning Quality Assurance, Data Analyst</t>
  </si>
  <si>
    <t>Queens, NY</t>
  </si>
  <si>
    <t>E2E data supply chain remediation.
Identify the inventory of compensating controls over data issues and evaluate their impact in the context of the ALW?€?</t>
  </si>
  <si>
    <t>Data &amp; Systems Analyst</t>
  </si>
  <si>
    <t>Syntellis Performance Solutions</t>
  </si>
  <si>
    <t>Estimated $64.9K - $82.1K a year</t>
  </si>
  <si>
    <t>Participate in client data discussions and lead client data meetings.
Engages in quality control (data reconciliation) activities through the review of reports,?€?</t>
  </si>
  <si>
    <t>Senior Data Analyst ?€? Business Intelligence &amp; Enterprise Ana...</t>
  </si>
  <si>
    <t>Shake Shack</t>
  </si>
  <si>
    <t>Hybrid remote in New York, NY 10014</t>
  </si>
  <si>
    <t>Develop and monitor KPIs to drive high-level oversight of business initiatives and company health, and develop regular insights from the data to enable?€?</t>
  </si>
  <si>
    <t>newBusiness Analyst III</t>
  </si>
  <si>
    <t>Thermo Fisher Scientific</t>
  </si>
  <si>
    <t>Designing of advanced SQL queries will be required to capture appropriate data for analysis across business users.
Project management experience is a plus.</t>
  </si>
  <si>
    <t>B&amp;H Photo</t>
  </si>
  <si>
    <t>Estimated $77K - $97.6K a year</t>
  </si>
  <si>
    <t>Exceptional analytical and conceptual thinking skills, and keen attention to detail.
B&amp;H offers competitive salaries, medical benefits, a 401K plan, employee?€?</t>
  </si>
  <si>
    <t>Senior Analyst ?€? Workplace Data &amp; Analytics</t>
  </si>
  <si>
    <t>Latham &amp; Watkins LLP</t>
  </si>
  <si>
    <t>New York, NY 10022 (Sutton Place area)</t>
  </si>
  <si>
    <t>Estimated $91.3K - $116K a year</t>
  </si>
  <si>
    <t>Three (3) to Five (5) years relevant experience in reporting and analysis.
Engaging with office management on training and reporting needs to ensure data?€?</t>
  </si>
  <si>
    <t>Data Analyst, Private Equity Performance Improvement</t>
  </si>
  <si>
    <t>A&amp;M is seeking a data analyst to bring their energy, passion and expertise to help PEPI leadership gain insights into the reporting and processes of the?€?</t>
  </si>
  <si>
    <t>New York Psychotherapy and Counseling Center</t>
  </si>
  <si>
    <t>Jamaica, NY 11434+1 location</t>
  </si>
  <si>
    <t>$80,000 - $100,000 a year</t>
  </si>
  <si>
    <t>Minimum 2-3 years working experience as a Data Analyst, applying analytics, statistics and/or data visulation expertise to data sets required.</t>
  </si>
  <si>
    <t>Palnar Transmedia</t>
  </si>
  <si>
    <t>Estimated $91.6K - $116K a year</t>
  </si>
  <si>
    <t>3+ years in an enterprise environment working with data-driven systems.
3+ years in an enterprise environment working with data-driven systems.</t>
  </si>
  <si>
    <t>Quantitative Risk Data Analyst</t>
  </si>
  <si>
    <t>Jersey City, NJ 07310 (The Waterfront area)</t>
  </si>
  <si>
    <t>Experience using data mining and other advanced analytical techniques to aggregate data for model development and/or to produce management reporting &amp; data?€?</t>
  </si>
  <si>
    <t>Lead Analyst, External Reporting</t>
  </si>
  <si>
    <t>BNY Mellon</t>
  </si>
  <si>
    <t>3-5 years of total work experience preferred.
With minimal guidance, assists more senior External Reporting analysts to ensure the transformation of data?€?</t>
  </si>
  <si>
    <t>Quality Assurance Analyst (Data Analysis Group)</t>
  </si>
  <si>
    <t>From $47,000 a year</t>
  </si>
  <si>
    <t>Provide thorough review of analytical reports after data analysts complete them.
The quality assurance analyst will:</t>
  </si>
  <si>
    <t>Snappyhires</t>
  </si>
  <si>
    <t>$110,000 - $120,000 a year</t>
  </si>
  <si>
    <t>Processing / working with moderate to large data sets in Excel.
Business Analyst - Wealth Management - 8+ years experience as IT Business Analyst in the Banking?€?</t>
  </si>
  <si>
    <t>DATA ANALYST(MAINTENANCE RELIABILITY)</t>
  </si>
  <si>
    <t>WSP</t>
  </si>
  <si>
    <t>New York, NY 10119 (Garment District area)</t>
  </si>
  <si>
    <t>Work with our clients to extract and cleanse data and information to fully leverage existing data sets, and determine analytic approaches.</t>
  </si>
  <si>
    <t>Senior Analyst, Data &amp; Insights (Subscriber/Subscription Rep...</t>
  </si>
  <si>
    <t>The New York Times</t>
  </si>
  <si>
    <t>Familiarity with GCP or other big data environments.
Familiarity with GCP or other big data environments.
Closely work with Engineering to solve data issues?€?</t>
  </si>
  <si>
    <t>MercyFirst</t>
  </si>
  <si>
    <t>Hybrid remote in Brooklyn, NY</t>
  </si>
  <si>
    <t>$45,900 a year</t>
  </si>
  <si>
    <t>Use various graphic methods to present visualized data.
Structure large data sets to find usable information.
( THIS POSITION IS 80% REMOTE).</t>
  </si>
  <si>
    <t>Lazard Ltd.</t>
  </si>
  <si>
    <t>Estimated $89.8K - $114K a year</t>
  </si>
  <si>
    <t>Participate in client-facing requirements gathering sessions with business units and end-users; Gather and document end-user requirements for data capture,?€?</t>
  </si>
  <si>
    <t>Financial Planning Analyst</t>
  </si>
  <si>
    <t>G/O Media</t>
  </si>
  <si>
    <t>Analyze data, ensure data integrity, and create reports based on such data to help support business units and the company as a whole.</t>
  </si>
  <si>
    <t>Claims Data Analyst (R318)</t>
  </si>
  <si>
    <t>Sompo International</t>
  </si>
  <si>
    <t>From $82,000 a year</t>
  </si>
  <si>
    <t>3+ years?€? experience in data analysis, data mining, or predictive modeling.
Gather and present data re monthly and quarterly metrics.</t>
  </si>
  <si>
    <t>Forecasting Analyst</t>
  </si>
  <si>
    <t>Insider Intelligence</t>
  </si>
  <si>
    <t>Estimated $76.2K - $96.4K a year</t>
  </si>
  <si>
    <t>Experience using Excel to analyze data.
Experienced in quantitative and qualitative data analysis with an innate curiosity around consumer behavior and?€?</t>
  </si>
  <si>
    <t>NTT DATA</t>
  </si>
  <si>
    <t>Understanding of data governance issues such as data privacy and protection.
Implement data analytics applications, including data transformation, analysis and?€?</t>
  </si>
  <si>
    <t>IT Analyst III - Business Intelligence</t>
  </si>
  <si>
    <t>Experience with data warehouses and data exchange.
Prior experience with Epic Clarity data models, or other clinical or financial data systems.</t>
  </si>
  <si>
    <t>Product Analyst-Enterprise Data Management</t>
  </si>
  <si>
    <t>Danone</t>
  </si>
  <si>
    <t>Remote in White Plains, NY 10605</t>
  </si>
  <si>
    <t>$95,000 - $110,000 a year</t>
  </si>
  <si>
    <t>Develop procedures for the management of data sources and data modelling.
Support the design of data models, data automation, data quality, reporting and?€?</t>
  </si>
  <si>
    <t>Data Analyst - Research and Evaluation</t>
  </si>
  <si>
    <t>Student Leadership Network Inc</t>
  </si>
  <si>
    <t>Estimated $75.1K - $95.1K a year</t>
  </si>
  <si>
    <t>Support internal analysis employing both statistical and data science methods, as well as the creation of data products for external use.</t>
  </si>
  <si>
    <t>Urbanspace NYC</t>
  </si>
  <si>
    <t>Estimated $83.5K - $106K a year</t>
  </si>
  <si>
    <t>Have a minimum of 3 to 5 years of experience in a similar role.
We are looking for a passionate, hospitality-focused, and operations-savvy Business Analyst to?€?</t>
  </si>
  <si>
    <t>Jackson Lewis P.C</t>
  </si>
  <si>
    <t>White Plains, NY 10605+1 location</t>
  </si>
  <si>
    <t>$67,704 - $130,874 a year</t>
  </si>
  <si>
    <t>5 years of experience as business analyst developing epics and user stories that guide development and QA teams in delivering high quality solutions.</t>
  </si>
  <si>
    <t>Macro Data Analyst - Data Management</t>
  </si>
  <si>
    <t>Within a global team of data analysts, data scientists, and content experts, across each of BAM?€?s key geographic locations, the Investment Data Analyst will?€?</t>
  </si>
  <si>
    <t>BUSINESS ANALYST</t>
  </si>
  <si>
    <t>Manhattan, NY 10001 (Chelsea area)</t>
  </si>
  <si>
    <t>$90,000 - $100,000 a year</t>
  </si>
  <si>
    <t>Proficiency running back-end/database queries for data analysis (DB2 on Mainframe or Microsoft Access).
Coordinate with external business partners and City?€?</t>
  </si>
  <si>
    <t>Business Analyst ERM</t>
  </si>
  <si>
    <t>The Clearing House Payments Company</t>
  </si>
  <si>
    <t>Estimated $73.3K - $92.9K a year</t>
  </si>
  <si>
    <t>2-3 years?€? experience in a first or second line operational risk management program (preferably within Operations or Technology at a bank).</t>
  </si>
  <si>
    <t>Direct experience with any or all of the following: data quality, data management, data governance, analytics, business intelligence, dashboards or reporting,?€?</t>
  </si>
  <si>
    <t>Associate, Data Analyst</t>
  </si>
  <si>
    <t>Estimated $75.2K - $95.2K a year</t>
  </si>
  <si>
    <t>Implement data profiling and data quality dashboard metrics.
Develop conceptual business rules and automation process to detect data quality issues against?€?</t>
  </si>
  <si>
    <t>Sales Data Analyst (VIZIO Advertising)</t>
  </si>
  <si>
    <t>You excel in data-driven analysis and can distill meaningful stories for key stakeholders from a variety of data sources.</t>
  </si>
  <si>
    <t>Alexander Group</t>
  </si>
  <si>
    <t>Estimated $60.3K - $76.3K a year</t>
  </si>
  <si>
    <t>Conduct data analysis including basic statistical analysis.
Create and use analytical models to simulate or forecast business problems and results.</t>
  </si>
  <si>
    <t>Population Health Analyst</t>
  </si>
  <si>
    <t>St. Barnabas</t>
  </si>
  <si>
    <t>Bronx, NY 10457 (Tremont area)</t>
  </si>
  <si>
    <t>5.Attention to detail and accuracy.
Run dashboards, reports, and data analysis using data extracts from a range of sources.
1.A Bachelor's Degree required.</t>
  </si>
  <si>
    <t>Estimated $76.5K - $96.9K a year</t>
  </si>
  <si>
    <t>Creative, critical thinker with advanced business analytical skills and data visualization.
Creative, critical thinker with advanced business analytical skills?€?</t>
  </si>
  <si>
    <t>Implementation Data Analyst</t>
  </si>
  <si>
    <t>CAIS</t>
  </si>
  <si>
    <t>Become an expert in Alternative Investments and CAIS data and use your expertise and breadth of knowledge to drive data-driven decisions.</t>
  </si>
  <si>
    <t>VIR Consultant LLC</t>
  </si>
  <si>
    <t>$100,000 - $105,000 a year</t>
  </si>
  <si>
    <t>Document processing requirements, data needs and business flows.
Participation in testing to ensure that functional, processing and data requirements are met.</t>
  </si>
  <si>
    <t>Vestwell</t>
  </si>
  <si>
    <t>Estimated $98.8K - $125K a year</t>
  </si>
  <si>
    <t>You understand the difference between a string and an integer, and data lineage is something you comfortably dive into by habit.</t>
  </si>
  <si>
    <t>HRIT Tech Data Analyst</t>
  </si>
  <si>
    <t>Nomura Holdings, Inc.</t>
  </si>
  <si>
    <t>New York, NY 10019 (Hell's Kitchen area)</t>
  </si>
  <si>
    <t>Estimated $113K - $143K a year</t>
  </si>
  <si>
    <t>5 10 years of experience working as a Technical/Data Analyst in data/report migration.
Experience working with HR applications, preferably with 3-5 years on?€?</t>
  </si>
  <si>
    <t>Data/Reporting Analyst</t>
  </si>
  <si>
    <t>Change Healthcare</t>
  </si>
  <si>
    <t>2 years of data analytics experience.
Partners with development and data management roles to identify and capture data required from internal and external?€?</t>
  </si>
  <si>
    <t>National University</t>
  </si>
  <si>
    <t>New York, NY 10170 (Midtown area)</t>
  </si>
  <si>
    <t>Estimated $84.5K - $107K a year</t>
  </si>
  <si>
    <t>Authenticates and interprets data based on results using a variety of techniques, ranging from simple data aggregation via statistical analysis to complex data?€?</t>
  </si>
  <si>
    <t>Lead Workforce Intelligence Analyst - Data Scientist</t>
  </si>
  <si>
    <t>5-7 years of relevant experience and progressive experience where team leadership was demonstrated, required.
Collaborates with HR Areas (Total Rewards, Talent,?€?</t>
  </si>
  <si>
    <t>Financial Analyst, Office of Management and Budget - Hybrid...</t>
  </si>
  <si>
    <t>Must be detail-oriented with excellent organizational, interpersonal, written and oral skills, and have the ability to communicate effectively with all levels?€?</t>
  </si>
  <si>
    <t>5-10 years of BA experience.
Analytical and problem solving mindset, with great attention to detail.
This means we all care about and respect the boundaries of?€?</t>
  </si>
  <si>
    <t>Data Analyst, Digital Product</t>
  </si>
  <si>
    <t>Brooklinen</t>
  </si>
  <si>
    <t>Estimated $90.5K - $115K a year</t>
  </si>
  <si>
    <t>We take pride in our products and think you will, too: Our sheets, towels and more have received over 100,000 5-star reviews and been recognized by numerous?€?</t>
  </si>
  <si>
    <t>Business Analyst, Development</t>
  </si>
  <si>
    <t>Hybrid remote in New York, NY 10017</t>
  </si>
  <si>
    <t>Identify opportunities for data hygiene improvement within Blackbaud CRM, and engage in data integrity projects.
We?€?re treating cancer, one patient at a time.</t>
  </si>
  <si>
    <t>Encounter Data Analyst</t>
  </si>
  <si>
    <t>Centers Plan for Healthy Living</t>
  </si>
  <si>
    <t>Staten Island, NY 10304</t>
  </si>
  <si>
    <t>Estimated $50K - $63.2K a year</t>
  </si>
  <si>
    <t>Knowledge of SQL, data structures or a programming language.
Analytical with the ability to transform data &amp; trends into actionable insight.</t>
  </si>
  <si>
    <t>StrongArm Technologies</t>
  </si>
  <si>
    <t>Estimated $70.7K - $89.5K a year</t>
  </si>
  <si>
    <t>Utilize data monitoring tools to evaluate programs and internal data structures.
Expertise conducting data analysis that involves databases and data?€?</t>
  </si>
  <si>
    <t>Data Analytics Lead</t>
  </si>
  <si>
    <t>Estimated $78.6K - $99.6K a year</t>
  </si>
  <si>
    <t>Work collaboratively with business and audit teams to connect the dots for efficient use of data sources, developing risk scenarios and leveraging data?€?</t>
  </si>
  <si>
    <t>Strong data analysis, communication and presentation skills.
Statistical or data modeling background a strong plus.
Job Title: Data Insights Analyst.</t>
  </si>
  <si>
    <t>SunCity Properties</t>
  </si>
  <si>
    <t>Estimated $77.1K - $97.7K a year</t>
  </si>
  <si>
    <t>Solid knowledge of marketing &amp; data analysis/reporting procedures for real estate industry.
Gather &amp; analyze statistical data on customer preference &amp; sales to?€?</t>
  </si>
  <si>
    <t>Analyst/ Senior Analyst - Product Innovation and Analytics</t>
  </si>
  <si>
    <t>Data Analytics: Analyze large amounts of data to unveil business insights to create better customer experiences.
The powerful backing of American Express.</t>
  </si>
  <si>
    <t>Ecommerce Data Analyst</t>
  </si>
  <si>
    <t>PepsiCo</t>
  </si>
  <si>
    <t>Document data access and data syndication requirements.
This person will collaborate with team members from Supply Chain, Finance, Engineering, IT, Product, and?€?</t>
  </si>
  <si>
    <t>Product Data Analyst, Finance</t>
  </si>
  <si>
    <t>Chainalysis</t>
  </si>
  <si>
    <t>Estimated $94.3K - $119K a year</t>
  </si>
  <si>
    <t>Knowledge and experience with data pipeline technologies, data modeling (star schemas, snowflake, aggregation tables), basic data architectures (compute and?€?</t>
  </si>
  <si>
    <t>Business Analyst - AVP - COO Office</t>
  </si>
  <si>
    <t>Applies professional judgment when interpreting data and results;
Applies analytical thinking and knowledge of data analysis tools and methodologies;</t>
  </si>
  <si>
    <t>Sales Specialist, Data Analytics, Small and Medium-sized Bus...</t>
  </si>
  <si>
    <t>Passion for data and how customers can get value out of data insights.
Bachelor's degree or equivalent practical experience.</t>
  </si>
  <si>
    <t>newCourse Associate, Statistics, Data Analysis, and Coding for...</t>
  </si>
  <si>
    <t>Through seventeen professional master's degrees, courses for advancement and graduate school preparation, certificate programs, summer courses, high school?€?</t>
  </si>
  <si>
    <t>Data Privacy Analyst</t>
  </si>
  <si>
    <t>Click Therapeutics</t>
  </si>
  <si>
    <t>Estimated $52.2K - $66K a year</t>
  </si>
  <si>
    <t>Support communications planning, including the development and implementation of data privacy training.
Ability to collaborate effectively with a diverse set of?€?</t>
  </si>
  <si>
    <t>Galbraith Business Consultants</t>
  </si>
  <si>
    <t>Bronx, NY 10452 (High Bridge area)</t>
  </si>
  <si>
    <t>Estimated $75.3K - $95.3K a year</t>
  </si>
  <si>
    <t>Strong critical and analytical thinking, with commitment to detail and accuracy.
Broad knowledge of IT systems, specific knowledge on Visio, SQL, and Business?€?</t>
  </si>
  <si>
    <t>Customer Experience Data Analyst</t>
  </si>
  <si>
    <t>MJHS</t>
  </si>
  <si>
    <t>Brooklyn, NY+3 locations</t>
  </si>
  <si>
    <t>Prior experience in business operations performing a broad range of data analysis and management required.
The Customer Experience Data Analyst is responsible?€?</t>
  </si>
  <si>
    <t>OptionMetrics</t>
  </si>
  <si>
    <t>Estimated $90.6K - $115K a year</t>
  </si>
  <si>
    <t>Perform data mining, data cleansing, and data analysis on large data sets.
Hands-on experience with data exploration and data visualization.</t>
  </si>
  <si>
    <t>Senior Business Analyst</t>
  </si>
  <si>
    <t>SmartestEnergy</t>
  </si>
  <si>
    <t>Remote in Manhattan, NY 10001</t>
  </si>
  <si>
    <t>$80,000 - $130,000 a year</t>
  </si>
  <si>
    <t>3+ years?€? work experience as a business analyst or project manager;
Ensure alignment of data artefacts and processes through close working relationships with?€?</t>
  </si>
  <si>
    <t>Strategic Insights Analyst</t>
  </si>
  <si>
    <t>Clase Azul Spirits</t>
  </si>
  <si>
    <t>Demonstrated experience and business acumen in analyzing and synthesizing data.
With a high sense of urgency, and hospitable mentality, you will deliver?€?</t>
  </si>
  <si>
    <t>Product Data Analyst- Panoply by SQream</t>
  </si>
  <si>
    <t>SQream Technologies</t>
  </si>
  <si>
    <t>From extracting the data (data sources), modeling processes and ingesting the data into the warehouses.
1+ years of data engineering.</t>
  </si>
  <si>
    <t>Millennium Management LLC</t>
  </si>
  <si>
    <t>Estimated $89K - $113K a year</t>
  </si>
  <si>
    <t>The team consists of content specialists, data scientists, analysts and engineers who are responsible for discovering, maintaining and analyzing sources of?€?</t>
  </si>
  <si>
    <t>Data Analyst - Enterprise Analytics</t>
  </si>
  <si>
    <t>Addepar</t>
  </si>
  <si>
    <t>Estimated $103K - $131K a year</t>
  </si>
  <si>
    <t>Gather requirements and drive efforts in partnership with data/analytics engineers to build data integrations, dimensional models and data marts.</t>
  </si>
  <si>
    <t>Up to 4 trips of international travel, lasting 2-3 weeks in duration will be required.
The Business Analyst is responsible to work directly with stakeholders?€?</t>
  </si>
  <si>
    <t>Data Analyst - Supply Chain (Remote)</t>
  </si>
  <si>
    <t>Drive data quality improvements to increase stakeholder confidence.
Strength of relationships with other leaders and analysts.</t>
  </si>
  <si>
    <t>Business Analyst, Regulatory Reporting Compliance</t>
  </si>
  <si>
    <t>Robert W. Baird</t>
  </si>
  <si>
    <t>Experience and comfort with analyzing complex data.
Perform analysis of CAT Reporting data to look for trends that may impact CAT Reporter Compliance or CAT?€?</t>
  </si>
  <si>
    <t>BI analyst role (B2+ English Required)</t>
  </si>
  <si>
    <t>Quantum FBI</t>
  </si>
  <si>
    <t>Estimated $59.7K - $75.7K a year</t>
  </si>
  <si>
    <t>This position will assist in the design of the data infrastructure necessary for a product to be sold to clients.
Unrelenting commitment to client satisfaction.</t>
  </si>
  <si>
    <t>International Rescue Committee</t>
  </si>
  <si>
    <t>Ability to work with data sets, data manipulation and analysis.
Aggregate and transform data to meet the needs of efficient data analysis and reporting.</t>
  </si>
  <si>
    <t>Global HR Data Analyst</t>
  </si>
  <si>
    <t>VMLY&amp;R</t>
  </si>
  <si>
    <t>Experience in a data analyst role.
Work with IT teams to push any data updates back into other downstream applications that rely on this information being?€?</t>
  </si>
  <si>
    <t>Dassault Falcon Jet</t>
  </si>
  <si>
    <t>Little Ferry, NJ 07643</t>
  </si>
  <si>
    <t>The incumbent will be responsible to remove corrupted data and fix coding errors and related problems.
Additionally, the Data Analyst will assist the Data?€?</t>
  </si>
  <si>
    <t>Myers-Holum</t>
  </si>
  <si>
    <t>Remote in New York, NY 10016</t>
  </si>
  <si>
    <t>Estimated $99.8K - $126K a year</t>
  </si>
  <si>
    <t>Analyze complex business requirements and map business processes to NetSuite software.
Assist in performing fit/gap analysis on business requirements en route?€?</t>
  </si>
  <si>
    <t>Business Analyst, Claims</t>
  </si>
  <si>
    <t>New York, NY+12 locations</t>
  </si>
  <si>
    <t>$63,700 - $111,500 a year</t>
  </si>
  <si>
    <t>Database and data warehouse knowledge.
Analyze historical data to identify trends and insights.
Identify root causes of data issues and develop solutions.</t>
  </si>
  <si>
    <t>newResearch Analyst (Qualitative), GJNY (12-Months) (Brooklyn,...</t>
  </si>
  <si>
    <t>Vera Institute of Justice</t>
  </si>
  <si>
    <t>Remote in Brooklyn, NY 11232</t>
  </si>
  <si>
    <t>Experience in qualitative data collection and data analytics.
Collect, code, and analyze data for qualitative analysis.</t>
  </si>
  <si>
    <t>Energy Analyst</t>
  </si>
  <si>
    <t>$36,686 - $75,000 a year</t>
  </si>
  <si>
    <t>Collect and update facility data on energy consumption per utility account to compare existing energy consumption levels to normative data.</t>
  </si>
  <si>
    <t>BUSINESS DATA ANALYST</t>
  </si>
  <si>
    <t>Guardian Debt Relief</t>
  </si>
  <si>
    <t>Estimated $58.4K - $74K a year</t>
  </si>
  <si>
    <t>Must have very strong critical thinking skills and be able to extract small data patterns from bulk data sets.
Strong mathematical and analytical skills a must.</t>
  </si>
  <si>
    <t>Predoctoral Research Assistant/Data Analyst</t>
  </si>
  <si>
    <t>New York University- Wagner School of Public...</t>
  </si>
  <si>
    <t>New York, NY 10012 (Little Italy area)</t>
  </si>
  <si>
    <t>$56,000 - $58,000 a year</t>
  </si>
  <si>
    <t>The data analyst will process large data from conceptualization through presentation and will be responsible for management of datasets.</t>
  </si>
  <si>
    <t>Analyst</t>
  </si>
  <si>
    <t>Ipsos North America</t>
  </si>
  <si>
    <t>Hybrid remote in New York, NY 10019</t>
  </si>
  <si>
    <t>Our primary mission is to partner with Ipsos research teams to integrate and leverage Behavioral Science theories, frameworks, and methods to create holistic,?€?</t>
  </si>
  <si>
    <t>Healthcare Data Analyst</t>
  </si>
  <si>
    <t>FAIR Health</t>
  </si>
  <si>
    <t>This person will also have a broad knowledge of medical and dental data, healthcare fee schedules and data products and an ability to apply that knowledge to?€?</t>
  </si>
  <si>
    <t>Data Analyst Product Analytics</t>
  </si>
  <si>
    <t>Bread Financial</t>
  </si>
  <si>
    <t>1-2 years of experience in data analytical or data engineering roles.
Data Modeling and Data Warehousing: As we add new features to our platform or start?€?</t>
  </si>
  <si>
    <t>Digital Data Analyst</t>
  </si>
  <si>
    <t>Mandarin Oriental Hotel Group</t>
  </si>
  <si>
    <t>Estimated $63.4K - $80.2K a year</t>
  </si>
  <si>
    <t>Strong interest in marketing and hospitality; curious about data, data modelling and strategy.
The analyst will scrutinize digital data to identify trends and?€?</t>
  </si>
  <si>
    <t>Milliman</t>
  </si>
  <si>
    <t>New York, NY 10119 (West Village area)</t>
  </si>
  <si>
    <t>Strong attention to detail and the ability to be precise and clear when describing results of data analyses.
Exceptional problem solving and analytical skills,?€?</t>
  </si>
  <si>
    <t>Business Planning and Operations Analyst</t>
  </si>
  <si>
    <t>Facebook App</t>
  </si>
  <si>
    <t>This role requires strong data skills to analyze key drivers of performance, as well as the ability to leverage SQL and tools to source, transform, and?€?</t>
  </si>
  <si>
    <t>Centivo</t>
  </si>
  <si>
    <t>Remote in Manhattan, NY</t>
  </si>
  <si>
    <t>$67,500 - $82,500 a year</t>
  </si>
  <si>
    <t>Proven ability to manipulate and analyze complex data sets (ie. Microsoft Excel).
2+ years of professional experience working as a product manager, business?€?</t>
  </si>
  <si>
    <t>OpenVault</t>
  </si>
  <si>
    <t>Estimated $86.4K - $109K a year</t>
  </si>
  <si>
    <t>Provide input on how to integrate additional data sets from independent sources we can use to leverage our existing data.</t>
  </si>
  <si>
    <t>Market Data Analyst</t>
  </si>
  <si>
    <t>S4 Market Data</t>
  </si>
  <si>
    <t>Bachelor?€?s degree in MIS, Business, or related degree and 3-5 years of relevant experience in financial services or market data.</t>
  </si>
  <si>
    <t>Data Analyst - Underwriting and Data Strategy</t>
  </si>
  <si>
    <t>Haven Technologies</t>
  </si>
  <si>
    <t>New York, NY 10010 (NoMad area)</t>
  </si>
  <si>
    <t>Estimated $91.1K - $115K a year</t>
  </si>
  <si>
    <t>Acquire data from primary or secondary data sources.
You are also a data nerd and are excited by the thought of partnering in a data architecture strategy that?€?</t>
  </si>
  <si>
    <t>WebMD</t>
  </si>
  <si>
    <t>New York, NY 10014 (West Village area)+2 locations</t>
  </si>
  <si>
    <t>Estimated $65K - $82.4K a year</t>
  </si>
  <si>
    <t>This role will vet requirements; identify data handoffs; understand transformations and pinpoint potential for data loss or corruption.</t>
  </si>
  <si>
    <t>Senior SAS Data Analyst</t>
  </si>
  <si>
    <t>Perficient, Inc</t>
  </si>
  <si>
    <t>Experience analyzing code, data sources and large data sets.
Review the implementation of the requirements, the data analytics waterfall and logic built into?€?</t>
  </si>
  <si>
    <t>Remote in Staten Island, NY 10301</t>
  </si>
  <si>
    <t>The Sr Data Analyst provides analytical support (i.e. data query, statistical) for identifying process improvement opportunities and implementing solutions?€?</t>
  </si>
  <si>
    <t>Fraud Data Analyst</t>
  </si>
  <si>
    <t>RELX</t>
  </si>
  <si>
    <t>We provide data and technology solutions for a wide range of industries including insurance, financial services, healthcare and government.</t>
  </si>
  <si>
    <t>Data Analyst.</t>
  </si>
  <si>
    <t>Cyber Resource</t>
  </si>
  <si>
    <t>$52,196 - $119,051 a year</t>
  </si>
  <si>
    <t>NET, and Web API data set management- Desired-5 Years.
Senior Data Analyst is to provide data analysis and data management support within the data management?€?</t>
  </si>
  <si>
    <t>Alloy</t>
  </si>
  <si>
    <t>Estimated $93.5K - $118K a year</t>
  </si>
  <si>
    <t>You'll also partner closely with Alloy's product-focused data engineering team to improve our data modeling and operational data processes.</t>
  </si>
  <si>
    <t>Polar Air Cargo</t>
  </si>
  <si>
    <t>New York, NY 10277 (Battery Park area)</t>
  </si>
  <si>
    <t>Estimated $83.1K - $105K a year</t>
  </si>
  <si>
    <t>Knowledge in BI data visualization and analytical tools.
As a Business Intelligence Analyst, you will be an intersection of data, and business strategy building?€?</t>
  </si>
  <si>
    <t>Good understanding of business and data flows.
Track and drive resolution for data quality issues.
Minimum 5 years of experience (7 years or more preferred),?€?</t>
  </si>
  <si>
    <t>Triunity Software</t>
  </si>
  <si>
    <t>Iselin, NJ</t>
  </si>
  <si>
    <t>Performs business analysis tasks such as problem solving and new requirements definition tasks per area of focus within Business Analysis as assigned by Manager?€?</t>
  </si>
  <si>
    <t>Weber Shandwick</t>
  </si>
  <si>
    <t>Remote in New York, NY 10022</t>
  </si>
  <si>
    <t>Design, develop and present internal training, to educate practitioners (other data analysts, data scientists, business analysts with a "technical bent") on?€?</t>
  </si>
  <si>
    <t>Specialist, Data Analytics</t>
  </si>
  <si>
    <t>American Association of Advertising Agencies, Inc</t>
  </si>
  <si>
    <t>$60,000 - $90,000 a year</t>
  </si>
  <si>
    <t>Help build a data analytics practice at the 4A?€?s and create a data driven organization, making recommendations on processes and behaviors that support?€?</t>
  </si>
  <si>
    <t>Data Strategy - Strategic Coordination and Implementation (S...</t>
  </si>
  <si>
    <t>Experience working on data strategy or data or analytic teams responsible for developing, managing, or delivering data products/processes, or data/analytics?€?</t>
  </si>
  <si>
    <t>newLead Analyst ?€? Web Analytics (Remote)</t>
  </si>
  <si>
    <t>Epsilon</t>
  </si>
  <si>
    <t>Remote in New York, NY 10014</t>
  </si>
  <si>
    <t>Exposure to data visualization tools is preferred.
Will work with the analyst closely in this capacity.
In some cases, this data will be delivered to you.</t>
  </si>
  <si>
    <t>PostedToday</t>
  </si>
  <si>
    <t>Marketing Analyst</t>
  </si>
  <si>
    <t>Dataworks</t>
  </si>
  <si>
    <t>$100,000 - $125,000 a year</t>
  </si>
  <si>
    <t>New York - Hybrid work setting(2 days in/3 at home)*.
They utilise the latest cloud based analytics tools and are looking to make a number of hires in the next?€?</t>
  </si>
  <si>
    <t>Data Analyst - Strategy, Analytics &amp; Insights</t>
  </si>
  <si>
    <t>ShopShops</t>
  </si>
  <si>
    <t>New York, NY 10018 (Clinton area)</t>
  </si>
  <si>
    <t>Minimum 2-3 years of experience in analytics, business intelligence, data engineering, or a similar role in a Marketplace or E-commerce company.</t>
  </si>
  <si>
    <t>Data Analyst III - Remote</t>
  </si>
  <si>
    <t>Centene Corporation</t>
  </si>
  <si>
    <t>Model data using MS Excel, Access, SQL, and/or other data ware house analytical tools.
Provide advanced analytical support for business operations in all or?€?</t>
  </si>
  <si>
    <t>M2GEN</t>
  </si>
  <si>
    <t>Analytical skills: Business analysts must analyze large amounts of data and other business processes to form ideas and fix problems.</t>
  </si>
  <si>
    <t>Senior Decision Support Cost Analyst - Finance</t>
  </si>
  <si>
    <t>Analyze data in the patient accounting system for data extract integrity.
This role is responsible for assisting ongoing Decision Support cost accounting?€?</t>
  </si>
  <si>
    <t>Data Analyst, Product Strategy and Operations</t>
  </si>
  <si>
    <t>ByteDance</t>
  </si>
  <si>
    <t>Estimated $92.7K - $117K a year</t>
  </si>
  <si>
    <t>2+ years of experience with data visualization tools (e.g. Tableau).
Key responsibilities include developing metrics reporting, surfacing actionable insights?€?</t>
  </si>
  <si>
    <t>Data Visualization, Tableau, Python (Clinical Programmer Ana...</t>
  </si>
  <si>
    <t>MaxisIT iNc</t>
  </si>
  <si>
    <t>Nutley, NJ</t>
  </si>
  <si>
    <t>$76,915 - $183,340 a year</t>
  </si>
  <si>
    <t>Candidate must have at least a Bachelor in Science or Technology degree with a minimum of 5 years data visualization programming experience and 2-3 years of?€?</t>
  </si>
  <si>
    <t>You know how to collaborate with data engineers and business stakeholders to design data transformations to better support reporting and analysis and optimize?€?</t>
  </si>
  <si>
    <t>newGMO Regulatory Services Analyst</t>
  </si>
  <si>
    <t>BMO Harris Bank</t>
  </si>
  <si>
    <t>Provides details to assigned business/group on reporting data.
Analyzes data and information to provide insights and recommendations.</t>
  </si>
  <si>
    <t>IT Expert US</t>
  </si>
  <si>
    <t>Whippany, NJ</t>
  </si>
  <si>
    <t>$50,000 - $95,000 a year</t>
  </si>
  <si>
    <t>Database SQL: 5 years (Preferred).
3 year of development experience in Business Intelligence tools like Qlikview Tableau etc.</t>
  </si>
  <si>
    <t>Effectv</t>
  </si>
  <si>
    <t>Experience using Master data management, data quality and data lineage tools such as Informatica, Collibra, Ataccama etc. is a plus.</t>
  </si>
  <si>
    <t>Synthesize large data sets into digestible information.
Ability to validate results of analyses by reconciling with data from other sources.</t>
  </si>
  <si>
    <t>Analyst, Finance</t>
  </si>
  <si>
    <t>Digitas</t>
  </si>
  <si>
    <t>Generate system reports and analyze data to provide commentary.
1-3 years of experience in Finance or Accounting, including familiarity with the digital?€?</t>
  </si>
  <si>
    <t>iHeartMedia, Inc.</t>
  </si>
  <si>
    <t>Occasionally assist with data hygiene, process improvement, tool evaluation, data source creation, and other cross-team activities.
Paid vacation and sick time.</t>
  </si>
  <si>
    <t>Business Intelligence Analyst - Looker</t>
  </si>
  <si>
    <t>Square</t>
  </si>
  <si>
    <t>Strong technical accomplishments in SQL and data analysis skills.
Partner with product analysts, data scientists, business users, and others to understand their?€?</t>
  </si>
  <si>
    <t>Senior Data Analyst (Remote)</t>
  </si>
  <si>
    <t>MIRROR</t>
  </si>
  <si>
    <t>Estimated $92.2K - $117K a year</t>
  </si>
  <si>
    <t>Evangelize data expertise, best practices, and documentation for all analytical data needs.
Experience working with business stakeholders to understand problems?€?</t>
  </si>
  <si>
    <t>Business Analyst / Senior Associate (ConsenSys NFT Business)</t>
  </si>
  <si>
    <t>Consensys</t>
  </si>
  <si>
    <t>Remote in Brooklyn, NY 11206</t>
  </si>
  <si>
    <t>Estimated $71.9K - $91.1K a year</t>
  </si>
  <si>
    <t>We are looking for someone who is familiar with and has developed baseline expertise in blockchain technology, with 3-5 years of experience as a business?€?</t>
  </si>
  <si>
    <t>Senior Financial Analyst - Office of Chief Operation</t>
  </si>
  <si>
    <t>$69,342 - $110,000 a year</t>
  </si>
  <si>
    <t>A Baccalaureate degree from an accredited college or university and five (5) years of experience as stated in #1 above of which three (3) years must have been?€?</t>
  </si>
  <si>
    <t>EmployerActive 4 days ago</t>
  </si>
  <si>
    <t>IT Analyst I - Analytics</t>
  </si>
  <si>
    <t>The analyst will be working with Clinical, Operational, and Financial data, interacting with stakeholders to acquire their reporting needs, and collaborating?€?</t>
  </si>
  <si>
    <t>IPRO</t>
  </si>
  <si>
    <t>Hybrid remote in Lake Success, NY</t>
  </si>
  <si>
    <t>Estimated $66.4K - $84K a year</t>
  </si>
  <si>
    <t>Identify, analyze, and interpret trends or patterns in data sets including data modeling, scrubbing and optimizing processes.</t>
  </si>
  <si>
    <t>Business Data Analyst, Store Excellence</t>
  </si>
  <si>
    <t>Luxottica</t>
  </si>
  <si>
    <t>New York, NY 10018 (Garment District area)+1 location</t>
  </si>
  <si>
    <t>Ability to turn data into useful insights.
Experience working on a legacy/enterprise database system and input and retrieve data.</t>
  </si>
  <si>
    <t>newData Analyst (Insights)</t>
  </si>
  <si>
    <t>Forbes</t>
  </si>
  <si>
    <t>Hybrid remote in Jersey City, NJ 07305</t>
  </si>
  <si>
    <t>Estimated $58K - $73.4K a year</t>
  </si>
  <si>
    <t>Possess attention to detail while being able to maintain focus on the larger picture.
Strong communication skills and can clearly communicate data findings in?€?</t>
  </si>
  <si>
    <t>Senior Student Financials Data Specialist- Data and Reportin...</t>
  </si>
  <si>
    <t>At least 5 years of relevant experience in a University setting including experience in financial analysis.
Position Summary: Partner with the Director, Student?€?</t>
  </si>
  <si>
    <t>CompuTech Computers</t>
  </si>
  <si>
    <t>Elmhurst, NY 11373</t>
  </si>
  <si>
    <t>Analyze business requirements &amp; perform business process re-engineering (BPR).
Translate business requirements and concepts into clearly defined system?€?</t>
  </si>
  <si>
    <t>Epic Data Analyst (Senior Systems Analyst, Finance), Managed...</t>
  </si>
  <si>
    <t>Able to analyze, and process data from SQL Server.
Familiarity with EDP applications and data processing programs; or,.</t>
  </si>
  <si>
    <t>ADP</t>
  </si>
  <si>
    <t>New York, NY 10001 (Chelsea area)+1 location</t>
  </si>
  <si>
    <t>Tolerance for the occasional data cleansing.
Enterprise-grade data and systems knowledge.
A myriad of data projects as needs arises.</t>
  </si>
  <si>
    <t>Fraud Analyst</t>
  </si>
  <si>
    <t>Municipal Credit Union</t>
  </si>
  <si>
    <t>Estimated $68K - $86K a year</t>
  </si>
  <si>
    <t>Review and Analyze daily data to identify fraud trends.
Experienced analyst in the financial industry, digital wallet or cyber space.</t>
  </si>
  <si>
    <t>Analyst, Analytics- MMA</t>
  </si>
  <si>
    <t>You should possess exemplary focus on quality management, attention to detail, strong work ethic and a commitment to project and data excellence.</t>
  </si>
  <si>
    <t>$50,000 - $75,000 a year</t>
  </si>
  <si>
    <t>The selected candidate will provide data mining and analysis related to daily meter reading data working with both a Field Collection System and SAP.</t>
  </si>
  <si>
    <t>Senior Analyst, Data Analytics</t>
  </si>
  <si>
    <t>Estimated $84.7K - $107K a year</t>
  </si>
  <si>
    <t>QC data exchanges to and from CMI.
Maintain archiving system architecture for all data assets.
Capture data gaps and opportunities relating to service offerings?€?</t>
  </si>
  <si>
    <t>Analyst, Revenue Intelligence</t>
  </si>
  <si>
    <t>2-3 years of experience in digital advertising, yield management, data analysis, and/or programmatic monetization.
Experience with Python, SQL, API?€?s.</t>
  </si>
  <si>
    <t>CRM Analyst</t>
  </si>
  <si>
    <t>AM Retail Group</t>
  </si>
  <si>
    <t>Build in depth knowledge of data sources, continuously monitor CRM data hygiene inputs and outputs to ensure accuracy, strive to enhance data sets to build?€?</t>
  </si>
  <si>
    <t>Medico-legal Analyst - Level I</t>
  </si>
  <si>
    <t>Brooklyn, NY 11235</t>
  </si>
  <si>
    <t>$47,000 - $105,000 a year</t>
  </si>
  <si>
    <t>Minimum of 3-5 years of experience in the acute care setting.
Review with detailed follow-up on the VOICE reports, analyze data and prepare graphs reflecting?€?</t>
  </si>
  <si>
    <t>zb.io</t>
  </si>
  <si>
    <t>Configure and maintain data security of critical/confidential corporate data.
Develop and maintain heterogeneous data sources which include SQL Server and?€?</t>
  </si>
  <si>
    <t>newComp Data &amp; Analytics Associate</t>
  </si>
  <si>
    <t>This team plays a key part in developing solutions to complex data problems and supporting leadership in analyzing data and coming up with the data narrative?€?</t>
  </si>
  <si>
    <t>Signature Bank</t>
  </si>
  <si>
    <t>Superior analytical, interpersonal and organizational skills; detail oriented.
In this role, you will compile, analyze and report on performance of departmental?€?</t>
  </si>
  <si>
    <t>newStrategic Analytics Analyst</t>
  </si>
  <si>
    <t>Herman Miller, Inc.</t>
  </si>
  <si>
    <t>Estimated $65.5K - $82.9K a year</t>
  </si>
  <si>
    <t>Primarily leverage data from within our data warehouse, but supplement it with additional data gathering and cleanup when required.</t>
  </si>
  <si>
    <t>Senior Analyst/Analyst - Enterprise Data Activation</t>
  </si>
  <si>
    <t>Supporting data activation activities and processes to bring data under governance (e.g., critical data element prioritization, data mapping, identifying data?€?</t>
  </si>
  <si>
    <t>newTPG Analyst / Executive Coordinator</t>
  </si>
  <si>
    <t>Gathers, organizes, and reviews operational data/metrics to analyze data for use in reports or presentations when needed.
Seen as approachable and helpful.</t>
  </si>
  <si>
    <t>Strategic Projects Business Analyst</t>
  </si>
  <si>
    <t>Analyze data to identify the impact of project proposals that can be presented to WMIP Leadership and key stakeholders.</t>
  </si>
  <si>
    <t>AmTrust Financial Services, Inc.</t>
  </si>
  <si>
    <t>3+ years in an analyst role within a financial services company with property and casualty insurance company experience a plus.</t>
  </si>
  <si>
    <t>New York, NY 10005 (Financial District area)+1 location</t>
  </si>
  <si>
    <t>Estimated $96.6K - $122K a year</t>
  </si>
  <si>
    <t>Develop cadence for reporting to highlight performance against KPIs, trend analysis, and data insights; and.
Data &amp; Analytics capability are necessary to create?€?</t>
  </si>
  <si>
    <t>Senior Analyst-Business Intelligence</t>
  </si>
  <si>
    <t>Experience with data visualization and using data to tell a story.
Help to build Business intelligence infrastructure/technical projects with data engineering?€?</t>
  </si>
  <si>
    <t>Digital Analytics and Optimization Analyst</t>
  </si>
  <si>
    <t>Estimated $61.7K - $78.1K a year</t>
  </si>
  <si>
    <t>Curious and passionate about using data to inform business decision-making.
Ideally 3-5+ years relevant work experience.
Ideally a Bachelor's degree.</t>
  </si>
  <si>
    <t>Pricing and Data Analyst</t>
  </si>
  <si>
    <t>New York, NY 10176 (Murray Hill area)</t>
  </si>
  <si>
    <t>Develop data visualizations to monitor pricing KPI and inventory trends.
Strong data visualization skills in Excel, Tableau and Data Studio.</t>
  </si>
  <si>
    <t>Crestron Electronics Inc</t>
  </si>
  <si>
    <t>Remote in Rockleigh, NJ 07647</t>
  </si>
  <si>
    <t>The position is primarily focused on understanding current design and future requirements with multiple applications and data sources being used by a variety of?€?</t>
  </si>
  <si>
    <t>MMC Corporate</t>
  </si>
  <si>
    <t>Manages data re-loading process.
Strong analytical / data management skills ?€? comfortable working with large volumes of data, experience with SQL or other?€?</t>
  </si>
  <si>
    <t>Qapital</t>
  </si>
  <si>
    <t>2+ years of experience working with data reporting and/or data visualization.
Create data visualization and dashboards.
In this role, you will.</t>
  </si>
  <si>
    <t>RWJBarnabas Health</t>
  </si>
  <si>
    <t>Newark, NJ 07112 (Weequahic area)</t>
  </si>
  <si>
    <t>The Newark Beth Israel Medical Center management and staff abide by the philosophy that all patients are to be treated with respect, dignity, and sensitivity.</t>
  </si>
  <si>
    <t>Business Analyst (contract)</t>
  </si>
  <si>
    <t>Wells Fargo</t>
  </si>
  <si>
    <t>Summit, NJ 07901</t>
  </si>
  <si>
    <t>Benefits on offer for this contract position: Health Insurance, Life insurance, 401K and Voluntary Benefits.
Evaluate moderately complex business, operational,?€?</t>
  </si>
  <si>
    <t>Data - Analyst -Max Digital</t>
  </si>
  <si>
    <t>ACV Auctions</t>
  </si>
  <si>
    <t>Experience with MS SQL Server and data modeling.
Quickly and accurately apply data change requests within defined SLA.
Concerns and understand use cases.</t>
  </si>
  <si>
    <t>Managed Care Reimbursement Analyst</t>
  </si>
  <si>
    <t>Develops and maintains complex queries and reports that combine multiple sources of data.
Proven analytical skills including the ability to analyze data from?€?</t>
  </si>
  <si>
    <t>Junior Salesforce Business Analyst</t>
  </si>
  <si>
    <t>Up to $80,000 a year</t>
  </si>
  <si>
    <t>Support data analysts across COVID-19 equity grant programs to ensure coordination in data management and reporting.</t>
  </si>
  <si>
    <t>newCredit Analyst II</t>
  </si>
  <si>
    <t>First Republic Bank</t>
  </si>
  <si>
    <t>Must be able to review and analyze data reports and manuals; must be computer proficient.
Excellent organizational and time-management skills, and attention to?€?</t>
  </si>
  <si>
    <t>Springer Publishing Company</t>
  </si>
  <si>
    <t>Utilize system and partner data to draw insight from analysis and present data in a clear and succinct format for use by senior management and department heads.</t>
  </si>
  <si>
    <t>AMER: Senior Data Analyst</t>
  </si>
  <si>
    <t>Algolia</t>
  </si>
  <si>
    <t>Work collaboratively with R&amp;D team members (such as product managers, engineering, user research) and with Data team members (such as data engineers, data?€?</t>
  </si>
  <si>
    <t>newClinical Information Systems IT Analyst - (Clinical Business...</t>
  </si>
  <si>
    <t>Configure the systems for disaster recovery and failover between HHC data centers.
A Baccalaureate degree from an accredited college or university and three (3)?€?</t>
  </si>
  <si>
    <t>K Health</t>
  </si>
  <si>
    <t>5+ years experience as a data analyst.
2+ years experience analyzing product data &amp; event-based data.
Using your deep understanding of the data that we have?€?</t>
  </si>
  <si>
    <t>Softincubator</t>
  </si>
  <si>
    <t>New Hyde Park, NY</t>
  </si>
  <si>
    <t>Estimated $67.8K - $85.8K a year</t>
  </si>
  <si>
    <t>Candidate should have 3 to 5 years of software experience and minimum 1 year in Angular JS &amp; HTML5.
Design data warehousing objects according to bottom-up?€?</t>
  </si>
  <si>
    <t>Colsh Consultants</t>
  </si>
  <si>
    <t>Estimated $98.5K - $125K a year</t>
  </si>
  <si>
    <t>The Senior Business Analyst collaborates with organizational stakeholders and senior management to establish and implement processes that enhance efficiency,?€?</t>
  </si>
  <si>
    <t>Data Analyst, Value Analytics</t>
  </si>
  <si>
    <t>Query a variety of data sources to identify patterns in data.
Identify unanticipated trends/patterns in the data.</t>
  </si>
  <si>
    <t>LiveU</t>
  </si>
  <si>
    <t>Hackensack, NJ 07601</t>
  </si>
  <si>
    <t>Estimated $71.5K - $90.5K a year</t>
  </si>
  <si>
    <t>Acquire data from primary or secondary data sources, maintain databases/data systems and perform quantitative analysis.
Portfolio of visualizations a plus).</t>
  </si>
  <si>
    <t>Troy Hills, NJ</t>
  </si>
  <si>
    <t>Estimated $55.9K - $70.7K a year</t>
  </si>
  <si>
    <t>Experience with syndicated data sets a plus.
Simplify data into a compelling story that will be presented to clients and used by industry leaders to set?€?</t>
  </si>
  <si>
    <t>Support data lake management to enrich data sources and develop business applications.
3+ years of data analytics experience.</t>
  </si>
  <si>
    <t>Hofstra University</t>
  </si>
  <si>
    <t>Hempstead, NY 11549</t>
  </si>
  <si>
    <t>Estimated $77.8K - $98.4K a year</t>
  </si>
  <si>
    <t>Strong understanding of database structure, data extraction and data analysis.
Performs data profiling to identify and analyze root cause of data issues,?€?</t>
  </si>
  <si>
    <t>Business Analyst II</t>
  </si>
  <si>
    <t>Medicare</t>
  </si>
  <si>
    <t>Hybrid remote in New York, NY+1 location</t>
  </si>
  <si>
    <t>2-4 years of business process or data analysis experience, preferably in healthcare.
Support business initiatives through data analysis, identification of?€?</t>
  </si>
  <si>
    <t>Senior Payroll Analyst</t>
  </si>
  <si>
    <t>3-5 years of relevant experience, required.
Analyzes and prepares payroll and application data in effective and clear formats for use by management and staff.</t>
  </si>
  <si>
    <t>PulsePoint</t>
  </si>
  <si>
    <t>Estimated $92.3K - $117K a year</t>
  </si>
  <si>
    <t>Research &amp; implement new data products or capabilities;
Creating SQL queries from scratch using real business data;
Generous paid vacation and sick time.</t>
  </si>
  <si>
    <t>MRC</t>
  </si>
  <si>
    <t>Manhattan, NY+1 location</t>
  </si>
  <si>
    <t>Serve as an internal consultant on data analytics and advocacy on data-driven decision-making.
Experience with SQL and other modern data storage technologies.</t>
  </si>
  <si>
    <t>Entry-level Business Analyst</t>
  </si>
  <si>
    <t>Mpower Energy</t>
  </si>
  <si>
    <t>Brooklyn, NY 11210</t>
  </si>
  <si>
    <t>Estimated $50.3K - $63.7K a year</t>
  </si>
  <si>
    <t>The ideal candidate will be utilizing their business acumen, high attention to detail, and software skills to produce effective work across multiple streams.</t>
  </si>
  <si>
    <t>Data Analyst Lead</t>
  </si>
  <si>
    <t>frog</t>
  </si>
  <si>
    <t>Estimated $99.5K - $126K a year</t>
  </si>
  <si>
    <t>Provides extensive troubleshooting and technical expertise in identifying data issues that impact data metrics.
Must have 5 years of related experience.</t>
  </si>
  <si>
    <t>Point Of Care IT Analyst</t>
  </si>
  <si>
    <t>$63,926 - $126,938 a year</t>
  </si>
  <si>
    <t>Travel to all NYC Health + Hospital facilities in all 5 boroughs will be required.
A Baccalaureate degree from an accredited college or university and three (3)?€?</t>
  </si>
  <si>
    <t>Financial Data Analyst-Full Time</t>
  </si>
  <si>
    <t>AgeWell New York</t>
  </si>
  <si>
    <t>Performs ad hoc claims data extractions, as needed.
Experience in financial analysis, data analytics and healthcare preferred.
Financial Data Analyst-Full Time.</t>
  </si>
  <si>
    <t>Senior Data Analyst, Customer Support Operations</t>
  </si>
  <si>
    <t>MongoDB</t>
  </si>
  <si>
    <t>Estimated $87.1K - $110K a year</t>
  </si>
  <si>
    <t>Design and build automated dashboards to empower stakeholders to self-serve their data and analytical needs.
Highly organized with a strong attention to detail.</t>
  </si>
  <si>
    <t>Business Analyst with DCS and ETD</t>
  </si>
  <si>
    <t>Comprehensive Resources, Inc.</t>
  </si>
  <si>
    <t>$55 - $60 an hour</t>
  </si>
  <si>
    <t>You are an excellent communicator, and are comfortable communicating directly with the Sales/Trading Desk and internal Technology teams and are able to range up?€?</t>
  </si>
  <si>
    <t>newSenior Data Quality Analyst - Equity Derivatives experience...</t>
  </si>
  <si>
    <t>DataAxxis</t>
  </si>
  <si>
    <t>Hybrid remote in New York, NY 10022</t>
  </si>
  <si>
    <t>$730 - $830 a day</t>
  </si>
  <si>
    <t>A top-notch financial data quality analyst will be someone whose data analysis expertise results in reliable information for trading decisions.</t>
  </si>
  <si>
    <t>Digital Media Analyst</t>
  </si>
  <si>
    <t>AKA NYC Limited</t>
  </si>
  <si>
    <t>Estimated $56.7K - $71.9K a year</t>
  </si>
  <si>
    <t>A data analyst background capable of owning complex data processes while also being capable of producing insightful business analysis.</t>
  </si>
  <si>
    <t>newBusiness Intelligence Analyst : 22-01203</t>
  </si>
  <si>
    <t>Akraya Inc.</t>
  </si>
  <si>
    <t>Temporarily Remote in Yonkers, NY 10701</t>
  </si>
  <si>
    <t>Estimated $97.5K - $123K a year</t>
  </si>
  <si>
    <t>Epic certification (Financial area) Required 5 Years.
Designs dashboards, data extracts, ad hoc queries, and other BI solutions.</t>
  </si>
  <si>
    <t>HR Reporting &amp; Analytics Analyst</t>
  </si>
  <si>
    <t>New York Life Insurance Co</t>
  </si>
  <si>
    <t>Previous experience working in HR data analytics.
Demonstrates exceptional judgment when dealing with highly sensitive people data.</t>
  </si>
  <si>
    <t>Process Transformation Analyst - Associate</t>
  </si>
  <si>
    <t>Collect and analyze data to support reviews of the Wealth Management Operations organization and firm-wide initiatives.</t>
  </si>
  <si>
    <t>Pricing Analyst - Focus on Media</t>
  </si>
  <si>
    <t>DISH</t>
  </si>
  <si>
    <t>$76,300 a year</t>
  </si>
  <si>
    <t>The analyst will also be maintaining the stewardship system and rate card process.
We are looking for people to join our Pricing and Inventory team which is?€?</t>
  </si>
  <si>
    <t>Software Engineer / Data Analyst</t>
  </si>
  <si>
    <t>Chilton Trust</t>
  </si>
  <si>
    <t>Estimated $97.4K - $123K a year</t>
  </si>
  <si>
    <t>Research, analyze and help improve investment data and data flows.
Monitor and assure data quality.
Support internally built applications, data warehouse, and?€?</t>
  </si>
  <si>
    <t>Jersey City, NJ 07310 (The Waterfront area)+1 location</t>
  </si>
  <si>
    <t>Level 3 support including out of hours support on a rotational basis (evenings, weekends and Bank Holidays).
Participate in Risk and Control or BAU projects.</t>
  </si>
  <si>
    <t>IT Analyst II - Data Center</t>
  </si>
  <si>
    <t>United Nations Federal Credit Union</t>
  </si>
  <si>
    <t>$80,000 - $90,000 a year</t>
  </si>
  <si>
    <t>Join this collaborative infrastructure team and support the organizaitons business operations and growth.
This position is expected to by hybrid.</t>
  </si>
  <si>
    <t>newAVP, Marketing Analyst</t>
  </si>
  <si>
    <t>$124,400 a year</t>
  </si>
  <si>
    <t>Strong data analysis and logical reasoning skills with experience analyzing complex datasets.
Reviews analysis and interpretation on market trends, competitor?€?</t>
  </si>
  <si>
    <t>NAM Equity Capital Markets (ECM) - Business Analyst</t>
  </si>
  <si>
    <t>1-3 years of experience in a related field.
Banking, Capital Markets and Advisory division provides comprehensive relationship coverage and a full suite of?€?</t>
  </si>
  <si>
    <t>Business Analyst Consultant</t>
  </si>
  <si>
    <t>Sia Partners</t>
  </si>
  <si>
    <t>Experience presenting data-driven analyses based on business benefits to solve highly complex business and technical problems.</t>
  </si>
  <si>
    <t>Enterprise Risk Data and Business Analyst</t>
  </si>
  <si>
    <t>Participate in initiatives to develop effective controls for data, data quality metrics and governance.
The enterprise Risk data and analytics analyst will?€?</t>
  </si>
  <si>
    <t>Bridging Access To Care Inc</t>
  </si>
  <si>
    <t>Brooklyn, NY 11226</t>
  </si>
  <si>
    <t>Assist with performing system audits and data analysis for accuracies, quality and compliance with government and agency regulations, policy and procedures;?€?</t>
  </si>
  <si>
    <t>Data Analyst &amp; Community Engagement Coordinator</t>
  </si>
  <si>
    <t>City of Jersey City</t>
  </si>
  <si>
    <t>Jersey City, NJ 07305</t>
  </si>
  <si>
    <t>Responsible for research and data gathering of national, regional, and local affordable housing data points;
Conducts ACS data research as needed;</t>
  </si>
  <si>
    <t>newSr Business Analyst - Opportunity for Working Remotely New Y...</t>
  </si>
  <si>
    <t>VMware</t>
  </si>
  <si>
    <t>Implementing and utilizing Process Mining tools for data-driven business insights and opportunities.
A Business Process Management Analyst must be detail?€?</t>
  </si>
  <si>
    <t>HR Governance and Data Management Analyst</t>
  </si>
  <si>
    <t>Conduct HR systems-wide data quality and reasonableness review, including data auditing, exception reporting, root cause analysis, remediation, data cleansing,?€?</t>
  </si>
  <si>
    <t>Vastek Inc.</t>
  </si>
  <si>
    <t>From $30 an hour</t>
  </si>
  <si>
    <t>Sr. Product Specialist (F) Science / Engineering graduate.
Understand business requirements, conduct detailed gap analysis of a product versus the requirements,?€?</t>
  </si>
  <si>
    <t>The Bachrach Group</t>
  </si>
  <si>
    <t>$64,223 - $110,000 a year</t>
  </si>
  <si>
    <t>HEDIS/QARR and Stars data management activities include data accuracy, precision, and completeness, data and process improvement, and acting as the liaison for?€?</t>
  </si>
  <si>
    <t>Technical Data Analyst</t>
  </si>
  <si>
    <t>eMoney Advisor, LLC</t>
  </si>
  <si>
    <t>$56,000 - $78,000 a year</t>
  </si>
  <si>
    <t>Process incoming requests for new data transfer vendors and manage a database of vendors and data sources.
Provide technical expertise on all aspects of data?€?</t>
  </si>
  <si>
    <t>Data Analyst, Market Research</t>
  </si>
  <si>
    <t>Smart Design</t>
  </si>
  <si>
    <t>Estimated $70.3K - $89.1K a year</t>
  </si>
  <si>
    <t>Are you a rockstar data analyst and researcher who loves to weave together qualitative and quantitative insights to develop data-informed design strategies?</t>
  </si>
  <si>
    <t>Data Solutions &amp; Risk Analytics Associate</t>
  </si>
  <si>
    <t>Ensuring our data quality is always maintaining a high standard.
Proficiency in Alteryx or technical skills with program of choice to extract and enrich data.</t>
  </si>
  <si>
    <t>Business Analysis</t>
  </si>
  <si>
    <t>Tech Aveev LLC</t>
  </si>
  <si>
    <t>Responsible for requirements analysis, including requirement elicitation, analysis and recording in various forms including user stories and use cases.</t>
  </si>
  <si>
    <t>Business Analyst - Healthcare Practice</t>
  </si>
  <si>
    <t>SilverlineCRM</t>
  </si>
  <si>
    <t>Remote in New York, NY+3 locations</t>
  </si>
  <si>
    <t>Experience with data migrations from third party systems to Salesforce.
Design elegant, innovative Salesforce solutions involving: configuration of Salesforce?€?</t>
  </si>
  <si>
    <t>Data Engineer/Analyst</t>
  </si>
  <si>
    <t>Nyc School Bus Umbrella Services</t>
  </si>
  <si>
    <t>Brooklyn, NY 11222</t>
  </si>
  <si>
    <t>Data Cleaning: keep data clean and accurate with data sources (Internal &amp; 3rd Party).
Strong Knowledge of data structures (DataFrames, RDDs, Dataclasses) and?€?</t>
  </si>
  <si>
    <t>Sapphire???</t>
  </si>
  <si>
    <t>Remote in Lyndhurst, NJ</t>
  </si>
  <si>
    <t>Estimated $81K - $103K a year</t>
  </si>
  <si>
    <t>4+ years of experience as a data analyst or in related field.
Overseing data QA functions to ensure accuracy of business rules defined and data integrity.</t>
  </si>
  <si>
    <t>Associate Data Science and Analytics</t>
  </si>
  <si>
    <t>Razorfish</t>
  </si>
  <si>
    <t>Account data (first and 3rd party), including demographics.
Transactional data (product registrations, eComm, offer redemption).</t>
  </si>
  <si>
    <t>Business Intelligence Analyst II</t>
  </si>
  <si>
    <t>Assist in the development of data governance processes which entails documentation and implementation of data quality policies, procedures and standards to?€?</t>
  </si>
  <si>
    <t>Broadridge</t>
  </si>
  <si>
    <t>Newark, NJ+3 locations</t>
  </si>
  <si>
    <t>Executes test scripts and performs some data entry.
Responsible for gathering data and documenting information regarding various business and technical?€?</t>
  </si>
  <si>
    <t>Billie</t>
  </si>
  <si>
    <t>3+ years working in data and analytics.
Experience with R or Python for data analysis.
Eagerness to build a best-in-class data practice.</t>
  </si>
  <si>
    <t>Policy Operations Analyst / Sr Analyst, Ethical and Humane U...</t>
  </si>
  <si>
    <t>Salesforce</t>
  </si>
  <si>
    <t>New York, NY 10036 (Garment District area)</t>
  </si>
  <si>
    <t>Ability to analyze data for patterns and draw conclusions and suggestions.
Understanding of and/or experience in developing and using automated systems to?€?</t>
  </si>
  <si>
    <t>AptDeco</t>
  </si>
  <si>
    <t>The ideal person has 3-5 years of experience in archetyping, deploying, and maintaining BI interfaces, including query tools, data visualization, interactive?€?</t>
  </si>
  <si>
    <t>newTech Business Analyst &amp; Scrum Master</t>
  </si>
  <si>
    <t>Weehawken, NJ 07086</t>
  </si>
  <si>
    <t>Engage with colleagues at all levels to meet business requirements.
Translate business requirements into technical documentation.</t>
  </si>
  <si>
    <t>newData Analyst / Financial Engineer ?€? Treasury Dept. (Associat...</t>
  </si>
  <si>
    <t>Mizuho Americas</t>
  </si>
  <si>
    <t>Build analysis, data visualization tool, and create information report that reflects the business requirement.
Experience developing or working with REST APIs.</t>
  </si>
  <si>
    <t>Agile Business Analyst</t>
  </si>
  <si>
    <t>Compare input from various sources to draw insightful conclusions.
Demonstrate skills with business and technology concepts, data management and decision?€?</t>
  </si>
  <si>
    <t>Paramount+</t>
  </si>
  <si>
    <t>Strong detail-orientation with a penchant for data accuracy and good grammar.
Experience extracting data from databases using SQL.</t>
  </si>
  <si>
    <t>Analyst, US Access Strategy</t>
  </si>
  <si>
    <t>Certara</t>
  </si>
  <si>
    <t>Accuracy in data entry and analysis.
Extract epidemiological, clinical, and economic outcomes data into an Excel-based worksheet.</t>
  </si>
  <si>
    <t>Investment Analytics, Program Analyst</t>
  </si>
  <si>
    <t>Global Atlantic Financial Group</t>
  </si>
  <si>
    <t>Estimated $74.1K - $93.9K a year</t>
  </si>
  <si>
    <t>Analyze asset historic performance data, identify key drivers and create business intelligence reports.
Deep understanding of databases and able to handle?€?</t>
  </si>
  <si>
    <t>Associate, Data Science - Customer Segmentation Analytics</t>
  </si>
  <si>
    <t>Become a trusted partner and thought leader on customer data and data science &amp; analytics techniques.
This individual contributor role is a unique opportunity?€?</t>
  </si>
  <si>
    <t>Quantitive Research Analyst</t>
  </si>
  <si>
    <t>Ennuviz</t>
  </si>
  <si>
    <t>Estimated $67K - $84.8K a year</t>
  </si>
  <si>
    <t>Solid data-mining and analysis skills, including experience dealing with a large amount of data/tick data.
Creating tools to analyze data for patterns.</t>
  </si>
  <si>
    <t>Senior SEO Analyst</t>
  </si>
  <si>
    <t>Ability to draw insights and tell stories using data.
Must be able to make data-driven recommendations.
Analyze data and form insights about audience behavior?€?</t>
  </si>
  <si>
    <t>Data Analyst Lead - Data Scientist</t>
  </si>
  <si>
    <t>3-5 years professional work experience as a data scientist or on advanced analytics/statistics projects.
Use industry expertise and data science experience to?€?</t>
  </si>
  <si>
    <t>newData Research Coord</t>
  </si>
  <si>
    <t>Catholic Health</t>
  </si>
  <si>
    <t>Roslyn, NY</t>
  </si>
  <si>
    <t>Obtains data from medical records and enters data into electronic database or alternative case report form as determined by Investigator or Study Sponsor.</t>
  </si>
  <si>
    <t>Business Analyst with Reference Data Management</t>
  </si>
  <si>
    <t>Estimated $106K - $134K a year</t>
  </si>
  <si>
    <t>Experience with reference data management and master data management (3+ years).
Job Title: * Business Analyst with Reference Data Management.</t>
  </si>
  <si>
    <t>Remote Sr. Business Analyst (CRM)</t>
  </si>
  <si>
    <t>Inspire Medical Systems I</t>
  </si>
  <si>
    <t>Estimated $90.1K - $114K a year</t>
  </si>
  <si>
    <t>Monitor and track data quality, migrations, and integrations.
Inspire Medical Systems, a rapidly growing medical device company, is seeking an experienced?€?</t>
  </si>
  <si>
    <t>Data Analytics: Analyze large amounts of data to unveil business insights to create better customer experiences.
Knowledge of MS Office ?€? PowerPoint, Excel.</t>
  </si>
  <si>
    <t>Lead Data Science Analyst</t>
  </si>
  <si>
    <t>Acquire data from primary and secondary sources and maintain data systems.
Develop, document and implement data controls necessary for the administration of the?€?</t>
  </si>
  <si>
    <t>Sr. Data Analyst - Risk Assessment (NY)</t>
  </si>
  <si>
    <t>Katapult Group, Inc.</t>
  </si>
  <si>
    <t>Temporarily Remote in New York, NY 10010</t>
  </si>
  <si>
    <t>Estimated $98.4K - $125K a year</t>
  </si>
  <si>
    <t>Influence risk strategy and prioritization through data.
401K (100% company match - up to 5% of annual salary - immediate vesting of company contributions).</t>
  </si>
  <si>
    <t>Product Data Analyst (Remote)</t>
  </si>
  <si>
    <t>Owl Labs</t>
  </si>
  <si>
    <t>Create custom reports and dashboards from multiple data sources.
Translate complex data into simple insights, and communicate them effectively.</t>
  </si>
  <si>
    <t>wpromote</t>
  </si>
  <si>
    <t>This individual will contribute to data mining, data cleansing, data analysis, and visualization initiatives.
Learning how to automate data gathering, blending,?€?</t>
  </si>
  <si>
    <t>Sales &amp; Trading Analyst</t>
  </si>
  <si>
    <t>Sumitomo Mitsui Banking Corporation</t>
  </si>
  <si>
    <t>New York, NY 11205 (Clinton Hill area)</t>
  </si>
  <si>
    <t>Ability to think critically and analyze data.
This is a challenging role in which a motivated candidate will be able to contribute from Day 1.</t>
  </si>
  <si>
    <t>Workforce Analyst, Mission Control</t>
  </si>
  <si>
    <t>2+ years experience working as a data analyst, or similar role.
Experience with data and building things ?€? making cohesive reports and structuring data.</t>
  </si>
  <si>
    <t>Extract data from various digital tools.
Manage data accuracy and integrity for client marketing programs.
Implement, collect, and analyze natural language data?€?</t>
  </si>
  <si>
    <t>Freemind solutions</t>
  </si>
  <si>
    <t>Experience creating business and systems workflow diagramsRequired6Years.
Experience working in SCRUM environmentRequired6Years.</t>
  </si>
  <si>
    <t>Capital Market Business Analyst</t>
  </si>
  <si>
    <t>Pioneer IT Solutions</t>
  </si>
  <si>
    <t>Advanced understanding of business and business systems analysis including elicitation, problem analysis, requirements specification, modeling and business?€?</t>
  </si>
  <si>
    <t>Business Line Finance Senior Analyst</t>
  </si>
  <si>
    <t>Emphasis on data mining and analysis.
Proficient in working with different systems to retrieve, synthesize, and analyze data.</t>
  </si>
  <si>
    <t>New York Power Authority</t>
  </si>
  <si>
    <t>White Plains, NY 10601</t>
  </si>
  <si>
    <t>Estimated $78K - $98.8K a year</t>
  </si>
  <si>
    <t>Experience with data governance tools preferred (technical and business metadata, data quality, data profiling, and data lineage).</t>
  </si>
  <si>
    <t>Technology Business Analyst</t>
  </si>
  <si>
    <t>Become a subject matter expert for banking product data by taking on data research/analysis tasks and answering questions about the data.</t>
  </si>
  <si>
    <t>newLegal / Business Analysts and Information Management Special...</t>
  </si>
  <si>
    <t>ICAP Consulting Group</t>
  </si>
  <si>
    <t>Estimated $104K - $132K a year</t>
  </si>
  <si>
    <t>We have an immediate need for information management and business analyst consultants in the New York area.
Experience in three or more of the following areas?€?</t>
  </si>
  <si>
    <t>Business Analyst - Retail, New York, NY</t>
  </si>
  <si>
    <t>SMCP</t>
  </si>
  <si>
    <t>Estimated $77.3K - $97.9K a year</t>
  </si>
  <si>
    <t>Analyze multiple data sets to identify and communicate market trends into actionable insights for the regional retail operations team.</t>
  </si>
  <si>
    <t>TheNumber</t>
  </si>
  <si>
    <t>Estimated $66.3K - $83.9K a year</t>
  </si>
  <si>
    <t>Some knowledge of JavaScript, data analysis or other data extraction tools.
Utilize new data sources and market trends to improve our products.</t>
  </si>
  <si>
    <t>Medical Economics Analyst</t>
  </si>
  <si>
    <t>3-5 years of related work experience required, preferably in a healthcare provider or insurance environment.
Strong data querying skills using tools such as SQL?€?</t>
  </si>
  <si>
    <t>Tech. Business Analysis</t>
  </si>
  <si>
    <t>Proficiency in business applications, data mapping/usage, and management of the same.
Working at the intersection of business and technology, you'll sharpen?€?</t>
  </si>
  <si>
    <t>Havas Group</t>
  </si>
  <si>
    <t>8+ years of experience in data analysis.
Be responsible for the quality and accuracy of data.
Assist in the coordination of data collection from various sources?€?</t>
  </si>
  <si>
    <t>Business Analyst &amp; Consultant</t>
  </si>
  <si>
    <t>Moody's Investors Service</t>
  </si>
  <si>
    <t>Strong organizational and presentation skills, with attention to detail and the ability to lead effective meetings and manage multiple projects with tight?€?</t>
  </si>
  <si>
    <t>Quality Assurance Analyst</t>
  </si>
  <si>
    <t>Detail-oriented and able to analyze data in order to quickly and creatively solve problems.
This individual will be responsible for supporting the QA team in?€?</t>
  </si>
  <si>
    <t>Human Services - Business Technical Analyst</t>
  </si>
  <si>
    <t>Jersey City, NJ+2 locations</t>
  </si>
  <si>
    <t>Engage directly with client stakeholders to define business priorities and develop comprehensive requirements and functional design, including working with the?€?</t>
  </si>
  <si>
    <t>Justworks</t>
  </si>
  <si>
    <t>Estimated $75.5K - $95.7K a year</t>
  </si>
  <si>
    <t>Justworks is seeking a seasoned analyst with a passion for numbers and a demonstrated proficiency in manipulating large data sets to join the Business?€?</t>
  </si>
  <si>
    <t>Remote Databricks Analyst</t>
  </si>
  <si>
    <t>IBM</t>
  </si>
  <si>
    <t>IBM is delivering Enterprise level mission critical business applications to an entertainment company dealing with large amounts of streaming data with a?€?</t>
  </si>
  <si>
    <t>Business Analyst - Wealth Management</t>
  </si>
  <si>
    <t>Processing / working with moderate to large data sets in Excel.
8+ years?€? experience as IT Business Analyst in the Banking and Financial Services.</t>
  </si>
  <si>
    <t>Affiliated Monitoring</t>
  </si>
  <si>
    <t>Union, NJ 07083</t>
  </si>
  <si>
    <t>Estimated $50.7K - $64.1K a year</t>
  </si>
  <si>
    <t>Performs in-depth data analysis, data-mining, data importing, data entry, and report generation.
Works with other teams to gather and understand reporting/data?€?</t>
  </si>
  <si>
    <t>Senior Analyst, Market Insights</t>
  </si>
  <si>
    <t>Analyze medical claims and competitive market data to support Regional P&amp;L teams in making better informed, data-driven decisions.</t>
  </si>
  <si>
    <t>Analyst, Business Intelligence</t>
  </si>
  <si>
    <t>DeVries</t>
  </si>
  <si>
    <t>Estimated $69.4K - $87.8K a year</t>
  </si>
  <si>
    <t>Stay current with the latest data and intelligence tools and trends.
Collect, analyze and synthesize data to provide actionable insights and tactical?€?</t>
  </si>
  <si>
    <t>Analyst Programmatic &amp; Data Solutions</t>
  </si>
  <si>
    <t>Estimated $55.3K - $70.1K a year</t>
  </si>
  <si>
    <t>Ability to interpret large data sets and extract insights in order to solve business problems.
Partnering with Data Management team to ingest, organize, and?€?</t>
  </si>
  <si>
    <t>newSales Enablement Business Analyst (Associate)</t>
  </si>
  <si>
    <t>Manage ad-hoc data Salesforce requests in support of organizational initiatives and efforts.
Propose and execute on ideas to ensure our technology and data?€?</t>
  </si>
  <si>
    <t>Senior Data Insight Analyst</t>
  </si>
  <si>
    <t>Diageo</t>
  </si>
  <si>
    <t>Thought leadership across consumer data space.
Exposure to audience segmentation, data mining and analysis.
Working in a global role to enable Diageo to achieve?€?</t>
  </si>
  <si>
    <t>Associate, Analytics &amp; Data Strategy</t>
  </si>
  <si>
    <t>Ankura</t>
  </si>
  <si>
    <t>Estimated $65.4K - $82.8K a year</t>
  </si>
  <si>
    <t>Utilize knowledge of databases and programming languages to analyze and interpret data, to include historical financial, operational, and transactional data and?€?</t>
  </si>
  <si>
    <t>Reference Data Analyst</t>
  </si>
  <si>
    <t>DRW</t>
  </si>
  <si>
    <t>3 plus years of experience in financial markets data in roles with responsibility for reference and valuation data.
Fluency with a Bloomberg terminal required.</t>
  </si>
  <si>
    <t>newInvestment &amp; Corporate Banking - COO Office, Financial Data...</t>
  </si>
  <si>
    <t>Analyze complex customer financial data sets, and take initiatives to maintain the data integrity.
Monitor daily data feed, and verify the accuracy of customer,?€?</t>
  </si>
  <si>
    <t>Credit Quantitative Analyst/Data Scientist - Assistant Vice...</t>
  </si>
  <si>
    <t>Ability to manipulate and analyze complex, large scale, high dimensional data from varying sources.
Create, implement, and support quantitative models for the?€?</t>
  </si>
  <si>
    <t>Data Processing Analyst I</t>
  </si>
  <si>
    <t>Arrow Electronics, Inc.</t>
  </si>
  <si>
    <t>Identifies and resolves key issues and patterns from partial/conflicting data.
Involved during the different data development stages, including but not limited?€?</t>
  </si>
  <si>
    <t>Underwriting Business Analyst</t>
  </si>
  <si>
    <t>This position will support, and report to the Risk Management Operations Manager.
The Underwriting Business Analyst will combine business knowledge, analytical?€?</t>
  </si>
  <si>
    <t>Data &amp; Business Intelligence Analyst</t>
  </si>
  <si>
    <t>Benchmark Education Co</t>
  </si>
  <si>
    <t>Estimated $59K - $74.8K a year</t>
  </si>
  <si>
    <t>Experience with scripting data applications.
Experience in data analysis and evaluation.
Ability to find and fix data inconsistencies.</t>
  </si>
  <si>
    <t>Healthcare Data Product Analyst ?€? Alternative Data</t>
  </si>
  <si>
    <t>Guidepoint Global</t>
  </si>
  <si>
    <t>Estimated $38.3K - $48.5K a year</t>
  </si>
  <si>
    <t>Analyze and understand the disparate sources of healthcare industry data.
Must have a passion for solving complex big data problems.</t>
  </si>
  <si>
    <t>Data Analyst; 4178-204-N</t>
  </si>
  <si>
    <t>$60,000 - $67,200 a year</t>
  </si>
  <si>
    <t>Experience with data visualization (tables, charts, data dashboards).
Communicate data findings via reports and presentations to staff with varying levels of?€?</t>
  </si>
  <si>
    <t>Business Data Analytics</t>
  </si>
  <si>
    <t>Maintain data integrity within MAP monitoring scope such as:
Lastly, this position will play a key role in analyzing large data sets to help continuously refine?€?</t>
  </si>
  <si>
    <t>Analyst - Private Debt Investments</t>
  </si>
  <si>
    <t>StepStone Group</t>
  </si>
  <si>
    <t>Estimated $32.1K - $40.7K a year</t>
  </si>
  <si>
    <t>Use creativity to analyze data and to test hypotheses regarding attractiveness of specific sectors and investment opportunities.</t>
  </si>
  <si>
    <t>Addforce</t>
  </si>
  <si>
    <t>Estimated $91.5K - $116K a year</t>
  </si>
  <si>
    <t>Experience analyzing data and creating reports with spreadsheets.
Experience working with data visualization tools to deliver results.</t>
  </si>
  <si>
    <t>Clinical Data Standards Analyst</t>
  </si>
  <si>
    <t>Abbvie</t>
  </si>
  <si>
    <t>Madison, NJ</t>
  </si>
  <si>
    <t>Experience leading development of standards for data collection, tabulation, analysis and/or reporting.
Consult on conformance issues for SDTM and/or ADaM and?€?</t>
  </si>
  <si>
    <t>Healthcare Data Analytics Consultant</t>
  </si>
  <si>
    <t>Create and present data analysis to clients and internal team stakeholders.
Use data analysis tools such as Power BI, Tableau, SQL Server , Alteryx, MS Access,?€?</t>
  </si>
  <si>
    <t>Business Analyst in Healthcare</t>
  </si>
  <si>
    <t>Newark, NJ 07103 (Fairmount area)</t>
  </si>
  <si>
    <t>At least 3 years of experience in the health insurance industry is required.
Can manage projects of medium to large size and complexity with minimal guidance?€?</t>
  </si>
  <si>
    <t>newBusiness Analyst 3</t>
  </si>
  <si>
    <t>Bachelor Degree OR 5 years of professional work experience.
Change Healthcare is seeking a Business Systems Analyst 3 working remotely from anywhere in the US,?€?</t>
  </si>
  <si>
    <t>Sales Data Analyst</t>
  </si>
  <si>
    <t>SS&amp;C Technologies</t>
  </si>
  <si>
    <t>Setting up new data structures across a group of dispersed data sets, sources and formats.
Responsible for data quality and maintenance.</t>
  </si>
  <si>
    <t>PBM Business Analyst</t>
  </si>
  <si>
    <t>Flipt</t>
  </si>
  <si>
    <t>Remote in Jersey City, NJ</t>
  </si>
  <si>
    <t>Estimated $101K - $128K a year</t>
  </si>
  <si>
    <t>Document functional requirements for various integration and data setup design, development, and testing processes.
Hands-on experience with SQL.</t>
  </si>
  <si>
    <t>The Maze Group</t>
  </si>
  <si>
    <t>2-5 years of experience as a Business Analyst in an eCommerce environment.
Strong attention to detail and creative thinker.</t>
  </si>
  <si>
    <t>Arthur Grand Technologies Inc</t>
  </si>
  <si>
    <t>Experience in importing/exporting data between different sources like Oracle/Flat files/SQL Server database.
Experience using execution plan and tuning advisor?€?</t>
  </si>
  <si>
    <t>Analyst, Innovation ?€? Analytics?€?</t>
  </si>
  <si>
    <t>Avison Young</t>
  </si>
  <si>
    <t>As an analyst you will leverage your creative and technical skillsets in data analytics and visualization to support Avison Young?€?s external clients and?€?</t>
  </si>
  <si>
    <t>Senior, Data Analyst</t>
  </si>
  <si>
    <t>Macy?€?s</t>
  </si>
  <si>
    <t>Provide guidance on data conversion/mapping decisions and responsible for data integrity.
Research data and systems issues.</t>
  </si>
  <si>
    <t>Epidemiology Analyst</t>
  </si>
  <si>
    <t>KANTAR</t>
  </si>
  <si>
    <t>QC?€?ing the data loaded into the database before new data goes live for client viewing.
Prepare reports of findings, illustrating data graphically and?€?</t>
  </si>
  <si>
    <t>Data Analyst, Compliance and Risk</t>
  </si>
  <si>
    <t>Circle</t>
  </si>
  <si>
    <t>Identify data, metrics and analyses needs for business partners; Initiate, develop and maintain data pipelines and data models that powers dashboards and data?€?</t>
  </si>
  <si>
    <t>Laboratory Analyst - Analytical</t>
  </si>
  <si>
    <t>American Sugar Refining, Inc.</t>
  </si>
  <si>
    <t>Yonkers, NY 10705 (Getty Square area)</t>
  </si>
  <si>
    <t>Must be able to analyze data for trends and to interpret and apply company and customer specifications.
Analytical Thinking &amp; Decision Making ?€? Identifies and?€?</t>
  </si>
  <si>
    <t>newBusiness Analyst - Capital Markets</t>
  </si>
  <si>
    <t>The Capital Markets team delivers expert consulting skills and deep product and functional knowledge across all areas of the front office, operations,?€?</t>
  </si>
  <si>
    <t>Tanjore, Inc</t>
  </si>
  <si>
    <t>Estimated $71.8K - $91K a year</t>
  </si>
  <si>
    <t>Collecting data, such as surveys, opinion polls, or questionnaires, or arrange to obtain existing data.
Minimum Requirements: Bachelor?€?s Degree in Hospitality?€?</t>
  </si>
  <si>
    <t>Copyleaks</t>
  </si>
  <si>
    <t>The Business Intelligence Analyst will be responsible for centralizing all the various data from various sources and creating a ?€?single point of truth?€? for all?€?</t>
  </si>
  <si>
    <t>newWorkday HRIS Analyst</t>
  </si>
  <si>
    <t>$75,606 - $120,000 a year</t>
  </si>
  <si>
    <t>Maintains data integrity in systems by running reports and analyzing data.
This position ensures data integrity, tests system changes, supports HRIS upgrades?€?</t>
  </si>
  <si>
    <t>Data Analyst/ETL Specialist</t>
  </si>
  <si>
    <t>Keypoint Intelligence</t>
  </si>
  <si>
    <t>Fairfield, NJ</t>
  </si>
  <si>
    <t>$71,868 - $187,086 a year</t>
  </si>
  <si>
    <t>This individual will primarily be tasked with managing various internal data sets, from the initial ETL workflows required to integrate the content into our?€?</t>
  </si>
  <si>
    <t>The Provident Bank of New Jersey</t>
  </si>
  <si>
    <t>Woodbridge, NJ</t>
  </si>
  <si>
    <t>Minimum 5 years?€? in diverse roles across major data projects and programs.
Improve data culture by providing data visualization, ready to use templates.</t>
  </si>
  <si>
    <t>Associate Analyst, Brokerage Tax</t>
  </si>
  <si>
    <t>Fidelity Investments</t>
  </si>
  <si>
    <t>Jersey City, NJ 07311 (Downtown area)</t>
  </si>
  <si>
    <t>Data analytics, data mining, operations research and data manipulation experience preferred.
The NFS 990T team will ensure quality and reliability of data?€?</t>
  </si>
  <si>
    <t>CIB - Senior Data Visualization Expert, Associate</t>
  </si>
  <si>
    <t>Query data and merge information from diverse data sources to create rich datasets that enable better decision-making.
Knowledge of big-data (Hadoop) concepts.</t>
  </si>
  <si>
    <t>Senior Economic Analyst (Art Market)</t>
  </si>
  <si>
    <t>Masterworks.io</t>
  </si>
  <si>
    <t>New York, NY 10013 (SoHo area)</t>
  </si>
  <si>
    <t>Estimated $85.1K - $108K a year</t>
  </si>
  <si>
    <t>Experience with data science languages (R, Python) is a plus.
The role will conduct original research using proprietary data sets of public and private art?€?</t>
  </si>
  <si>
    <t>Global Ops &amp; Technology - Financial/Data Analyst</t>
  </si>
  <si>
    <t>Attention to detail a must with continuous focus on design excellence.
The Portfolio Strategic Planning &amp; Investment Governance group manages the strategic?€?</t>
  </si>
  <si>
    <t>Legal Operations Analyst</t>
  </si>
  <si>
    <t>Ropes &amp; Gray</t>
  </si>
  <si>
    <t>Estimated $58.8K - $74.4K a year</t>
  </si>
  <si>
    <t>A bachelor?€?s degree is required; 3 to 5 years of professional services experience strongly preferred.
The role of the analyst is to organize and analyze data?€?</t>
  </si>
  <si>
    <t>Sr Analyst, Product Specialist - Corporate Program for Start...</t>
  </si>
  <si>
    <t>Manage reporting of key scorecard metrics and analyze data to uncover new growth and engagement opportunities.</t>
  </si>
  <si>
    <t>Utilize data monitoring tools to evaluate programs and internal data structures.
Ensure high quality data integrity for all underlying data sets and reports.</t>
  </si>
  <si>
    <t>Entry-Level Business Analyst - Hybrid Opportunity</t>
  </si>
  <si>
    <t>The IMA Group</t>
  </si>
  <si>
    <t>Hybrid remote in Tarrytown, NY 10591</t>
  </si>
  <si>
    <t>Estimated $56.2K - $71.2K a year</t>
  </si>
  <si>
    <t>The Business Analyst will work closely with the Director of Financial Planning and Analysis, providing various support functions and documentation preparation.</t>
  </si>
  <si>
    <t>newSenior Business Analyst</t>
  </si>
  <si>
    <t>Miller &amp; Millone LLC</t>
  </si>
  <si>
    <t>Estimated $89.2K - $113K a year</t>
  </si>
  <si>
    <t>Five years minimum of working in analysis, data mining or information related field.
Develop new business strategies and business models, taking all aspects?€?</t>
  </si>
  <si>
    <t>Data Quality BA</t>
  </si>
  <si>
    <t>Treliant</t>
  </si>
  <si>
    <t>5-7 years relevant industry experience ?? Prior PMO experience including Project tracking, managing RAID log, preparing meeting materials, capturing minutes and?€?</t>
  </si>
  <si>
    <t>Serve as a subject matter expert on tools and datasets and actively mentor and support analysts.
Guide stakeholders and leadership on analytical resources and?€?</t>
  </si>
  <si>
    <t>Tigerspike</t>
  </si>
  <si>
    <t>Estimated $90.2K - $114K a year</t>
  </si>
  <si>
    <t>Skilled in interpreting data and business processes to identify effective solutions.
401k with matching up to 5%.
Strong client-facing presentation skills.</t>
  </si>
  <si>
    <t>Regulatory Technology Business Analyst</t>
  </si>
  <si>
    <t>Estimated $112K - $142K a year</t>
  </si>
  <si>
    <t>Experience of data analysis/data mapping and familiarity with data schemas.
5 years minimum experience of being a business analyst, ideally in the tech space.</t>
  </si>
  <si>
    <t>Business Strategy Data Visualization Analyst</t>
  </si>
  <si>
    <t>Lux USA</t>
  </si>
  <si>
    <t>The role will be heavily involved with reporting, data analysis, and collaborating with other internal departments to develop insights and recommend associated?€?</t>
  </si>
  <si>
    <t>Identify opportunities for data hygiene improvement within Blackbaud CRM, and engage in data integrity projects.</t>
  </si>
  <si>
    <t>Sr Technical Business Analyst - Capital Markets</t>
  </si>
  <si>
    <t>Estimated $119K - $150K a year</t>
  </si>
  <si>
    <t>Able to analyze data sets and data elements.
Perform data analysis and resolution of issues related to journal creation, reporting and recognitions.</t>
  </si>
  <si>
    <t>Paxos</t>
  </si>
  <si>
    <t>Estimated $117K - $148K a year</t>
  </si>
  <si>
    <t>5+ years of proven work experience as a data analyst or similar.
Experience rolling out new functionality to end users in an analytics platform (e.g. new?€?</t>
  </si>
  <si>
    <t>Staff Data Analyst, Marketing &amp; Growth</t>
  </si>
  <si>
    <t>Estimated $125K - $158K a year</t>
  </si>
  <si>
    <t>As the Staff Data Analyst, Marketing &amp; Growth, you will play a meaningful role in further developing our rapidly growing Data Analytics function.</t>
  </si>
  <si>
    <t>Data Analytics Support Associate</t>
  </si>
  <si>
    <t>Good understanding of data and schema standards and concepts.
Applicant should be able to demonstrate attention to detail, a willingness to jump in and try new?€?</t>
  </si>
  <si>
    <t>Associate, Strategy and Operations, YouTube News Ecosystem</t>
  </si>
  <si>
    <t>Execute complex quantitative analyses and advanced modeling that translates data into actionable insights.
Bachelor's degree or equivalent practical experience.</t>
  </si>
  <si>
    <t>Bergens Promise Inc</t>
  </si>
  <si>
    <t>Experience in data collection, data management and data analysis.
Monitor and maintain data held in internal data management systems to ensure data integrity,?€?</t>
  </si>
  <si>
    <t>InvestCloud</t>
  </si>
  <si>
    <t>Conduct data analysis based on source data systems and target staging tables; drive design with Integration developers.</t>
  </si>
  <si>
    <t>IB Cross Stream Change ?€? Business Analyst</t>
  </si>
  <si>
    <t>Estimated $77.4K - $98K a year</t>
  </si>
  <si>
    <t>This could involve reviewing a programme?€?s interpretation of a regulatory change to ensure the correct information is secured from clients, or unpicking revenue?€?</t>
  </si>
  <si>
    <t>Experience in writing Business Requirements Documentation, Use Case Specifications, data requirements, and data mapping.</t>
  </si>
  <si>
    <t>newData Analyst with Regulatory Experience</t>
  </si>
  <si>
    <t>Pinnacle Technical Resources</t>
  </si>
  <si>
    <t>New York, NY 10013 (Tribeca area)+2 locations</t>
  </si>
  <si>
    <t>5 to 7 years relevant experience.
Must be analytical, able to work with large volumes of data and create decks.
MCA experience is a strong plus.</t>
  </si>
  <si>
    <t>newSr. Business Intelligence Analyst, Customer Care</t>
  </si>
  <si>
    <t>HelloFresh</t>
  </si>
  <si>
    <t>Newark, NJ 07105</t>
  </si>
  <si>
    <t>Provide technical expertise on data storage structures, data mining, and data cleansing.
Support the data warehouse in identifying and revising reporting?€?</t>
  </si>
  <si>
    <t>newSenior Data Analyst (REMOTE)</t>
  </si>
  <si>
    <t>Ryder System</t>
  </si>
  <si>
    <t>Remote in New York, NY 10176</t>
  </si>
  <si>
    <t>This will push the envelope of what is possible within the big data space; streaming live data into a data lake and experimenting with data in the data sandbox.</t>
  </si>
  <si>
    <t>The analyst will be responsible for the analysis of current key metrics and data points as well as determine additional KPI?€?s and metrics that pertain with the?€?</t>
  </si>
  <si>
    <t>Matter Profiling Data and Technology Analyst</t>
  </si>
  <si>
    <t>Cleary Gottlieb Steen &amp; Hamilton LLP</t>
  </si>
  <si>
    <t>Estimated $62K - $78.4K a year</t>
  </si>
  <si>
    <t>Perform regular audits to ensure data accuracy and maintain data integrity across the system.
Create procedures and rules to maintain clean data and standardize?€?</t>
  </si>
  <si>
    <t>Compliance AML &amp; Sanctions QA and Testing Analyst</t>
  </si>
  <si>
    <t>Strong analytical skills and can use data to inform your approach and inform your recommendations.
1-3 years of prior experience in Compliance, and an?€?</t>
  </si>
  <si>
    <t>Analyst Healthcare Advisory</t>
  </si>
  <si>
    <t>Typical engagements include developing brand strategies, assessing market or therapy areas, designing commercialization and go-to-market models, developing?€?</t>
  </si>
  <si>
    <t>JDRF International</t>
  </si>
  <si>
    <t>Estimated $73.4K - $93K a year</t>
  </si>
  <si>
    <t>At least 3-5 years of related experience.
Use statistical software to analyze data and glean insights.
The analyst will work closely with the Marketing and?€?</t>
  </si>
  <si>
    <t>Data Analyst, Equity Sales &amp; Trading Research</t>
  </si>
  <si>
    <t>Stifel</t>
  </si>
  <si>
    <t>New York, NY 10019</t>
  </si>
  <si>
    <t>Demonstrated analytical skills and data acumen.
To do well in this role you need a very fine eye for detail, experience in data analytics, a strong work-ethic,?€?</t>
  </si>
  <si>
    <t>Junior Business Analyst (Fintech Software)</t>
  </si>
  <si>
    <t>IntegriDATA</t>
  </si>
  <si>
    <t>Hybrid remote in New York, NY 10168+1 location</t>
  </si>
  <si>
    <t>Estimated $55.6K - $70.4K a year</t>
  </si>
  <si>
    <t>Demonstrate strong data analysis skills.
This position requires a blend of business and data analyst skills, as you will assist our clients in implementing and?€?</t>
  </si>
  <si>
    <t>The ideal candidate will be a highly organized individual with proven capabilities to identify, analyze and document requirements at both a detailed and broad?€?</t>
  </si>
  <si>
    <t>Luxoft</t>
  </si>
  <si>
    <t>Experience working with data warehouses and business intelligence platforms.
Master Participation Agreement (MPA) processing is extremely manual for the?€?</t>
  </si>
  <si>
    <t>Aluf Plastics</t>
  </si>
  <si>
    <t>Orangeburg, NY 10962</t>
  </si>
  <si>
    <t>$90,000 - $110,000 a year</t>
  </si>
  <si>
    <t>5 years?€? experience in diverse accounting recommended.
Keen analytic, organization and critical thinking skills which allows for strategic data interpretation.</t>
  </si>
  <si>
    <t>Royal Bank of Canada</t>
  </si>
  <si>
    <t>Work with developers and stakeholders to create data schemas, data feed requirements and work with our broader data organization.</t>
  </si>
  <si>
    <t>Global Travel Analyst - Category Management</t>
  </si>
  <si>
    <t>Comfortable working with large data sets, creating data model.
Supporting the data engineering team in identifying data requirements and issues across global?€?</t>
  </si>
  <si>
    <t>Billing Analyst</t>
  </si>
  <si>
    <t>DO &amp; CO New York Catering, Inc.</t>
  </si>
  <si>
    <t>Working experience as a data analyst.
Consolidate and analyze complex billing data to reconcile to customers personalized billing systems.</t>
  </si>
  <si>
    <t>Senior Clinical Data Analyst - Edison, NJ (Onsite Role) - 12...</t>
  </si>
  <si>
    <t>Marlabs</t>
  </si>
  <si>
    <t>Edison, NJ 08820</t>
  </si>
  <si>
    <t>$38 - $50 an hour</t>
  </si>
  <si>
    <t>A Bachelor?€?s degree in data science or related field is required for the CDA position.
Strong data science skills using tools like SQL, R, Python, or SAS.</t>
  </si>
  <si>
    <t>Business Analyst - FPPM</t>
  </si>
  <si>
    <t>Allvue Systems</t>
  </si>
  <si>
    <t>Estimated $79.4K - $101K a year</t>
  </si>
  <si>
    <t>Provide subject matter expertise on the business processes supported by Allvue's software solutions.
Gather requirements and produce Business Requirement?€?</t>
  </si>
  <si>
    <t>eCommerce Tableau Business Analyst</t>
  </si>
  <si>
    <t>Callisto Media</t>
  </si>
  <si>
    <t>Estimated $66.8K - $84.6K a year</t>
  </si>
  <si>
    <t>The business analyst is responsible for insights generation through data analysis and support action planning across eCommerce team?€?s initiatives, primarily on?€?</t>
  </si>
  <si>
    <t>BioIVT</t>
  </si>
  <si>
    <t>Remote in Manhattan, NY 10001+1 location</t>
  </si>
  <si>
    <t>Our unmatched portfolio of clinical specimens directly supports precision medicine research and the effort to improve patient outcomes by coupling comprehensive?€?</t>
  </si>
  <si>
    <t>newFinancial Analyst - Express Scripts</t>
  </si>
  <si>
    <t>Cigna</t>
  </si>
  <si>
    <t>Franklin Lakes, NJ 07417</t>
  </si>
  <si>
    <t>Compiles, analyzes data and prepares an adjustment report.
The Financial Analyst works with the Senior Manager, Manager, Financial Analysis Lead Analyst and/or?€?</t>
  </si>
  <si>
    <t>AIChE</t>
  </si>
  <si>
    <t>New York, NY 10005 (Financial District area)</t>
  </si>
  <si>
    <t>We support key industry needs in a variety of technology by creating professional communities in areas related to chemical and biological engineering;?€?</t>
  </si>
  <si>
    <t>Data Analyst, Merchant Health</t>
  </si>
  <si>
    <t>2+ years of relevant strong analytical experience with complex data.
Master the online fraud prevention domain through hands-on analysis of live data.</t>
  </si>
  <si>
    <t>newBusiness Analyst - eCommerce</t>
  </si>
  <si>
    <t>Remote in New York, NY 10176+1 location</t>
  </si>
  <si>
    <t>Excellent communicator with the ability to translate data into actionable insights.
Provide leadership, training, coaching, and guidance to junior analysts.</t>
  </si>
  <si>
    <t>Tech - Lead Business Analyst</t>
  </si>
  <si>
    <t>Advanced knowledge of business processes and data analysis, as well as the ability to construct complex data queries and collaborate with colleagues.</t>
  </si>
  <si>
    <t>Zettalogix</t>
  </si>
  <si>
    <t>Iselin, NJ 08830</t>
  </si>
  <si>
    <t>Estimated $72.4K - $91.6K a year</t>
  </si>
  <si>
    <t>Develop and implement data analytics, data collection systems, and other strategies that optimize statistical efficiency and quality.</t>
  </si>
  <si>
    <t>Bayer</t>
  </si>
  <si>
    <t>Review the data contract language that includes penalty clauses for incomplete and inaccurate data;
Design, implement and maintain of guidelines to ensure FAIR?€?</t>
  </si>
  <si>
    <t>Data Governance, Analyst</t>
  </si>
  <si>
    <t>New York, NY 11205 (Clinton Hill area)+1 location</t>
  </si>
  <si>
    <t>Estimated $74.9K - $94.9K a year</t>
  </si>
  <si>
    <t>Work with data consumer to understand the source, creation process and purpose of data.
Strong experience in documenting data requirements and data quality?€?</t>
  </si>
  <si>
    <t>Contract Technical Business Analyst with Interest Rates</t>
  </si>
  <si>
    <t>Certec Consulting</t>
  </si>
  <si>
    <t>$21 - $83 an hour</t>
  </si>
  <si>
    <t>This is a hybrid role with 2 or 3 days working onsite each week.*.
Contract Technical Business Analyst with Interest Rates**MUST be local to New York City*.</t>
  </si>
  <si>
    <t>ERP Business Analyst BA</t>
  </si>
  <si>
    <t>Connvertex Technologies Inc.</t>
  </si>
  <si>
    <t>Estimated $116K - $147K a year</t>
  </si>
  <si>
    <t>5 years of order to cash and procure to pay ERP module experience.
5 years of customer service experience to support end-users.
3 years of end-user training.</t>
  </si>
  <si>
    <t>Estimated $65.6K - $83K a year</t>
  </si>
  <si>
    <t>Define, organize, maintain, and deliver functional and data requirements.
2+ years of experience working as a business analyst, project manager, product manager?€?</t>
  </si>
  <si>
    <t>Legal Business Analyst</t>
  </si>
  <si>
    <t>McCarter &amp; English</t>
  </si>
  <si>
    <t>New York, NY 10167 (Midtown area)</t>
  </si>
  <si>
    <t>Estimated $94.2K - $119K a year</t>
  </si>
  <si>
    <t>Exposure to Intellistat or similar data warehousing platform.
Develop user-friendly workflows for capturing critical data.
Time spent on a pricing or LPM team.</t>
  </si>
  <si>
    <t>Clinical Business Analyst (Clindoc) Level 3 ( Clinical Busin...</t>
  </si>
  <si>
    <t>At least 3 years of experience as a Clindoc analyst at a senior level, Lead preferred.
Decompose information gathered into details including sources of data,?€?</t>
  </si>
  <si>
    <t>Bloomingdale?€?s</t>
  </si>
  <si>
    <t>Demonstrated track record of proficiency working in advanced analytics (3-5 years minimum).
Experience in leveraging data cleaning, transformation, analytics?€?</t>
  </si>
  <si>
    <t>Senior Data Analyst, Logistics</t>
  </si>
  <si>
    <t>1-800-Flowers</t>
  </si>
  <si>
    <t>Jericho, NY 11753</t>
  </si>
  <si>
    <t>Estimated $77.5K - $98.1K a year</t>
  </si>
  <si>
    <t>Research, analyze, and interpret data using statistical and data analytic methods to support a data driven organization.</t>
  </si>
  <si>
    <t>Senior Technical Business Analyst</t>
  </si>
  <si>
    <t>Compas</t>
  </si>
  <si>
    <t>Estimated $119K - $151K a year</t>
  </si>
  <si>
    <t>5-10 years business analysis and development of application requirements.
Development of requirements for system, validation, QC and data governance processes.</t>
  </si>
  <si>
    <t>Systems Analyst</t>
  </si>
  <si>
    <t>Estimated $80.1K - $101K a year</t>
  </si>
  <si>
    <t>Use SQL to triage and perform data investigations.
Use SQL to analyze and test gross and ceded data.
Resolve user inquiries related to data and system behavior?€?</t>
  </si>
  <si>
    <t>Sr. Business Analyst-Hybrid Schedule</t>
  </si>
  <si>
    <t>Manhattanville, NY+1 location</t>
  </si>
  <si>
    <t>Gathers and analyzes data and makes recommendations for potential business expansion;
Must be detail-oriented with strong analytical and problem-solving skills,?€?</t>
  </si>
  <si>
    <t>Envision Healthcare</t>
  </si>
  <si>
    <t>Management of CRM (Salesforce) to ensure data integrity.
Development and management of quality assurance and data integrity.</t>
  </si>
  <si>
    <t>Performance Analyst</t>
  </si>
  <si>
    <t>JLL</t>
  </si>
  <si>
    <t>Flushing, NY</t>
  </si>
  <si>
    <t>Benchmarking support utilizing data from multiple sources including Call Center, financial, and lease data.
Work with clients and teams to identify data needs?€?</t>
  </si>
  <si>
    <t>Technical Research Analyst</t>
  </si>
  <si>
    <t>Enigma</t>
  </si>
  <si>
    <t>Estimated $61.8K - $78.2K a year</t>
  </si>
  <si>
    <t>You will play a central role in exploring our small business data asset for insights, investigating new sources of data and developing quantitative benchmarks?€?</t>
  </si>
  <si>
    <t>newSr Insurance Policy &amp; Data Analyst - Macroprudential Supervi...</t>
  </si>
  <si>
    <t>National Association of Insurance Commissioners...</t>
  </si>
  <si>
    <t>$90,000 - $128,216 a year</t>
  </si>
  <si>
    <t>Identifies, obtains, and analyzes voluminous internal data and external economic data relative to the insurance industry and incorporate the data into key?€?</t>
  </si>
  <si>
    <t>Transcore, LP</t>
  </si>
  <si>
    <t>Estimated $82.8K - $105K a year</t>
  </si>
  <si>
    <t>Experience: Typically requires a minimum of 5 years of related experience.
Job Complexity: Works on problems of moderate scope where analysis of situations or?€?</t>
  </si>
  <si>
    <t>Electronic Health Record Interoperability Analyst</t>
  </si>
  <si>
    <t>Develop and implement automated or semi-automated scripts to analyze data quality and clean, enrich, map, and transform data to surveillance subject matter?€?</t>
  </si>
  <si>
    <t>Careers at Paxful</t>
  </si>
  <si>
    <t>Estimated $107K - $136K a year</t>
  </si>
  <si>
    <t>Provide data solutions, tools, and capabilities to enable self-service frameworks for data consumers.
Conduct detailed data analysis on data used across?€?</t>
  </si>
  <si>
    <t>Analyst, Merchant Operations</t>
  </si>
  <si>
    <t>Perform ad hoc data pulls and analysis to solve one-off data inquiries.
Analyze data to identify trends and root causes in merchant-controlled processes.</t>
  </si>
  <si>
    <t>Client Execution Quality Analyst</t>
  </si>
  <si>
    <t>5-7 years of total work experience preferred.
Assembles and analyzes data patterns and trends, which may indicate unusual account activity.</t>
  </si>
  <si>
    <t>Senior Product Analyst</t>
  </si>
  <si>
    <t>NorthOne</t>
  </si>
  <si>
    <t>Estimated $96.4K - $122K a year</t>
  </si>
  <si>
    <t>You're a natural communicator and you love solving problems using data.
You have 4+ years of data analytics experience working on digital products/SaaS.</t>
  </si>
  <si>
    <t>newAnalytics Analyst II</t>
  </si>
  <si>
    <t>Horizon Blue Cross Blue Shield of New Jersey</t>
  </si>
  <si>
    <t>Newark, NJ 07105 (Ironbound area)+3 locations</t>
  </si>
  <si>
    <t>Employs appropriate techniques to ensure data and result integrity.
Maintains best practices in compliance with all Horizon policies and regulations including?€?</t>
  </si>
  <si>
    <t>Valley National Bank</t>
  </si>
  <si>
    <t>Wayne, NJ 07470</t>
  </si>
  <si>
    <t>Interact with business partners to identify data sources and the data elements required for analytics.
Support requests from external auditors related to data?€?</t>
  </si>
  <si>
    <t>New York, NY 10019 (Hell's Kitchen area)+1 location</t>
  </si>
  <si>
    <t>Many of the projects entail systematic changes requiring new processes that generate data and information used by operations and enterprise data management to?€?</t>
  </si>
  <si>
    <t>newS&amp;PP COE Analytics - Modeling Analysis Senior Analyst</t>
  </si>
  <si>
    <t>Accenture</t>
  </si>
  <si>
    <t>Analysis skills: researches and interprets data: ADVANCED.
Accuracy and attention to detail; ability to prioritize own workload and manage downstream?€?</t>
  </si>
  <si>
    <t>Business/Data Analyst - Vice President</t>
  </si>
  <si>
    <t>Analyzes data or new requirements for reports or data migration and efforts to consolidate data into centralized warehouses.</t>
  </si>
  <si>
    <t>New York, NY 10261</t>
  </si>
  <si>
    <t>Need a senior business analyst experienced in Risk Management Area to be a part of internal consulting team to the Risk Management Business Unit.</t>
  </si>
  <si>
    <t>Argo Group</t>
  </si>
  <si>
    <t>Estimated $58.5K - $74.1K a year</t>
  </si>
  <si>
    <t>The Business Analyst will be the primary liaison between IT departments and various business units to elicit, analyze, communicate and validate requirements for?€?</t>
  </si>
  <si>
    <t>Technology Analyst Program: Infrastructure, Security, Data S...</t>
  </si>
  <si>
    <t>Short Hills, NJ</t>
  </si>
  <si>
    <t>Strong resourcefulness; a self-starter with analytical skills, attention to detail, problem-solving and decision-making abilities.</t>
  </si>
  <si>
    <t>Investment Banking - Equity Capital Markets - Analyst</t>
  </si>
  <si>
    <t>Develop financial models and pitch book materials and and analyze data to help advise our corporate clients on actual or prospective equity offerings.</t>
  </si>
  <si>
    <t>Product / Business Analyst (Hybrid - Flexible Options)</t>
  </si>
  <si>
    <t>This role requires strong attention to detail and excellent communication skills.
In this role, you will be focused on our buy side portfolio and order?€?</t>
  </si>
  <si>
    <t>Regulatory Reporting Business Analyst</t>
  </si>
  <si>
    <t>Arrayo</t>
  </si>
  <si>
    <t>$100,000 - $160,000 a year</t>
  </si>
  <si>
    <t>Experience with data enhancement / data quality projects.
Perform data mapping analysis to understand the availability and quality of data.</t>
  </si>
  <si>
    <t>Implementation Business Analyst</t>
  </si>
  <si>
    <t>Remote in New York, NY 10022+1 location</t>
  </si>
  <si>
    <t>Estimated $70.2K - $88.8K a year</t>
  </si>
  <si>
    <t>Map and review data requirements to support implementation across systems.
Exceptionally detail-oriented a must.
Support UAT, troubleshoot and fix defects.</t>
  </si>
  <si>
    <t>SCO Family of Services</t>
  </si>
  <si>
    <t>Glen Cove, NY 11542</t>
  </si>
  <si>
    <t>3 - 5 years: A minimum of 3-5 years of experience in data analytics, preferably in not-for-profit settings.
Experience: A minimum of 3-5 years of experience in?€?</t>
  </si>
  <si>
    <t>Business Intelligence Analyst- Chubb Small Business</t>
  </si>
  <si>
    <t>Chubb INA Holdings Inc.</t>
  </si>
  <si>
    <t>New York, NY 10036+1 location</t>
  </si>
  <si>
    <t>Estimated $80.9K - $102K a year</t>
  </si>
  <si>
    <t>Strong orientation towards business architecture, actionability and data driven decision making.
Identify opportunities to both improve existing and develop new?€?</t>
  </si>
  <si>
    <t>Seated</t>
  </si>
  <si>
    <t>Estimated $75.9K - $96.1K a year</t>
  </si>
  <si>
    <t>To be successful in this role you will be a curious self-starter with a passion for digging into data and leveraging SQL, Python, etc. to execute data analyses?€?</t>
  </si>
  <si>
    <t>Quality Assurance - Performance Improvement Analyst - Behavi...</t>
  </si>
  <si>
    <t>Collaborating with our Nursing Leadership team, you will analyze data to prepare comprehensive spreadsheets and reports to present findings and make?€?</t>
  </si>
  <si>
    <t>Processes) and data visualization in JMP;
??? Review documents/records/data and interview client personnel.
??? Strong analytical skills with ability to translate?€?</t>
  </si>
  <si>
    <t>Bachelor?€?s degree required with 2-5 years of experience.
Analyze service network operations KPI?€?s with extreme attention to detail in order to determine?€?</t>
  </si>
  <si>
    <t>Credit Suisse</t>
  </si>
  <si>
    <t>Perform data analysis and testing to support reporting deliveries.
Proven experience working in a Finance function with an understanding of data and reporting.</t>
  </si>
  <si>
    <t>Business Intelligence Developer, (Senior Consultant MIS Leve...</t>
  </si>
  <si>
    <t>Five (5) years of progressive, responsible experience in the field of data processing, computer systems and applications.
Data mining and analysis tools.</t>
  </si>
  <si>
    <t>Senior Data Analyst (Multiple Openings)</t>
  </si>
  <si>
    <t>FliptRx</t>
  </si>
  <si>
    <t>Estimated $96.9K - $123K a year</t>
  </si>
  <si>
    <t>All applicants must have at least 3 years of experience (5 years of experience if in possession of a Bachelors degree) with: (1) R/Python or other statistical?€?</t>
  </si>
  <si>
    <t>Research Data Analyst, Real Estate &amp; Infrastructure Securiti...</t>
  </si>
  <si>
    <t>LSEG (London Stock Exchange Group)</t>
  </si>
  <si>
    <t>Design optimal data services and data models to fit the use cases.
Analyze and visualize data for usage in research reports.</t>
  </si>
  <si>
    <t>newHIRING FOR BUSINESS ANALYST**$50/HR- ONSITE ROLE</t>
  </si>
  <si>
    <t>Suncoast Drivers</t>
  </si>
  <si>
    <t>Dobbs Ferry, NY 10522</t>
  </si>
  <si>
    <t>$50 an hour</t>
  </si>
  <si>
    <t>They will provide information by collecting, analyzing, and summarizing data from a variety of data sources.
Follow industry data standards, resolve data issues?€?</t>
  </si>
  <si>
    <t>Analyst in Global Risk Management</t>
  </si>
  <si>
    <t>AB InBev</t>
  </si>
  <si>
    <t>Experience with a programming language (R, Python, SQL) for developing data extraction queries and/or data analysis scripts.</t>
  </si>
  <si>
    <t>Senior Analyst, Consumer Analytics</t>
  </si>
  <si>
    <t>Estimated $55.7K - $70.5K a year</t>
  </si>
  <si>
    <t>Strong proficiency in quantitative data collection and data analysis using SQL is required.
Experience with data science and statistical concepts such as?€?</t>
  </si>
  <si>
    <t>newSenior Risk Adjustment Analyst</t>
  </si>
  <si>
    <t>HealthCare Partners, MSO</t>
  </si>
  <si>
    <t>A minimum of 5 years?€? experience in managed care or other healthcare environment in an analyst role.
Analyze data flow and data integrity to identify areas for?€?</t>
  </si>
  <si>
    <t>newBusiness Analyst (Salesforce)</t>
  </si>
  <si>
    <t>Index Exchange</t>
  </si>
  <si>
    <t>Retirement plan with a 5% company match.
Strong aptitude in Excel, PowerPoint and data visualization/BI software.
Time off and flexible work schedules.</t>
  </si>
  <si>
    <t>QA / QI Data Analyst</t>
  </si>
  <si>
    <t>Seamen's Society for Children and Families</t>
  </si>
  <si>
    <t>$27.47 an hour</t>
  </si>
  <si>
    <t>The quality improvement data analyst will work with program staff to collect data and use evidence to develop measurable goals for program improvement using a?€?</t>
  </si>
  <si>
    <t>Senior Business Data Analyst</t>
  </si>
  <si>
    <t>Zscaler</t>
  </si>
  <si>
    <t>Proven track record of executing data roadmap for support groups by translating business data needs into functional and technical requirements for the data?€?</t>
  </si>
  <si>
    <t>Business Analyst Engineer</t>
  </si>
  <si>
    <t>Peer39</t>
  </si>
  <si>
    <t>The candidate will be well versed in the company's data pipelines and data-warehousing schema, in order to be able to mine and analyze the data underlying?€?</t>
  </si>
  <si>
    <t>Minimum 5 years experience in project management or client service delivery role.
Display proficiency in analyzing complex data sets, establishing relationships?€?</t>
  </si>
  <si>
    <t>Estimated $63.2K - $80K a year</t>
  </si>
  <si>
    <t>Be responsible to combine data from multiple databases and performing data transformations utilizing Power Query M within dataflows.</t>
  </si>
  <si>
    <t>Construction Industry Data Analysts</t>
  </si>
  <si>
    <t>DACK Consulting Solutions</t>
  </si>
  <si>
    <t>Estimated $52.7K - $66.7K a year</t>
  </si>
  <si>
    <t>Doing in depth analytics in SQL on construction data.
Looking at complex data sets in order to find strategic information to help an agency determine trends in?€?</t>
  </si>
  <si>
    <t>New Business Analyst - Life Insurance</t>
  </si>
  <si>
    <t>Brix Partners</t>
  </si>
  <si>
    <t>$49,000 - $80,000 a year</t>
  </si>
  <si>
    <t>Job title New Business Analyst- Life Insurance.
Reports to Chief Operating Officer.
A New Business Analyst provides support to Financial Services?€?</t>
  </si>
  <si>
    <t>Sales Operations &amp; Strategy Analyst</t>
  </si>
  <si>
    <t>Estimated $65.7K - $83.3K a year</t>
  </si>
  <si>
    <t>Complete projects that require data mining, analysis and presentation.
Ability to write SQL queries to extract data needed for analysis.</t>
  </si>
  <si>
    <t>Business Analyst, Product</t>
  </si>
  <si>
    <t>Estimated $95.3K - $121K a year</t>
  </si>
  <si>
    <t>3+ years' experience as an analyst in a technical and data intensive environment.
Experience with data visualization tools such as Tableau.</t>
  </si>
  <si>
    <t>Full time Business Analyst- Remote till pandemic - New York</t>
  </si>
  <si>
    <t>CapB InfoteK</t>
  </si>
  <si>
    <t>Estimated $94.9K - $120K a year</t>
  </si>
  <si>
    <t>Min 5 years of total IT exp.
Must have good Business Analyst Experience.
Project Manager and Scrum Master experience is highly recommended.</t>
  </si>
  <si>
    <t>SiriusXM</t>
  </si>
  <si>
    <t>Provide data driven insight to influence what products are built and develop forecasts around listener use and business outcomes.</t>
  </si>
  <si>
    <t>newSr. Revenue Analyst</t>
  </si>
  <si>
    <t>Tinuiti</t>
  </si>
  <si>
    <t>Data Analysis: Understands basic data structure and combines data from different sources to form conclusions through utilization of SQL, Tableau, and/or other?€?</t>
  </si>
  <si>
    <t>Facilitate the integration of the analytical services into analysts platform.
The Analytical Products are the analytical services used by MIS analysts in the?€?</t>
  </si>
  <si>
    <t>BA Data Analyst via Adobe or Google Analytics, remote USA on...</t>
  </si>
  <si>
    <t>Syrinx</t>
  </si>
  <si>
    <t>Remote in New York, NY 10112</t>
  </si>
  <si>
    <t>Estimated $104K - $131K a year</t>
  </si>
  <si>
    <t>Have 5+ years of professional experience as a Data Analyst mining large scale data and transform data points into knowledge.
6 months + extensions to start.</t>
  </si>
  <si>
    <t>JPC - 698 - Business Analyst</t>
  </si>
  <si>
    <t>Promantis Inc</t>
  </si>
  <si>
    <t>Estimated $93.9K - $119K a year</t>
  </si>
  <si>
    <t>The Business Analyst is an individual who is responsible and accountable for one or many computer applications under the guidance of a Senior Business Analyst.</t>
  </si>
  <si>
    <t>Senior Business Analyst - Technology</t>
  </si>
  <si>
    <t>5 - 10 years Business Analysis/Solution Design/Software Development experience.
Experience with XML, JSON, and/or data modeling.</t>
  </si>
  <si>
    <t>Senior Marketing Data Analyst</t>
  </si>
  <si>
    <t>RUE GILT GROUPE</t>
  </si>
  <si>
    <t>Required: Working knowledge of databases and data warehousing techniques.
RGG business stakeholders are extremely data savvy and analytical.</t>
  </si>
  <si>
    <t>IT Business Analyst</t>
  </si>
  <si>
    <t>Kawasaki Rail Car, Inc.</t>
  </si>
  <si>
    <t>Yonkers, NY 10701 (Getty Square area)</t>
  </si>
  <si>
    <t>Under the direction of MIS management, Business Systems Analyst will act as relationship manager between IT and the business units.</t>
  </si>
  <si>
    <t>Business Analyst eCommerce</t>
  </si>
  <si>
    <t>The Children's Place</t>
  </si>
  <si>
    <t>Adhere to application development life-cycle: conduct discovery, design confirmation, development, testing and data validation, user-acceptance testing, release?€?</t>
  </si>
  <si>
    <t>Sr Business Analyst - Commercial Bank</t>
  </si>
  <si>
    <t>Capital One - US</t>
  </si>
  <si>
    <t>New York, NY 10017 (Midtown area)+1 location</t>
  </si>
  <si>
    <t>Analysis: Identify business challenges and opportunities for improvement and solve for them using analysis to make strategic or tactical recommendations.</t>
  </si>
  <si>
    <t>Business Intelligence Analyst - Site Reliability Engineering</t>
  </si>
  <si>
    <t>$82,400 a year</t>
  </si>
  <si>
    <t>Performing data validation, troubleshooting data pipelines and maintaining reporting accuracy.
We are looking for an experienced data analyst to help us meet?€?</t>
  </si>
  <si>
    <t>newData Specialist</t>
  </si>
  <si>
    <t>Elizabeth, NJ</t>
  </si>
  <si>
    <t>Minimize duplication of data entry across programs and identify gaps and process improvements that increase data entry efficiency.</t>
  </si>
  <si>
    <t>Senior Analyst, Data/Content Management</t>
  </si>
  <si>
    <t>Excellent knowledge of Excel and other data analyst tools.
Work closely with teams in London, US and India to resolve data queries, confirm market data and?€?</t>
  </si>
  <si>
    <t>Information Technology Business Analyst</t>
  </si>
  <si>
    <t>Reporting to the Head of the Project Management Office and working closely with NY-based IT staff.
Work with organizational partners to elicit requirements that?€?</t>
  </si>
  <si>
    <t>Business Analyst - VHIE Coordinator</t>
  </si>
  <si>
    <t>Planned Systems International</t>
  </si>
  <si>
    <t>Estimated $61.2K - $77.6K a year</t>
  </si>
  <si>
    <t>Coordinate sites visits at least once every 3 months to VA facilities to meet with VHIE stakeholders, provide VHIE training, and assist with Veteran patient and?€?</t>
  </si>
  <si>
    <t>Business Analyst (Data Governance)</t>
  </si>
  <si>
    <t>Volto Consulting</t>
  </si>
  <si>
    <t>$50 - $55 an hour</t>
  </si>
  <si>
    <t>Strong working knowledge of SQL, and hands-on experience as a data analyst.
Understanding of data governance concepts (Data stewardship, Data quality monitoring?€?</t>
  </si>
  <si>
    <t>EmployerActive 28 days ago</t>
  </si>
  <si>
    <t>newMDA Business Analyst ?€? Regulatory Team, Analyst</t>
  </si>
  <si>
    <t>MUFG</t>
  </si>
  <si>
    <t>Hybrid remote in New York, NY 10020</t>
  </si>
  <si>
    <t>Manages and coordinates system enhancements for Pre-Trade validation and Post-Trade Reporting Systems.
Monitor pre- and post-trading systems in real time and?€?</t>
  </si>
  <si>
    <t>Business Intelligence Senior Analyst</t>
  </si>
  <si>
    <t>Estimated $82.2K - $104K a year</t>
  </si>
  <si>
    <t>Experience working with different databases and building out data infrastructure and reporting using a BI tool such as Looker, Tableau, or similar.</t>
  </si>
  <si>
    <t>Senior Data Business Analyst</t>
  </si>
  <si>
    <t>Weehawken, NJ 07086+1 location</t>
  </si>
  <si>
    <t>Estimated $93K - $118K a year</t>
  </si>
  <si>
    <t>5-7 years+ of business analysis experience; including experiences with SAS or SQL or other various data analytic tools; advanced knowledge of relational?€?</t>
  </si>
  <si>
    <t>Omnicom Health Group</t>
  </si>
  <si>
    <t>Understanding of data management and analysis, including standardizing data, data cleansing, loading and managing data visualization tools and dashboards.</t>
  </si>
  <si>
    <t>AMCHealth</t>
  </si>
  <si>
    <t>Estimated $83.8K - $106K a year</t>
  </si>
  <si>
    <t>Perform data profiling to find exceptions and outliers.
Can present narrative description of numerical data effectively.</t>
  </si>
  <si>
    <t>BUSINESS ANALYST with AML</t>
  </si>
  <si>
    <t>PRO IT</t>
  </si>
  <si>
    <t>Anti Financial Crime: 5 years (Preferred).
Location: New York-NY (Day1 Onsite),No remote role*.
Senior Business Analyst with experience in agile projects.</t>
  </si>
  <si>
    <t>People Analytics Analyst</t>
  </si>
  <si>
    <t>5 years of work experience, including 3 years of experience analyzing data sets and communicating insights/analysis to executive leaders.</t>
  </si>
  <si>
    <t>Business Analyst with Data Governance experience</t>
  </si>
  <si>
    <t>5-7 years of Business Analysis experience in Mortgage Banking Domain; DB and SQL knowledge; Analytic and Communication skills.</t>
  </si>
  <si>
    <t>Data &amp; Business Analyst II</t>
  </si>
  <si>
    <t>Vestracare</t>
  </si>
  <si>
    <t>Valley Stream, NY 11580</t>
  </si>
  <si>
    <t>Estimated $74.2K - $94K a year</t>
  </si>
  <si>
    <t>5+ years of experience in an application support and data environment preferably with a healthcare focus.
The candidate will have strong analytical skills, an?€?</t>
  </si>
  <si>
    <t>Data Conversion Analyst</t>
  </si>
  <si>
    <t>This role is responsible to provide data analysis for client projects and to accommodate other ad hoc data updates to meet client requests.</t>
  </si>
  <si>
    <t>City Research Scientist I / Data Management and Quality Anal...</t>
  </si>
  <si>
    <t>Contribute to data quality management activities, including maintaining data systems specifications, documentation, assisting with quality assurance testing,?€?</t>
  </si>
  <si>
    <t>Data Science Analyst II - Mount Sinai Health Partners</t>
  </si>
  <si>
    <t>Identifies necessary data, data sources and methodologies.
Feeds data quality issues back to IT or identified data stewards to facilitate creation of high?€?</t>
  </si>
  <si>
    <t>Senior Analyst, Data Engineering</t>
  </si>
  <si>
    <t>IPG Mediabrands</t>
  </si>
  <si>
    <t>Estimated $111K - $141K a year</t>
  </si>
  <si>
    <t>Primary day to day tasks will include building data ETLs, working with teams to establish raw data templates, reinforcing templatized data collection, and?€?</t>
  </si>
  <si>
    <t>Sr. Analyst - Digital Commerce (Reporting &amp; Analytics)</t>
  </si>
  <si>
    <t>Strong Microsoft Excel skills, with experience analyzing complex data.
1-3 years of digital marketing, ecommerce, agency, or related experience preferred.</t>
  </si>
  <si>
    <t>newSenior ETRM Business Analyst</t>
  </si>
  <si>
    <t>TrailStone Group</t>
  </si>
  <si>
    <t>Acting as SME for designing and orchestrating Trailstone's ETRM Road Map and landscape strategy across the company.
Substantial working experience with Python.</t>
  </si>
  <si>
    <t>Imperial Dade</t>
  </si>
  <si>
    <t>Jersey City, NJ 07306 (Hackensack Riverfront area)+1 location</t>
  </si>
  <si>
    <t>The Data Analyst will be responsible of managing raw data from branch locations for ERP consolidations companywide as well as analyzing existing data for?€?</t>
  </si>
  <si>
    <t>Business Analyst - Tech - 100% REMOTE</t>
  </si>
  <si>
    <t>EZRecruit</t>
  </si>
  <si>
    <t>Creating User Stories: 3 years (Required).
Technical Writing: 3 years (Required).
You will clearly articulate feature requirements by working with Product?€?</t>
  </si>
  <si>
    <t>Senior Analyst, Data Science &amp; Analytics</t>
  </si>
  <si>
    <t>Reify Health (Jobs)</t>
  </si>
  <si>
    <t>Estimated $100K - $127K a year</t>
  </si>
  <si>
    <t>Comfort with modern data analytics and BI environments such as Jupyter, Dash, Quicksight, etc.
Developing clean, reusable, and testable analytical code and make?€?</t>
  </si>
  <si>
    <t>newSenior Data &amp; Analytics Specialist - NYC22-DA01340</t>
  </si>
  <si>
    <t>Evergreen Technologies, LLC.</t>
  </si>
  <si>
    <t>New York, NY+13 locations</t>
  </si>
  <si>
    <t>We are seeking a highly capable data analyst to enhance the accuracy and integrity of our organization's data.
Knowledge of best practices in data analysis.</t>
  </si>
  <si>
    <t>Legends at One World Observatory</t>
  </si>
  <si>
    <t>Estimated $88.8K - $112K a year</t>
  </si>
  <si>
    <t>Application/data support leveraging large, complex data sets.
Provide data analysis and strategy to increase data utilization, process improvement, and uncover?€?</t>
  </si>
  <si>
    <t>Principal Operations Planning Analyst</t>
  </si>
  <si>
    <t>The Port Authority of New York and New Jersey</t>
  </si>
  <si>
    <t>Estimated $47.6K - $60.2K a year</t>
  </si>
  <si>
    <t>Compile data from various systems and perform quantitative and qualitative data analyses for internal and external use.
Must possess a valid driver's license.</t>
  </si>
  <si>
    <t>Senior Data Analyst, Marketing Technology Automation</t>
  </si>
  <si>
    <t>FanDuel</t>
  </si>
  <si>
    <t>Partner with marketing and data teams quarterly in developing new data points for use in campaigns.
Master our data architecture, the variety of data sources?€?</t>
  </si>
  <si>
    <t>ISO</t>
  </si>
  <si>
    <t>Estimated $72.2K - $91.4K a year</t>
  </si>
  <si>
    <t>Ensure the data quality using data validation checks and performing data QA on the implemented data processes.
Minimum 4-5 years of data management experience.</t>
  </si>
  <si>
    <t>Technical Business Analyst with FI</t>
  </si>
  <si>
    <t>Nava</t>
  </si>
  <si>
    <t>$131,035 - $146,735 a year</t>
  </si>
  <si>
    <t>Fixed Income: 3 years (Preferred).
Analytical and problem solving mindset, with great attention to detail.
Position Summary: As a Technical Business Analyst,?€?</t>
  </si>
  <si>
    <t>Lemonade</t>
  </si>
  <si>
    <t>Estimated $86.3K - $109K a year</t>
  </si>
  <si>
    <t>This includes developing KPIs, building dashboards to democratize data, and digging deep into the data to uncover trends and insights that drive big impact.</t>
  </si>
  <si>
    <t>The Vera Institute of Justice is powered by hundreds of advocates, researchers, and activists working to transform the criminal legal and immigration systems?€?</t>
  </si>
  <si>
    <t>A member of our recruitment team will discuss the options with you in more detail.
Do you want your voice heard and your actions to count?</t>
  </si>
  <si>
    <t>Experience: Typically requires a minimum of 5 years of related experience.
Reasoning Ability: Ability to define problems, collect data, establish facts, and?€?</t>
  </si>
  <si>
    <t>Accuracy and integrity of our data is key as we grow rapidly.
Deliver Data Excellence: Ensure a seamless data experience for core teams across the company.</t>
  </si>
  <si>
    <t>Peer39 is an independent data company that provides the largest data set available in the digital advertising ecosystem.
Highly organized and details oriented.</t>
  </si>
  <si>
    <t>3+ years' experience as an analyst in a technical and data intensive environment.
Experience with data visualization tools such as Tableau.
What you'll work on:</t>
  </si>
  <si>
    <t>Min 5 years of total IT exp.
We are looking for a Business Analyst for our multiyear project.
Must have good Business Analyst Experience.</t>
  </si>
  <si>
    <t>Provide data driven insight to influence what products are built and develop forecasts around listener use and business outcomes.
How you?€?ll make an impact:</t>
  </si>
  <si>
    <t>Senior Workforce Analyst</t>
  </si>
  <si>
    <t>Fried, Frank, Harris, Shriver &amp; Jacobson LLP</t>
  </si>
  <si>
    <t>Experience: Minimum 5 to 7 years of related experience as an HR workforce data analyst or in data science, I/O psychology, or similar field.</t>
  </si>
  <si>
    <t>newRevenue Analyst (Hybrid - Flexible Options)</t>
  </si>
  <si>
    <t>We are looking for a revenue analyst to collect, compile, prepare and analyze data from multiple systems, to process revenue entries, journal entries, and other?€?</t>
  </si>
  <si>
    <t>Data Product Analyst Vice President</t>
  </si>
  <si>
    <t>Jersey City, NJ+1 location</t>
  </si>
  <si>
    <t>Knowledge of application, data and infrastructure architecture disciplines.
Knowledge of computer science fundamentals such as data structures and algorithms.</t>
  </si>
  <si>
    <t>Business Analyst with E-commerce Background</t>
  </si>
  <si>
    <t>North Bergen, NJ+1 location</t>
  </si>
  <si>
    <t>Estimated $96.2K - $122K a year</t>
  </si>
  <si>
    <t>*Certified Product Owner in one of the frameworks*.
*Must-have experience in one of My Account/ Cart &amp; Checkout / Loyalty background*.</t>
  </si>
  <si>
    <t>Senior Data Privacy Analyst</t>
  </si>
  <si>
    <t>Estimated $87.6K - $111K a year</t>
  </si>
  <si>
    <t>Coordinates and/or conducts analysis for Bank-wide programs related to privacy, including participating in data mapping and privacy impact assessments that?€?</t>
  </si>
  <si>
    <t>Digital Marketing Analyst</t>
  </si>
  <si>
    <t>Estimated $69.5K - $88.1K a year</t>
  </si>
  <si>
    <t>Strong excel skills, data analytics experience.
Report on performance metrics, analyze data for improvement opportunities.
Experience in Tableau is a plus.</t>
  </si>
  <si>
    <t>Professional Loan Portfolio Data Analyst (Hybrid)</t>
  </si>
  <si>
    <t>Experience developing scripts and tools to enable faster data consumption.
Work with stakeholders throughout the organization to identify opportunities for?€?</t>
  </si>
  <si>
    <t>Estimated $96.1K - $122K a year</t>
  </si>
  <si>
    <t>Create Data specification documents and data mapping documents between current and.
Determine Operational objectives by studying business functions; gathering?€?</t>
  </si>
  <si>
    <t>Senior Associate, Business Intelligence &amp; Data Visualization</t>
  </si>
  <si>
    <t>Wavemaker</t>
  </si>
  <si>
    <t>1 ?€? 3 years?€? of work experience in data management, data visualization and data analytics preferably in a marketing and/or media agency.</t>
  </si>
  <si>
    <t>The database market is massive (the IDC estimates it to be $119B+ by 2025!) and MongoDB is at the head of its disruption. The MongoDB community is?€?</t>
  </si>
  <si>
    <t>?? Determine Operational objectives by studying business functions; gathering information; evaluating output requirements and formats. ?? Construct workflow?€?</t>
  </si>
  <si>
    <t>Paramount Global (NASDAQ: PARA, PARAA) is a leading global media and entertainment company that creates premium content and experiences for audiences worldwide?€?</t>
  </si>
  <si>
    <t>Overview: We are looking for a Business Intelligence and Data Visualization Senior Associate who will build develop and maintain the reporting infrastructure?€?</t>
  </si>
  <si>
    <t>Job description If you are a Business Analyst with Agile &amp; Software/Technical Writing experience, please read on! *Job Title: * Business Analyst *Location: ?€?</t>
  </si>
  <si>
    <t>Overview: Reporting to the Head of Nikko America's Data Management and Analytics Group, the Data Governance Analyst will be primarily responsible for?€?</t>
  </si>
  <si>
    <t>We are looking for a Business Analyst for our multiyear project. ?€? Role BA and PM ?€? Min 5 years of total IT exp ?€? Must have good Business Analyst Experience ?€?</t>
  </si>
  <si>
    <t>Position Description: We are looking to add a Business Analyst to our growing technology team! We are creating new EdTech products focused on enhancing?€?</t>
  </si>
  <si>
    <t>Technical Business Analyst with FI NYC, NY Fulltime/Permanent Position Summary: As a Technical Business Analyst, the individual will work closely with?€?</t>
  </si>
  <si>
    <t>The Role / Responsibilities: We are looking for a Senior Business Analyst to join the Analytical Products Team in Moody?€?s Investors Service. The Analytical?€?</t>
  </si>
  <si>
    <t>MLB's Strategy &amp; Development (S&amp;D) organization is a centralized resource within Baseball's Office of the Commissioner. The S&amp;D organization works cross?€?</t>
  </si>
  <si>
    <t>Jersey City, New Jersey, 07311 Flip the Script on Rx Prices At Flipt, we are determined to bring the human back to health care and invent a new kind of?€?</t>
  </si>
  <si>
    <t>General information Agency: UM Job Function: Data &amp; Analytics Location: New York, United States Job Ref#: 10604 Description &amp; Requirements Position?€?</t>
  </si>
  <si>
    <t>SENIOR DATA ANALYST - ONE WORLD OBSERVATORY ( NEW YORK, NY ) LEGENDS Founded in 2008, Legends is a premium experiences company with six divisions operating?€?</t>
  </si>
  <si>
    <t>66828BR Digital Media NBC News and MSNBC Responsibilities The diverse journalism at NBC News Digital helps audiences make sense of the moment while making?€?</t>
  </si>
  <si>
    <t>Senior Data Analyst - Business Insights</t>
  </si>
  <si>
    <t>Work with data engineering and product to ensure relevant data is captured in source systems and made available for business intelligence applications.</t>
  </si>
  <si>
    <t>Business Analyst- 4227426</t>
  </si>
  <si>
    <t>$19.22 - $42.54 an hour</t>
  </si>
  <si>
    <t>Accenture Flex employees work in their local metro area onsite at the project significantly reducing and or eliminating the demands to travel.</t>
  </si>
  <si>
    <t>Accenture Flex offers you the flexibility of local fixed duration project-based work powered by Accenture, a leading global professional services company.</t>
  </si>
  <si>
    <t>Data and Analytics Specialist,Business Intelligence (Datoram...</t>
  </si>
  <si>
    <t>Active International</t>
  </si>
  <si>
    <t>3-4 years of experience in a marketing, reporting, and/or analytics role.
Data and Analytics Specialist,Business Intelligence (Datorama), iNvolved Media ?€?</t>
  </si>
  <si>
    <t>3-4 years of experience in a marketing, reporting, and/or analytics role.
The Data and Analytics Specialist is the first level of contact for the media team?€?s?€?</t>
  </si>
  <si>
    <t>newBusiness Analyst/Website Quality Assurance</t>
  </si>
  <si>
    <t>Alliant Insurance Services</t>
  </si>
  <si>
    <t>New York, NY 10178 (Midtown area)</t>
  </si>
  <si>
    <t>Complies with agency management system data standards and data integrity (enters and maintains complete and accurate information);</t>
  </si>
  <si>
    <t>Senior Data Engineer / Business Analyst</t>
  </si>
  <si>
    <t>Allianz Global Corporate &amp; Specialty</t>
  </si>
  <si>
    <t>Min 5 years of significant experience in product design and data analytics, programming, and risk modelling and thus qualified analytical skills with an ability?€?</t>
  </si>
  <si>
    <t>Experience as a business analyst, data analyst, or in a similar data-focused capacity with a business focus is a plus.</t>
  </si>
  <si>
    <t>Data Analytics Associates will work alongside data analysts to gather data regarding business needs and provide insights based on findings.</t>
  </si>
  <si>
    <t>The ideal candidate will have worked in-depth in data analysis, including experience extracting and manipulating data using SQL, leveraging advanced Excel?€?</t>
  </si>
  <si>
    <t>1-3 years of instructional design experience required; 1-3 years of experience in tele or field sales/account development/support roles preferred.</t>
  </si>
  <si>
    <t>Analyst/Senior Analyst - Data Governance and Management</t>
  </si>
  <si>
    <t>Assist with oversight and monitoring of databases and execution of processes to bring data under governance (e.g. system of record vs authorized data source?€?</t>
  </si>
  <si>
    <t>Reps &amp; Warranties Analyst</t>
  </si>
  <si>
    <t>Highly organized with attention to detail and ability to prioritize and multi-task.
We are looking for an entry-level Analyst to assist the senior members on?€?</t>
  </si>
  <si>
    <t>Senior Patent Analyst, Intellectual Property</t>
  </si>
  <si>
    <t>New York, NY 10006 (Financial District area)+2 locations</t>
  </si>
  <si>
    <t>Aggregate and analyze data across multiple systems to ensure data accuracy, integrity and consistency.
Utilize queries to retrieve, analyze and manipulate data?€?</t>
  </si>
  <si>
    <t>newData Analyst (Advanced), Cybersecurity, NY</t>
  </si>
  <si>
    <t>Apple One New Jersey</t>
  </si>
  <si>
    <t>$76 an hour</t>
  </si>
  <si>
    <t>*Facilitate data definition documentation for critical data with data owners*.
*Support data contract and data quality *measurement of critical data.</t>
  </si>
  <si>
    <t>Arizent</t>
  </si>
  <si>
    <t>Estimated $89.5K - $113K a year</t>
  </si>
  <si>
    <t>Troubleshoot errors and data discrepancies.
Basic understanding of data architecture best practices.
Monitor and maintain data flows that power dashboards.</t>
  </si>
  <si>
    <t>Atruz Solutions</t>
  </si>
  <si>
    <t>$65 an hour</t>
  </si>
  <si>
    <t>Deep understanding of data and analytics.
Perform high-level data quality and dashboard review.
Gathers data requests and; uses in-depth domain knowledge from?€?</t>
  </si>
  <si>
    <t>Reporting Data and Analytics Specialist II</t>
  </si>
  <si>
    <t>Minimum of 3-5 years work experience.
The role may collaborate across business and data teams to identify data required for testing.</t>
  </si>
  <si>
    <t>BETAPOINT</t>
  </si>
  <si>
    <t>At least 5 years of experience (senior BA) serving as a Business Analyst or in a similar capacity.
A strong understanding and experience in developing and?€?</t>
  </si>
  <si>
    <t>Freelance Data Analyst</t>
  </si>
  <si>
    <t>Analyzing our own data to help drive strategic data driven decisions.
3-4 years of relatable experience ( in creative or media agency experience preferred).</t>
  </si>
  <si>
    <t>Jr/Sr. Business Intelligence Analyst</t>
  </si>
  <si>
    <t>BitMart Exchange</t>
  </si>
  <si>
    <t>$50,000 - $70,000 a year</t>
  </si>
  <si>
    <t>Create interactive data visualizations (e.g., Tableau) that allow other members of the team to easily extract actionable insights from data.</t>
  </si>
  <si>
    <t>Equities Data Analyst/Operate Analyst</t>
  </si>
  <si>
    <t>New York, NY 10261+1 location</t>
  </si>
  <si>
    <t>Identify areas for quality control to ensure data accuracy.
Our focus is on data acquisition, processing, validation and storage.</t>
  </si>
  <si>
    <t>Lead Data Management Analyst</t>
  </si>
  <si>
    <t>Acts as a liaison to data owners to establish necessary data stewardship responsibilities (accountability for a particular data element/verifying accuracy of?€?</t>
  </si>
  <si>
    <t>Sr Reporting Analyst / BI Engineer</t>
  </si>
  <si>
    <t>Bokksu</t>
  </si>
  <si>
    <t>Estimated $123K - $155K a year</t>
  </si>
  <si>
    <t>You will be working with a top tier data techstack using Mode to build dashboards and reports, and writing SQL to query data from our Snowflake cloud data?€?</t>
  </si>
  <si>
    <t>Braze</t>
  </si>
  <si>
    <t>Analyze billions mobile and digital messaging data points.
Experience with data visualization tools (Looker, Tableau, MicroStrategy, DataBricks).</t>
  </si>
  <si>
    <t>Familiarity with Snowflake or other big data environments is also a plus.
A solution oriented mindset paired with a passion for developing data-informed?€?</t>
  </si>
  <si>
    <t>Calibrate</t>
  </si>
  <si>
    <t>Estimated $88.5K - $112K a year</t>
  </si>
  <si>
    <t>Experience with displaying and visualizing data for non-technical users.
Working knowledge of data warehousing tools such as BigQuery or Redshift.</t>
  </si>
  <si>
    <t>Sr Analyst/Consultant, Real World Data Solutions</t>
  </si>
  <si>
    <t>Critically analyzes data (presents results and provides internal data analysis, both qualitative and quantitative) and provides strategic thinking with respect?€?</t>
  </si>
  <si>
    <t>HRIS Analyst</t>
  </si>
  <si>
    <t>Experience with 3rd party integrations, data movement, and ETL (extraction/transformation/loading) that support moving sizable sets of data.</t>
  </si>
  <si>
    <t>Data and Reporting Analyst</t>
  </si>
  <si>
    <t>Knowledge of business intelligence tooling like Tableau, data architecture, data quality analysis, business process modelling, and data flow design ?€? or?€?</t>
  </si>
  <si>
    <t>Business Analyst - Sustainable Investing</t>
  </si>
  <si>
    <t>3-5 years of investments or financial industry experience.
The analyst will play an integral role in offering sales-oriented support such as coordinating?€?</t>
  </si>
  <si>
    <t>Market Data Strategy Analyst</t>
  </si>
  <si>
    <t>MDM team will partner with Risk Technology and Risk Modeling Analytics team to design, implement and optimize the market data management process using big data?€?</t>
  </si>
  <si>
    <t>Global Wealth Management - Data Insights Business Analyst</t>
  </si>
  <si>
    <t>New York, NY+10 locations</t>
  </si>
  <si>
    <t>Ensuring the accuracy of the data points through automated and manual checks.
Know the development framework and backend data models well enough to answer?€?</t>
  </si>
  <si>
    <t>Strong data analysis and reporting using Microsoft Excel and PowerPoint.
Recognized technical authority for an area within the business.</t>
  </si>
  <si>
    <t>AVP - ICM Product Analyst</t>
  </si>
  <si>
    <t>Facilitate implementation of our data strategy.
Analyze data requirements/shortfall and give direction to develop interim reporting for ICM team using off the?€?</t>
  </si>
  <si>
    <t>Marketing Lead Analyst - Specialized Analytics</t>
  </si>
  <si>
    <t>Responsible for documenting data requirements, data collection / processing / cleaning, and exploratory data analysis; which may include utilizing statistical?€?</t>
  </si>
  <si>
    <t>Risk Analyst</t>
  </si>
  <si>
    <t>Estimated $52.1K - $65.9K a year</t>
  </si>
  <si>
    <t>Produce and analyze data for new business/matters at the Firm.
The Risk Analyst supports the Firm?€?s Risk Department in connection with in-house compliance and?€?</t>
  </si>
  <si>
    <t>ClinicalMind, LLC</t>
  </si>
  <si>
    <t>Using data mining to extract information from data sets and identify correlations and patterns.
A track record of influencing business strategy with data.</t>
  </si>
  <si>
    <t>Entry level Business Analyst</t>
  </si>
  <si>
    <t>Cloudbigdata Technologies</t>
  </si>
  <si>
    <t>As a Business Analyst in IT Gathering Business Requirements from the client/Customer Interact with clients to understand and capture their functional and?€?</t>
  </si>
  <si>
    <t>CoderPad</t>
  </si>
  <si>
    <t>You?€?ll spend your time combing and analyzing our data, presenting insights to internal stakeholders, building dashboards, and iterating on our data as a product?€?</t>
  </si>
  <si>
    <t>Columbia Business School</t>
  </si>
  <si>
    <t>New York, NY 10027 (Manhattanville area)</t>
  </si>
  <si>
    <t>$48,369 - $146,024 a year</t>
  </si>
  <si>
    <t>Manage and maintain financial information in the budget tool, analyze data and reconcile data back to internal documents.
Microsoft Excel: 1 year (Preferred).</t>
  </si>
  <si>
    <t>Business Analyst Entry Level</t>
  </si>
  <si>
    <t>Computing Concepts Inc</t>
  </si>
  <si>
    <t>Manhattan, NY 10004 (Financial District area)</t>
  </si>
  <si>
    <t>$23.71 an hour</t>
  </si>
  <si>
    <t>This role requires that all successful applicants be fully vaccinated against COVID-19 as a condition of the engagement and provide proof of such vaccinations?€?</t>
  </si>
  <si>
    <t>Business/Data Analyst (Tableau)</t>
  </si>
  <si>
    <t>COMTEC INFORMATION SYSTEMS</t>
  </si>
  <si>
    <t>Clifton, NJ</t>
  </si>
  <si>
    <t>Up to $45 an hour</t>
  </si>
  <si>
    <t>Work Schedule*: 980 or 5-8s (flexible).
Work Location: * Clifton, NJ (onsite at least until they are acclimated, first 3 or so months).
Are you an U.S. Citizen?</t>
  </si>
  <si>
    <t>Concertiv, Inc</t>
  </si>
  <si>
    <t>Negotiate hundreds of data subscriptions for clients.
As a Market Data Analyst, you would be responsible for managing client subscriptions, advising on the?€?</t>
  </si>
  <si>
    <t>Content Square</t>
  </si>
  <si>
    <t>Have Contentsquare data organized in a database and ensure data quality for every content provided.
Analyze Contentsquare?€?s customer websites data to identify?€?</t>
  </si>
  <si>
    <t>Credibly</t>
  </si>
  <si>
    <t>Hybrid remote in New York, NY 10016</t>
  </si>
  <si>
    <t>1+ years of experience as a data analyst/data scientist in industry.
The successful candidate will be a business-oriented, collaborative, high-energy data?€?</t>
  </si>
  <si>
    <t>Senior Analyst - Data Collection and Tag Management</t>
  </si>
  <si>
    <t>CVS Health</t>
  </si>
  <si>
    <t>Help train new team members and serve as a point of reference for internal teams to help resolve tagging/data issues.</t>
  </si>
  <si>
    <t>Collaborate with offsite team who will be processing all data, answer any potential queries or additional data needed.
Cyient is an Equal Opportunity Employer.</t>
  </si>
  <si>
    <t>Data Analyst, Revenue Analytics</t>
  </si>
  <si>
    <t>DailyPay Inc</t>
  </si>
  <si>
    <t>Estimated $74.3K - $94.1K a year</t>
  </si>
  <si>
    <t>3+ years of experience in an analytics or data-driven role.
Exceptional analytical abilities and sharp attention to detail.
How You Will Make an Impact:</t>
  </si>
  <si>
    <t>newSenior Data Analyst - Internal Analytics</t>
  </si>
  <si>
    <t>Contribute to building the data modeling layer, which exposes clean transformed data to the whole company for analytics, based on our best-in-class code style?€?</t>
  </si>
  <si>
    <t>People Business Analyst</t>
  </si>
  <si>
    <t>Dataminr</t>
  </si>
  <si>
    <t>3-5 years of experience in Management Consulting, Business Analyst, Human Capital Growth or similar function supporting People analytics.</t>
  </si>
  <si>
    <t>CRM Senior Data Analyst</t>
  </si>
  <si>
    <t>Jersey City, NJ 07302 (Journal Square area)</t>
  </si>
  <si>
    <t>$100,000 - $115,000 a year</t>
  </si>
  <si>
    <t>Analytical mindset and the ability to find insights from data.
Competitive Salary plus Benefits and Bonus *.
This is an exciting opportunity to join one of the?€?</t>
  </si>
  <si>
    <t>Part-Time Data Review Analyst - Solvas Financial Technology</t>
  </si>
  <si>
    <t>This is a part-time syndicated loan data analyst opportunity supporting the Solvas|Digitize Managed service.
Review automated data extraction results.</t>
  </si>
  <si>
    <t>The Business Analyst will serve as part of a team supporting established projects and creating products from the ground up.</t>
  </si>
  <si>
    <t>Lead Talent Business Analyst</t>
  </si>
  <si>
    <t>New York, NY+9 locations</t>
  </si>
  <si>
    <t>Proactively updates, validates and evaluates data to ensure accurate reporting while identifying ways to improve efficiencies related to data collection and?€?</t>
  </si>
  <si>
    <t>Doximity</t>
  </si>
  <si>
    <t>At least 2 years of professional experience as a data analyst or a data scientist.
Collaborate with a team of product managers, analysts, and other developers?€?</t>
  </si>
  <si>
    <t>Senior Data Analyst, Financial Services</t>
  </si>
  <si>
    <t>EARNEST RESEARCH</t>
  </si>
  <si>
    <t>2-5 years of finance experience, preferably in equity research, private equity, or asset management.
Collaborating with product and engineering teams for?€?</t>
  </si>
  <si>
    <t>$51,050 - $121,373 a year</t>
  </si>
  <si>
    <t>Proven working experience as a data analyst or business data analyst.
Acquire data from primary or secondary data sources and maintain databases/data systems.</t>
  </si>
  <si>
    <t>eTeam Inc.</t>
  </si>
  <si>
    <t>New York, NY 10003 (Greenwich Village area)+1 location</t>
  </si>
  <si>
    <t>5 years experience in social / digital analytics.
Manages relationship with data vendors and refines deliverables to meet key stakeholder needs.</t>
  </si>
  <si>
    <t>newData Protection and Privacy Senior Compliance Analyst</t>
  </si>
  <si>
    <t>Responding to data subject rights (DSR) and internal data access requests in accordance with applicable data protection legal and regulatory requirements and EY?€?</t>
  </si>
  <si>
    <t>Analyst, Value Based Payment Initiatives</t>
  </si>
  <si>
    <t>Fidelis Care</t>
  </si>
  <si>
    <t>1-2 years of data analyst experience preferred.
As a data analyst of Value Based Payment initiatives, you will use your analytical skills to assist in the?€?</t>
  </si>
  <si>
    <t>Equity Research Analyst</t>
  </si>
  <si>
    <t>Responsibilities also include the following: 1) adhering to and complying with all applicable, federal and state laws, regulations and guidance, including those?€?</t>
  </si>
  <si>
    <t>newData Business Analyst NY</t>
  </si>
  <si>
    <t>Fitch Group</t>
  </si>
  <si>
    <t>Estimated $90.8K - $115K a year</t>
  </si>
  <si>
    <t>O data profiling activities to validate requirements and maintain data lineage of the applications.
O process and data flows.</t>
  </si>
  <si>
    <t>Gainbuzz</t>
  </si>
  <si>
    <t>The Senior Data Analyst plays a minor managerial role where he oversees the activities of the data analyst personnel and ensures the efficient execution of?€?</t>
  </si>
  <si>
    <t>Senior Analyst, Inventory Strategy</t>
  </si>
  <si>
    <t>Gap</t>
  </si>
  <si>
    <t>Ability to assess relatively complex situations and analyze data to make judgments and recommend solutions.
Strong analytical skills, with ability to collect,?€?</t>
  </si>
  <si>
    <t>Risk Data Analyst, Trust and Safety</t>
  </si>
  <si>
    <t>Improve tools through data analysis, technical expertise, and presentations to key stakeholders.
Perform data analysis to derive insights that help to identify?€?</t>
  </si>
  <si>
    <t>Execute complex quantitative analyses and advanced modeling that translates data into actionable insights.
This role may also be located in our Playa Vista, CA?€?</t>
  </si>
  <si>
    <t>GroupM Services</t>
  </si>
  <si>
    <t>Hybrid remote in New York, NY 10007</t>
  </si>
  <si>
    <t>Manipulate raw data to provide structured data sets for analysis.
We combine adtech and martech platform strategy with data science &amp; data engineering expertise?€?</t>
  </si>
  <si>
    <t>Market Research Data Analyst</t>
  </si>
  <si>
    <t>Guidepoint</t>
  </si>
  <si>
    <t>Estimated $68.8K - $87.2K a year</t>
  </si>
  <si>
    <t>Manage and build surveys and conduct data collection with Qualtrics.
Analyze market data points and trends and be able to answer related client inquiries.</t>
  </si>
  <si>
    <t>H&amp;M Group</t>
  </si>
  <si>
    <t>At H&amp;M Business tech you will get the opportunity to work in a large data analyst community and in an organization, which heavily relies on making data-driven?€?</t>
  </si>
  <si>
    <t>ACO Data Analyst - Remote -</t>
  </si>
  <si>
    <t>Hackensack Meridian Health</t>
  </si>
  <si>
    <t>Edison, NJ 08837+1 location</t>
  </si>
  <si>
    <t>Interpret results using a variety of techniques from simple data extraction to complex data mining independently.
Attention to detail and commitment to quality.</t>
  </si>
  <si>
    <t>Hallen Construction</t>
  </si>
  <si>
    <t>Estimated $68.1K - $86.3K a year</t>
  </si>
  <si>
    <t>Experience with processing and communicating data &amp; business insights.
Experience using data visualization platforms such as Power BI a must.</t>
  </si>
  <si>
    <t>Experience in quantitative analysis, data mining, etc.
Manage any analysts within the agency (this will vary based on agency size).
High GPA (&gt;3.0) required.</t>
  </si>
  <si>
    <t>Previous work experience working in HR data analytics.
Help to enhance our capability to analyze and ?€?make sense?€? of large sets of data and translate findings?€?</t>
  </si>
  <si>
    <t>Lead Data Analyst</t>
  </si>
  <si>
    <t>Hermitage Infotech</t>
  </si>
  <si>
    <t>Estimated $137K - $174K a year</t>
  </si>
  <si>
    <t>Well-seasoned in data modeling, data intake, and data-curation procedures.
Experience with data protection regulations (e.g. GDPR), data masking techniques and?€?</t>
  </si>
  <si>
    <t>newBusiness Analyst ?€? Informatica</t>
  </si>
  <si>
    <t>Highbrow-Tech</t>
  </si>
  <si>
    <t>Estimated $96.5K - $122K a year</t>
  </si>
  <si>
    <t>NET, informatica, SQL knowledge, Healthcare experience.
Interact with business stakeholders and SMEs to understand problems and needs.</t>
  </si>
  <si>
    <t>Retirement plan with a 5% company match.
Strong aptitude in Excel, PowerPoint and data visualization/BI software.
What We're Looking For:
Here's What You Need:</t>
  </si>
  <si>
    <t>InfoQuest Consulting Group Inc.</t>
  </si>
  <si>
    <t>White Plains, NY</t>
  </si>
  <si>
    <t>Collect and document detailed data requirements and the data flows.
Identify data issues and assist in manual/automated data remediation efforts.</t>
  </si>
  <si>
    <t>Estimated $71.1K - $90.1K a year</t>
  </si>
  <si>
    <t>Create data dictionaries and document the data model, tables, and entity relationships.
Solid understanding of Power BI data model and languages,.</t>
  </si>
  <si>
    <t>Build on existing data model to incorporate new data sources.
Analyze data to form insights that drive strategy.
Create and build out reporting in Power BI.</t>
  </si>
  <si>
    <t>Knowledge of financial markets (minimum of 2-3 years of experience); futures and energy markets a plus.
Attention to detail, critical thinking, problem solving,?€?</t>
  </si>
  <si>
    <t>Data Analyst, Media Platforms and Technology</t>
  </si>
  <si>
    <t>Estimated $95.9K - $121K a year</t>
  </si>
  <si>
    <t>Participate in brainstorming sessions with data engineers, analysts, and data partners to develop efficient &amp; effective processes and outputs.</t>
  </si>
  <si>
    <t>Business Analyst - Remote</t>
  </si>
  <si>
    <t>IQVIA</t>
  </si>
  <si>
    <t>Thorough knowledge of IQVIA data and current systems.
Under direct supervision, assists in providing systems support in developing and enhancing business?€?</t>
  </si>
  <si>
    <t>Business Intelligence Analyst (Remote/Open to Entry Level)</t>
  </si>
  <si>
    <t>J.S. Held</t>
  </si>
  <si>
    <t>Remote in New York, NY 10043</t>
  </si>
  <si>
    <t>Estimated $63.5K - $80.5K a year</t>
  </si>
  <si>
    <t>Apply data quality assurance practices in the development of data models and resulting output.
Strong ability to connect to a variety of data sources, using the?€?</t>
  </si>
  <si>
    <t>January Digital</t>
  </si>
  <si>
    <t>New York, NY 11208 (East New York area)</t>
  </si>
  <si>
    <t>Estimated $55.2K - $69.8K a year</t>
  </si>
  <si>
    <t>Identify the appropriate data sets and approach for a particular business challenge.
Become a subject matter expert on how data can be applied to problem?€?</t>
  </si>
  <si>
    <t>Jerry</t>
  </si>
  <si>
    <t>You will join a team of data engineers, data analysts and data scientists.
As a business analyst, you use data to tell stories and make actionable?€?</t>
  </si>
  <si>
    <t>Business Analyst IT Digital &amp; Customer Products</t>
  </si>
  <si>
    <t>JetBlue Airways Corporation</t>
  </si>
  <si>
    <t>Hybrid remote in Long Island City, NY 11101+1 location</t>
  </si>
  <si>
    <t>Estimated $60.4K - $76.4K a year</t>
  </si>
  <si>
    <t>Ensure that approved requirements are developed in sufficient scope and detail to result in the delivery of a solution that meets customer needs as they?€?</t>
  </si>
  <si>
    <t>New York, NY+11 locations</t>
  </si>
  <si>
    <t>Proficiency in business applications, data usage, and management.
Working at the intersection of business and technology, you'll sharpen your understanding of?€?</t>
  </si>
  <si>
    <t>newProduct Delivery/Business Analyst - Associate - Client &amp; Emp...</t>
  </si>
  <si>
    <t>Brooklyn, NY+1 location</t>
  </si>
  <si>
    <t>Analyze reporting business requirements and define data model/specifications.
2+ years of experience working in business analyst or similar product function;?€?</t>
  </si>
  <si>
    <t>Senior Associate - Global Investment Data Analyst - Brooklyn...</t>
  </si>
  <si>
    <t>Partner with Technology and the Data Architecture team on design of data models and strategic data interfaces.
Equal Opportunity Employer/Disability/Veterans.</t>
  </si>
  <si>
    <t>Custody Middle Office - Strategy &amp; Business Analysis</t>
  </si>
  <si>
    <t>The role focuses specifically on Custody Middle Office Strategy &amp; business analysis needs for Custody business &amp; Middle office strategic initiatives.</t>
  </si>
  <si>
    <t>Data Visualization Associate - Chief Administrative Office</t>
  </si>
  <si>
    <t>3+ years' experience working as a data analyst, dashboard designer, or similar role.
Experience with data modeling, SQL and comfortable with manipulating large,?€?</t>
  </si>
  <si>
    <t>Corporate Control Management - Data Analytics Associate</t>
  </si>
  <si>
    <t>Experience working with large complex data sets, drawing conclusions, and reporting findings.
Hands on experience conducting complex analysis on large data sets?€?</t>
  </si>
  <si>
    <t>People Data &amp; Analytics Lead</t>
  </si>
  <si>
    <t>KAYAK</t>
  </si>
  <si>
    <t>Experience with designing and analyzing survey data.
Manage and audit all data in our People Systems.
Experience with handling complex and confidential data?€?</t>
  </si>
  <si>
    <t>newAssociate, Data &amp; Analytics</t>
  </si>
  <si>
    <t>KPMG</t>
  </si>
  <si>
    <t>Perform data wrangling (manipulations, transformations, and integration) across a wide range of large data sets.
SQL experience is a plus.</t>
  </si>
  <si>
    <t>Leidos</t>
  </si>
  <si>
    <t>2+ years of experience as a business analyst.
The successful candidate will be required to coordinate system requirements with technical resources, project?€?</t>
  </si>
  <si>
    <t>Lincoln IT</t>
  </si>
  <si>
    <t>Estimated $69.6K - $88.2K a year</t>
  </si>
  <si>
    <t>The Business Analyst is responsible for collaborating with business stakeholders across the organization, including service and process managers, to realize?€?</t>
  </si>
  <si>
    <t>Customer Data Analyst (CONTRACT)</t>
  </si>
  <si>
    <t>L'Occitane En Provence</t>
  </si>
  <si>
    <t>New York, NY 10120 (Chelsea area)</t>
  </si>
  <si>
    <t>1-5 years of experience in data analysis, project management.
This role will interact with several teams both locally and internationally to assess and monitor?€?</t>
  </si>
  <si>
    <t>Lovesac Company</t>
  </si>
  <si>
    <t>Remote in New York, NY 11354</t>
  </si>
  <si>
    <t>Maintain and manage vendor and contract data for the sales and service department.
Proven advanced analytical skills; demonstrating the consistent ability to?€?</t>
  </si>
  <si>
    <t>2+ years of experience using data to develop business insights and recommendations.
Strong Organizational skills and attention to detail.</t>
  </si>
  <si>
    <t>Planning Operations Analyst</t>
  </si>
  <si>
    <t>Extract, manipulate and analyze data from various data sources to influence and support business strategies.
2-3 years related experience in an analytical role.</t>
  </si>
  <si>
    <t>Manhattan Institute for Policy Research</t>
  </si>
  <si>
    <t>Estimated $59.4K - $75.2K a year</t>
  </si>
  <si>
    <t>Ability to work with and analyze data.
In addition to publishing commentary and research of their own, Policy Analysts will provide support on research, media,?€?</t>
  </si>
  <si>
    <t>Clinical Data Analyst - (Remote located in New York)</t>
  </si>
  <si>
    <t>Maximus Inc</t>
  </si>
  <si>
    <t>Remote in New York, NY 10004</t>
  </si>
  <si>
    <t>PowerBI or other data analysis tool.
They will develop, maintain, and update quality databases (Access and Sharepoint), monitor program data for improvements,?€?</t>
  </si>
  <si>
    <t>Exposure to Intellistat or similar data warehousing platform.
Develop user-friendly workflows for capturing critical data.
Reports to: Client Value Manager.</t>
  </si>
  <si>
    <t>Analyst (Freelance)</t>
  </si>
  <si>
    <t>Knowledge of visual techniques for data analysis and presentation.
Analyze data and generate graphics and insights for use in client presentations.</t>
  </si>
  <si>
    <t>Senior Data Analyst, Sales and Customer Success</t>
  </si>
  <si>
    <t>Melio</t>
  </si>
  <si>
    <t>Work directly with the Unit's management to provide data insights and BI solutions.
Support our high-scale conversion optimization and testing efforts through?€?</t>
  </si>
  <si>
    <t>Master Data Management Analyst</t>
  </si>
  <si>
    <t>Familiarity working with data systems, including knowledge of SQL or other data querying/data wrangling techniques.</t>
  </si>
  <si>
    <t>Data Analyst I - Finance</t>
  </si>
  <si>
    <t>Ability to work with and analyze large data sets.
Provide data and analytical support to department including ad-hoc financial requests ensuring that reports?€?</t>
  </si>
  <si>
    <t>4+ years of relevant data analysis, data science, or operations research experience.
Individuals can get their COVID-19 booster 5 months after receiving their?€?</t>
  </si>
  <si>
    <t>Sr Data Scientist / Business Intelligence Analyst</t>
  </si>
  <si>
    <t>4+ years of experience of using analytics and data science to impact key business decisions and related experience in statistics, economics, operations research?€?</t>
  </si>
  <si>
    <t>Meta</t>
  </si>
  <si>
    <t>Develop and enforce best practices and alignment with our technical partners such as engineering, data analyst, consulting, and research functions.</t>
  </si>
  <si>
    <t>newOperations Analyst HRIS</t>
  </si>
  <si>
    <t>Minimum 3 years HR data processing experience in the area of HRIS, such as, employee records related to hires, rehires, promotions, salary changes, transfers,?€?</t>
  </si>
  <si>
    <t>newAnalyst, MW/DBE &amp; SDVOB Contract Compliance</t>
  </si>
  <si>
    <t>From $62,192 a year</t>
  </si>
  <si>
    <t>Knowledge and understanding of research techniques, including data collection, data analysis, issues identification and problem resolution.</t>
  </si>
  <si>
    <t>Senior Business Analyst, Strategy &amp; Programs (Analyst Series...</t>
  </si>
  <si>
    <t>Conducts data quality checks to benchmark MTA brand and reliability credibility; Leads efforts to mitigate data quality risks by improving data collection?€?</t>
  </si>
  <si>
    <t>Promote data expertise, standard methodologies, and documentation for all analytical data needs.
Curiosity to optimize work processes that build efficiency and?€?</t>
  </si>
  <si>
    <t>Data &amp; Analytics Analyst</t>
  </si>
  <si>
    <t>Mondel??z International</t>
  </si>
  <si>
    <t>East Hanover, NJ</t>
  </si>
  <si>
    <t>Job Description Are You Ready to Make It Happen at Mondel??z International? Join our Mission to Lead the Future of Snacking. Make It Matter. As an?€?</t>
  </si>
  <si>
    <t>DATA ANALYST</t>
  </si>
  <si>
    <t>Bronx, NY 10451 (South Bronx area)+6 locations</t>
  </si>
  <si>
    <t>Minimum bachelor's (data analytics, computer science, information systems, health administration, or related fields) with 2 years of experience as data analyst.</t>
  </si>
  <si>
    <t>DATA ANALYST PROGRAMMER</t>
  </si>
  <si>
    <t>Data products will incorporate a variety of data elements from numerous contributing sources, and requires the ability to integrate and align disparate types of?€?</t>
  </si>
  <si>
    <t>??? Review documents/records/data and interview client personnel.
??? Strong analytical skills with ability to translate raw data into practical information;</t>
  </si>
  <si>
    <t>Data Quality Business Analyst</t>
  </si>
  <si>
    <t>Define and work with Technology to implement data quality rules and dynamically visualize results of data quality measurements or data.</t>
  </si>
  <si>
    <t>Assist data consumers, development teams by undertaking data research/analysis tasks and answering questions about the data.</t>
  </si>
  <si>
    <t>New York, NY 10036 (Midtown area)+2 locations</t>
  </si>
  <si>
    <t>Demonstrated experience in enterprise data management, data quality principles and methodologies.
Act as a business analyst to understand requirements for?€?</t>
  </si>
  <si>
    <t>IT Data Analyst</t>
  </si>
  <si>
    <t>Morris Heights Health Center</t>
  </si>
  <si>
    <t>Bronx, NY 10453 (Morris Heights area)</t>
  </si>
  <si>
    <t>$39,000 - $55,000 a year</t>
  </si>
  <si>
    <t>Abstract census and other socio-demographic data for program development and planning purposes.
Provide analysis of clinical data entered in the EMR; Assist?€?</t>
  </si>
  <si>
    <t>Data Analyst I - International Center for Health Outcomes &amp;...</t>
  </si>
  <si>
    <t>Additionally, this candidate will draft procedural documents, which support the development and maintenance of standardized data collection.</t>
  </si>
  <si>
    <t>Business Analyst I - Office of Research Services</t>
  </si>
  <si>
    <t>Gathers, prepares, and reconciles basic organizational data and information.
Gathers and prepares data from business and organizational systems to assist?€?</t>
  </si>
  <si>
    <t>Database Analyst II (Data Analyst)-Healthcare Analytics- Hyb...</t>
  </si>
  <si>
    <t>Prior experience as a healthcare data analyst or business analyst working with clinical EHR (Epic Clarity) data and nomenclatures and hospital claims data and?€?</t>
  </si>
  <si>
    <t>Revenue Cycle Coordinator - Business Intelligence Support -...</t>
  </si>
  <si>
    <t>Works collaboratively with the Revenue Cycle Director, as well as other source owners to develop a project plan for each project that will establish timelines,?€?</t>
  </si>
  <si>
    <t>Identify relationships in statistical data that could be refined to improve research performance and turnaround time.
Any digital development experience a plus.</t>
  </si>
  <si>
    <t>Five (5) years?€? relevant experience conducting data analysis, data mining or data visualization or, equivalent combination of education and experience.</t>
  </si>
  <si>
    <t>Natural Resources Defense Council, Inc.</t>
  </si>
  <si>
    <t>Temporarily Remote in New York, NY 10011</t>
  </si>
  <si>
    <t>$55,000 - $65,000 a year</t>
  </si>
  <si>
    <t>Assist with data gathering for financial reporting and analysis across internal finance and accounting systems.
0-2 years of accounting or finance experience.</t>
  </si>
  <si>
    <t>NBCUniversal is looking for a detail-oriented analyst to support the data management efforts for an enterprise-wide consumer data initiative.</t>
  </si>
  <si>
    <t>Strong understanding of data and data management concepts.
The AP&amp;O Business Intelligence team leverages data to empower our business customers with actionable?€?</t>
  </si>
  <si>
    <t>Sr. Business Intelligence Analyst</t>
  </si>
  <si>
    <t>Strong understanding of data and data management concepts.
3+ years of experience in a business intelligence and/or data analytics role.</t>
  </si>
  <si>
    <t>newSr. Analyst, Content Strategy, Peacock</t>
  </si>
  <si>
    <t>2-3 years of experience in a corporate strategy role (media, tech, internet, direct-to-consumer) and/or top investment banking or consulting firm.</t>
  </si>
  <si>
    <t>Manage ad-hoc data Salesforce requests in support of organizational initiatives and efforts.
The Technology Strategy Team seeks to design and deploy solutions?€?</t>
  </si>
  <si>
    <t>Experience with enterprise data warehouses, data integrations, and data maintenance.
Expertise with data visualization tools such as Tableau, Datorama and Power?€?</t>
  </si>
  <si>
    <t>Senior Analyst, Nickelodeon Multiplatform Analytics</t>
  </si>
  <si>
    <t>Nickelodeon</t>
  </si>
  <si>
    <t>Comfortable working with large data sets and crafting informative data visualizations.
Experience with data visualization platforms like Tableau is a plus.</t>
  </si>
  <si>
    <t>Noodle</t>
  </si>
  <si>
    <t>Estimated $91.2K - $115K a year</t>
  </si>
  <si>
    <t>3-5 years of experience analyzing processes and supporting teams to scale.
Provide triage and technical support in response to data discrepancy reports by?€?</t>
  </si>
  <si>
    <t>Advanced understanding of data modeling best practice and data governance.
3-5 years of Business/Financial/Supply Chain analysis experience.</t>
  </si>
  <si>
    <t>Perform data wrangling, data mining, and data modeling.
Strong work ethic, attention to detail, organizational skills, and adaptable.</t>
  </si>
  <si>
    <t>newAnalyst, Learning Management (Websites)</t>
  </si>
  <si>
    <t>Analyze data and summarize research to support ongoing improvement in operations and service;
A four year high school diploma or its educational equivalent plus?€?</t>
  </si>
  <si>
    <t>Research and Evaluation Data Analyst, Bureau of Brooklyn Nei...</t>
  </si>
  <si>
    <t>Brooklyn, NY 11221 (Bushwick area)</t>
  </si>
  <si>
    <t>Respond to internal and external data requests.
Using quantitative and qualitative methodologies, develop logic models and other research and evaluation tools,?€?</t>
  </si>
  <si>
    <t>SENIOR BUSINESS ANALYST</t>
  </si>
  <si>
    <t>$105,000 - $115,000 a year</t>
  </si>
  <si>
    <t>Minimum 3 years of experience in a project manager or lead analyst position with responsibilities for planning and organizing work, develop short and long-range?€?</t>
  </si>
  <si>
    <t>NYC Criminal Justice Agency</t>
  </si>
  <si>
    <t>$58,000 - $62,000 a year</t>
  </si>
  <si>
    <t>Investigate and resolve data issues with high level of complexity.
Design procedures to optimize data quality and automation for recurring projects.</t>
  </si>
  <si>
    <t>Able to analyze, and process data from SQL Server.
Familiarity with EDP applications and data processing programs; or,.
About NYC Health + Hospitals.</t>
  </si>
  <si>
    <t>Clinical Business Analyst, Data and Reporting - SHOW (Clinic...</t>
  </si>
  <si>
    <t>Work closely with the Epic team, other data analysts within the Office of Ambulatory Care, and other H+H staff to design reporting tools and to address data?€?</t>
  </si>
  <si>
    <t>newRevenue Cycle Business Analyst - (Clinical Business Analyst...</t>
  </si>
  <si>
    <t>Provide supervision and guidance to junior clinical business analysts, clinical business analysts assigned at Level I, consultants, and/or other appropriate?€?</t>
  </si>
  <si>
    <t>Epic Data Analyst</t>
  </si>
  <si>
    <t>NYC Health + Hospitals-Gouverneur</t>
  </si>
  <si>
    <t>$39,380 - $81,000 a year</t>
  </si>
  <si>
    <t>Familiarity with EDP applications and data processing programs; or,.
Able to analyze, and process data from SQL Server.</t>
  </si>
  <si>
    <t>Odeko</t>
  </si>
  <si>
    <t>Estimated $112K - $141K a year</t>
  </si>
  <si>
    <t>You have worked in a similar Data Analyst role and proficient with data modeling, business intelligence and analytics for 5-7 years.
How you'll make an impact:</t>
  </si>
  <si>
    <t>Office of the District Attorney, Bronx County</t>
  </si>
  <si>
    <t>Bronx, NY</t>
  </si>
  <si>
    <t>Estimated $44.1K - $55.9K a year</t>
  </si>
  <si>
    <t>A baccalaure degree, from an accredited college or high school diploma and a minimum of five (5) years of relevant experience.</t>
  </si>
  <si>
    <t>WFM Business Analyst</t>
  </si>
  <si>
    <t>Okta</t>
  </si>
  <si>
    <t>Working knowledge and experience supporting omnichannel and data directed contact center technology.
Okta is looking for a Workforce Management Business Analyst?€?</t>
  </si>
  <si>
    <t>Working knowledge and experience supporting omnichannel and data directed contact center technology.
By submitting an application, you agree to the retention of?€?</t>
  </si>
  <si>
    <t>Pair Eyewear</t>
  </si>
  <si>
    <t>Estimated $79.7K - $101K a year</t>
  </si>
  <si>
    <t>Build a data-driven culture throughout the organization, from working with engineers on data models, to ensuring that all decisions accurately utilize the most?€?</t>
  </si>
  <si>
    <t>Paul, Weiss, Rifkind, Wharton &amp; Garrison LLP</t>
  </si>
  <si>
    <t>Work with analysts to maintain data integrity.
Connect data sources, import and transform data for business intelligence tools.</t>
  </si>
  <si>
    <t>Sr. Data Analyst, Strategy &amp; Analytics - Quality</t>
  </si>
  <si>
    <t>Peloton</t>
  </si>
  <si>
    <t>Ability to find practical solutions around data problems and data gaps.
Capture organizational knowledge related to data and document processes/solutions.</t>
  </si>
  <si>
    <t>Senior Specialist, HRSS Data Reporting and Analytics</t>
  </si>
  <si>
    <t>Planned Parenthood Federation of America</t>
  </si>
  <si>
    <t>Temporarily Remote in New York, NY</t>
  </si>
  <si>
    <t>$75,000 a year</t>
  </si>
  <si>
    <t>Bachelor?€?s degree and 3+ years of experience in data or business analyst or business intelligence roles, preferably in Human Resources or working with discrete?€?</t>
  </si>
  <si>
    <t>newSenior Business Intelligence Analyst</t>
  </si>
  <si>
    <t>Pluto TV</t>
  </si>
  <si>
    <t>Leveraging Excel and Tableau to distill data findings into actionable recommendations, formatting compelling data visualizations for presentation with?€?</t>
  </si>
  <si>
    <t>PMC</t>
  </si>
  <si>
    <t>Estimated $70.1K - $88.7K a year</t>
  </si>
  <si>
    <t>3 years of experience in reporting and data analytics- experience in digital media, digital advertising, and/or content publishing is a big plus.</t>
  </si>
  <si>
    <t>Sr. Analyst, Analytics &amp; Data Science</t>
  </si>
  <si>
    <t>PMX Agency</t>
  </si>
  <si>
    <t>Estimated $97.3K - $123K a year</t>
  </si>
  <si>
    <t>Lead data management efforts across media platforms, web analytics platforms, and other 1st and 3rd party data sources.</t>
  </si>
  <si>
    <t>Training and Placement for Jr Business Analyst</t>
  </si>
  <si>
    <t>Precision Technologies Corp</t>
  </si>
  <si>
    <t>$37 an hour</t>
  </si>
  <si>
    <t>New training batch for Business Analyst in different domains.
Training provided by Remote full-time trainer with good working professional experience as a?€?</t>
  </si>
  <si>
    <t>newSenior Data Analyst, Hotels Analytics</t>
  </si>
  <si>
    <t>Priceline.com</t>
  </si>
  <si>
    <t>New York, NY 10038 (Financial District area)+1 location</t>
  </si>
  <si>
    <t>Partner with other analysts and data engineers in the Analytics team.
Demonstrate ability to extract value from data and connect insights to business outcomes.</t>
  </si>
  <si>
    <t>Data Modeler/Data Analyst</t>
  </si>
  <si>
    <t>Parsippany, NJ</t>
  </si>
  <si>
    <t>$70,743 - $120,000 a year</t>
  </si>
  <si>
    <t>Experience with managing meta data for data models.
5 to 7 years in business environments in Data Modeling.
Evaluate existing data models and physical databases?€?</t>
  </si>
  <si>
    <t>Regal Voice</t>
  </si>
  <si>
    <t>Estimated $93.3K - $118K a year</t>
  </si>
  <si>
    <t>3+ years experience as a data analyst or management consultant.
Excellent data presentation skills - and ability to tell a story with data.</t>
  </si>
  <si>
    <t>Reuben Cooley Inc.</t>
  </si>
  <si>
    <t>$34 - $45 an hour</t>
  </si>
  <si>
    <t>Experience in analysing data to draw business-relevant conclusions and in data visualization techniques and tools.
Business analysis: 5 years (Preferred).</t>
  </si>
  <si>
    <t>Senior Business Analyst ?€? Amazon</t>
  </si>
  <si>
    <t>Revlon</t>
  </si>
  <si>
    <t>Minimum of 3-5 years of business analysis experience supporting CPG sales team(s).
Translate data into actionable insights.</t>
  </si>
  <si>
    <t>Senior Audit Data Analyst</t>
  </si>
  <si>
    <t>Ridgewood Savings Bank</t>
  </si>
  <si>
    <t>A minimum of five (5) years experience in performing financial or operational audits or two (2) ?€? three (3) years of business data analytics experience.</t>
  </si>
  <si>
    <t>Resourceful and able to collaborate with peers where necessary in a data fluid environment.
Must have 2 - 3 years experience in financial analysis and reporting?€?</t>
  </si>
  <si>
    <t>Estimated $95.2K - $121K a year</t>
  </si>
  <si>
    <t>3+ years experience working in a data analyst capacity with a focus on data governance, business intelligence or reporting solutions.</t>
  </si>
  <si>
    <t>DATA Analyst (Data Mapper/Data Modeler Experience) - Remote</t>
  </si>
  <si>
    <t>Samjose Infotech</t>
  </si>
  <si>
    <t>Remote in Albertson, NY</t>
  </si>
  <si>
    <t>(Data Mapper/Data Modeler Experience).
Data modeling: 7 years (Preferred).</t>
  </si>
  <si>
    <t>EmployerActive 8 days ago</t>
  </si>
  <si>
    <t>Experience in Big Data analysis and dealing with large data required.
Customer service data analysis including performance trend analysis and demand forecasting?€?</t>
  </si>
  <si>
    <t>Share Local Media</t>
  </si>
  <si>
    <t>From $80,000 a year</t>
  </si>
  <si>
    <t>Excellent analytical skills and an interest in statistics and data analysis.
Work with a team to pull disparate data into consistent tables and automated?€?</t>
  </si>
  <si>
    <t>newAnalyst, Campaign Data Development</t>
  </si>
  <si>
    <t>Remote in New York, NY 10020+1 location</t>
  </si>
  <si>
    <t>As a key member of the Campaign Development team, the analyst will support designing campaign data solutions, and automating complex marketing campaigns in?€?</t>
  </si>
  <si>
    <t>Sr Data Analyst, AMERICAS</t>
  </si>
  <si>
    <t>Smart AdServer</t>
  </si>
  <si>
    <t>Estimated $91.7K - $116K a year</t>
  </si>
  <si>
    <t>Thanks to its holistic ad monetization platform (Adserver/SSP/Buyer Tools/DSP), brands can achieve greater efficiency through their advertising spend and?€?</t>
  </si>
  <si>
    <t>Data &amp; Insights Analyst</t>
  </si>
  <si>
    <t>Spot &amp; Tango</t>
  </si>
  <si>
    <t>Estimated $39.2K - $49.6K a year</t>
  </si>
  <si>
    <t>1-3 years' experience in data analytics, management consulting, finance, or equivalent.
Analyze complex data sets and draw valuable insights.</t>
  </si>
  <si>
    <t>Team Lead, Insights and Data Analytics (Remote)</t>
  </si>
  <si>
    <t>Squarespace</t>
  </si>
  <si>
    <t>Translate broad questions to a strategic data agenda and craft data storied to enhance the effectiveness of the Customer Operations organization.</t>
  </si>
  <si>
    <t>Operations Analyst Amb Care</t>
  </si>
  <si>
    <t>Run dashboards, reports, and data analysis using data extracts from a range of sources.
Experience in healthcare quality settings with data or statistical?€?</t>
  </si>
  <si>
    <t>Regulatory Reporting Analyst</t>
  </si>
  <si>
    <t>Estimated $63.6K - $80.6K a year</t>
  </si>
  <si>
    <t>Strong analytical skills, especially data analysis including data flow mapping.
Identify and analyze data discrepancies and data quality issues.</t>
  </si>
  <si>
    <t>3+ years of experience in a marketing data analytics role.
Familiar with pulling data from third party sources including Facebook, Google.</t>
  </si>
  <si>
    <t>Taboola</t>
  </si>
  <si>
    <t>New York, NY 10010 (Flatiron area)+1 location</t>
  </si>
  <si>
    <t>3+ years of experience as a business analyst, data analyst, business intelligence analyst or related role.
Experience working with BI tools (Qlik Sense, Tableau?€?</t>
  </si>
  <si>
    <t>These training programs will last approximately 4 to 5 weeks.
Big data Developer and all technology's related to IT.</t>
  </si>
  <si>
    <t>Data Analyst- MIS</t>
  </si>
  <si>
    <t>The Legal Aid Society</t>
  </si>
  <si>
    <t>Use understanding of the Law Manager database structure and data flow to help business users and management with the data analysis.</t>
  </si>
  <si>
    <t>Analyst, Data Products</t>
  </si>
  <si>
    <t>Work with data analysts to investigate anomalies or data quality issues and assist in communicating findings and implementing fixes.</t>
  </si>
  <si>
    <t>PORT AUTHORITY NYNJ FINANCIAL DATA ANALYST</t>
  </si>
  <si>
    <t>Toll International LLC</t>
  </si>
  <si>
    <t>Temporarily Remote in New York, NY 10048+10 locations</t>
  </si>
  <si>
    <t>$62,400 - $104,000 a year</t>
  </si>
  <si>
    <t>MS Excel, MS PowerPoint, SAP data retrieval: 3 years (Preferred).
Advanced MS Excel, MS PowerPoint and SAP data retrieval.
Experience*: 3-10 Years (Preferred).</t>
  </si>
  <si>
    <t>Data Standardization &amp; mapping/ Reference Data Business Anal...</t>
  </si>
  <si>
    <t>Traxion Group, Inc</t>
  </si>
  <si>
    <t>Estimated $118K - $149K a year</t>
  </si>
  <si>
    <t>Experience in organizations with mature data governance capabilities, including standardized reference data capabilities.</t>
  </si>
  <si>
    <t>Business Analyst - DMO Data Lineage</t>
  </si>
  <si>
    <t>Working with the business to ensure data quality remains high, understanding priorities as regards data and ensuring robust data management processes are?€?</t>
  </si>
  <si>
    <t>$27 - $30 an hour</t>
  </si>
  <si>
    <t>0-3 years of experience in a data support role.
Perform data cleanups and document processes.
Analyze internal and external data through quantitative research.</t>
  </si>
  <si>
    <t>Triunity Software, Inc.</t>
  </si>
  <si>
    <t>Township of Woodbridge, NJ 08830</t>
  </si>
  <si>
    <t>1-3 years of Working knowledge of data analysis and visualization tools, such as Microsoft PowerBI and.
Information with attention to detail and accuracy.</t>
  </si>
  <si>
    <t>TuneCore</t>
  </si>
  <si>
    <t>Estimated $61.4K - $77.8K a year</t>
  </si>
  <si>
    <t>1 - 3 years of proven work experience as a data analyst or business data analyst in a professional fast-paced environment outside of Bootcamp or internship.</t>
  </si>
  <si>
    <t>Data Profiling Analyst</t>
  </si>
  <si>
    <t>Estimated $97.8K - $124K a year</t>
  </si>
  <si>
    <t>Execute data extraction, data mining and data profiling analysis on data sets using the structured data analytics tool.
We are looking for a Data Analyst to;</t>
  </si>
  <si>
    <t>New York, NY+7 locations</t>
  </si>
  <si>
    <t>Estimated $87.7K - $111K a year</t>
  </si>
  <si>
    <t>Manage and support the delivery of a variety of projects across Managed Account Solutions (Investment Solutions).</t>
  </si>
  <si>
    <t>United Nations</t>
  </si>
  <si>
    <t>Collaborate with data engineers and data scientists and support non-specialist staff to improve data flows, data quality, and data-driven products such as?€?</t>
  </si>
  <si>
    <t>ICT Specialist [Expert on Business Intelligence, Data Analyt...</t>
  </si>
  <si>
    <t>UNOPS</t>
  </si>
  <si>
    <t>New York, NY 10174 (Turtle Bay area)</t>
  </si>
  <si>
    <t>ICT Specialist (Expert on Business Intelligence, Data Analytics, and Machine Lea...
A. Education Advanced university degree (Master's degree or equi...</t>
  </si>
  <si>
    <t>Technical Analyst</t>
  </si>
  <si>
    <t>Verisk</t>
  </si>
  <si>
    <t>Estimated $64K - $81K a year</t>
  </si>
  <si>
    <t>Leverage existing deposit data to support internal and external stakeholders and end users on new application and user scenarios for deposit data.</t>
  </si>
  <si>
    <t>E-commerce Business Analyst</t>
  </si>
  <si>
    <t>VISEO</t>
  </si>
  <si>
    <t>Estimated $92.1K - $117K a year</t>
  </si>
  <si>
    <t>Responsible for integrating new vendors in our PIM (API connectivity or template built): the templates or connectivity is ensured by our vendor, but data?€?</t>
  </si>
  <si>
    <t>Coordinates initiatives to improve data quality with providers and operations staff while integrating data needs.</t>
  </si>
  <si>
    <t>Engages in data cleaning and data validation.
Performs data cleaning and data management in R, SAS or Stata (or alternative language) to prepare datasets for?€?</t>
  </si>
  <si>
    <t>Business Analyst I, Research Administration</t>
  </si>
  <si>
    <t>Liaise with other business analysts, database analysts, server analysts, developers and programmers, to ascertain the technical problems, test and implement the?€?</t>
  </si>
  <si>
    <t>Reporting Analyst</t>
  </si>
  <si>
    <t>WGACA LLC</t>
  </si>
  <si>
    <t>1-3 years of experience working as a data analyst, in a role responsible for reporting/database creation and maintenance.</t>
  </si>
  <si>
    <t>newERP Business Analyst</t>
  </si>
  <si>
    <t>Wholesale Footwear Industry</t>
  </si>
  <si>
    <t>New York, NY 10001 (Garment District area)+1 location</t>
  </si>
  <si>
    <t>Research and troubleshoot data issues, software errors, features, and efficiency enhancements.
Troubleshooting and providing support to all users of the ERP?€?</t>
  </si>
  <si>
    <t>Data Visualization Specialist</t>
  </si>
  <si>
    <t>Experience with healthcare or health insurance-related data preferred.
Knowledge of database and data warehousing concepts (SQL Server).</t>
  </si>
  <si>
    <t>Workday Financials/PSA Data Analyst</t>
  </si>
  <si>
    <t>WPP</t>
  </si>
  <si>
    <t>Background in large data conversion projects, with multiple data sources from varying data models utilizing SAP/Oracle/Workday/similar as target.</t>
  </si>
  <si>
    <t>Yieldstreet</t>
  </si>
  <si>
    <t>Estimated $76.6K - $97K a year</t>
  </si>
  <si>
    <t>3-5 years of experience with a stellar track record in a business intelligence/data analyst role.
Identify opportunities to increase or improve our data capture?€?</t>
  </si>
  <si>
    <t>Lead technical training for business analysts.
Advocate technical best practices within the analyst community on pipelines, dashboards, code review practices,?€?</t>
  </si>
  <si>
    <t>Quantitative Business Analyst, Analytics and Decision Suppor...</t>
  </si>
  <si>
    <t>3 years of experience in working with datasets and conducting data analysis using SQL and Python.
Experience designing data models or table schema.</t>
  </si>
  <si>
    <t>Sr. Data Analyst</t>
  </si>
  <si>
    <t>Zachary Piper Solutions</t>
  </si>
  <si>
    <t>Remote in Queens, NY</t>
  </si>
  <si>
    <t>Estimated $105K - $132K a year</t>
  </si>
  <si>
    <t>Enhance out of state vaccination data by establishing automated connection with Tiberius database.
Collaborate with programmers, engineers, and organizational?€?</t>
  </si>
  <si>
    <t>Zip Co</t>
  </si>
  <si>
    <t>The drive to seek answers in data: You are comfortable analyzing millions of transactional data points.
Build and maintain data analytics dashboards.</t>
  </si>
  <si>
    <t>Posting Date</t>
  </si>
  <si>
    <t>Job Description</t>
  </si>
  <si>
    <t>Salary Max</t>
  </si>
  <si>
    <t xml:space="preserve">an hour = x 2080 </t>
  </si>
  <si>
    <t>a day =  x260</t>
  </si>
  <si>
    <t>Yearly Salary Range (Min - Max)</t>
  </si>
  <si>
    <t>Yearly Salary (Min Only)</t>
  </si>
  <si>
    <t>Salary by Day/Hour</t>
  </si>
  <si>
    <t>Yearly Salary (Max Only)</t>
  </si>
  <si>
    <t>Salary Min - vlookup</t>
  </si>
  <si>
    <t>Salary Max - vlookup</t>
  </si>
  <si>
    <t xml:space="preserve">Salary Min </t>
  </si>
  <si>
    <t>Salary Max Calc - vlookup</t>
  </si>
  <si>
    <t>Salary Min Calc - vlookup</t>
  </si>
  <si>
    <t xml:space="preserve">Salary Max </t>
  </si>
  <si>
    <t>NA</t>
  </si>
  <si>
    <t>Salary Min</t>
  </si>
  <si>
    <t>(blank)</t>
  </si>
  <si>
    <t>Grand Total</t>
  </si>
  <si>
    <t>#N/A</t>
  </si>
  <si>
    <t>Estimated Salary Min</t>
  </si>
  <si>
    <t>Estimated Salary Max</t>
  </si>
  <si>
    <t>Max</t>
  </si>
  <si>
    <t>Min</t>
  </si>
  <si>
    <t>Estimated Salary Min - vlookup</t>
  </si>
  <si>
    <t>Estimated Salary Max - vlookup</t>
  </si>
  <si>
    <t>Senior Data &amp; Analytics Specialist - NYC22-DA01340</t>
  </si>
  <si>
    <t>Legal / Business Analysts and Information Management Special...</t>
  </si>
  <si>
    <t>Senior Data Analyst, Platform Analytics</t>
  </si>
  <si>
    <t>Business Analyst (Salesforce)</t>
  </si>
  <si>
    <t>Compliance Data Analyst</t>
  </si>
  <si>
    <t>Impact Tools Research and Data Analyst (4-6 month Contract)</t>
  </si>
  <si>
    <t>People Data &amp; Analytics Specialist</t>
  </si>
  <si>
    <t>Research Analyst (Qualitative), GJNY (12-Months) (Brooklyn,...</t>
  </si>
  <si>
    <t>Research Analyst</t>
  </si>
  <si>
    <t>BI Analyst</t>
  </si>
  <si>
    <t>Officer, Revenue Analytics (Junior Analyst)</t>
  </si>
  <si>
    <t>Business Analyst, Recruiting</t>
  </si>
  <si>
    <t>Data Analyst (Insights)</t>
  </si>
  <si>
    <t>Static Data Analyst</t>
  </si>
  <si>
    <t>Associate Data &amp; Reporting Analyst - Media</t>
  </si>
  <si>
    <t>Strategic Analytics Analyst</t>
  </si>
  <si>
    <t>Analyst - Global Transaction Analytics</t>
  </si>
  <si>
    <t>Senior Risk Adjustment Analyst</t>
  </si>
  <si>
    <t>ETL Data Analyst</t>
  </si>
  <si>
    <t>ERP Business Analyst</t>
  </si>
  <si>
    <t>Business Analyst/Website Quality Assurance</t>
  </si>
  <si>
    <t>Transaction Regulatory Reporting Business Analyst</t>
  </si>
  <si>
    <t>Business Analyst, Creator Business Analysis</t>
  </si>
  <si>
    <t>Business Analyst-Data</t>
  </si>
  <si>
    <t>Market Data Licensing Analyst 2022-05</t>
  </si>
  <si>
    <t>Tech Business Analyst &amp; Scrum Master</t>
  </si>
  <si>
    <t>Data Business Analyst NY</t>
  </si>
  <si>
    <t>Principal Data Analyst</t>
  </si>
  <si>
    <t>Business Analyst ?€? Informatica</t>
  </si>
  <si>
    <t>Business Intelligence Analyst : 22-01203</t>
  </si>
  <si>
    <t>Senior Data Analyst - Internal Analytics</t>
  </si>
  <si>
    <t>Senior ETRM Business Analyst</t>
  </si>
  <si>
    <t>Impact Analyst</t>
  </si>
  <si>
    <t>AVP, Marketing Analyst</t>
  </si>
  <si>
    <t>Jr. Data Analyst</t>
  </si>
  <si>
    <t>Data Analyst/ Program Assistant</t>
  </si>
  <si>
    <t>Data Science / Data Analyst Instructor</t>
  </si>
  <si>
    <t>HIRING FOR BUSINESS ANALYST**$50/HR- ONSITE ROLE</t>
  </si>
  <si>
    <t>Analyst, Learning Management (Websites)</t>
  </si>
  <si>
    <t>Training and Placement in Data Analyst, Quality Assurance, j...</t>
  </si>
  <si>
    <t>BPAU Data Analyst</t>
  </si>
  <si>
    <t>Business Analyst Training</t>
  </si>
  <si>
    <t>Data Analyst Entry Level (Bootcamp)</t>
  </si>
  <si>
    <t>Entry Level Business Analyst Consultant</t>
  </si>
  <si>
    <t>Analyst | Data and Systems</t>
  </si>
  <si>
    <t>Sr. Business Analyst</t>
  </si>
  <si>
    <t>Senior Data Quality Analyst - Equity Derivatives experience...</t>
  </si>
  <si>
    <t>Health Cost Savings Analyst</t>
  </si>
  <si>
    <t>Workday HRIS Analyst</t>
  </si>
  <si>
    <t>Data Analyst (Advanced), Cybersecurity, NY</t>
  </si>
  <si>
    <t>Sr Insurance Policy &amp; Data Analyst - Macroprudential Supervi...</t>
  </si>
  <si>
    <t>Analyst, MW/DBE &amp; SDVOB Contract Compliance</t>
  </si>
  <si>
    <t>Public Finance Products Data Analyst</t>
  </si>
  <si>
    <t>Data Analyst (BI Exp)</t>
  </si>
  <si>
    <t>Amazon Data Analyst - PVH</t>
  </si>
  <si>
    <t>Junior Quant Analyst VIE</t>
  </si>
  <si>
    <t>Asset Management, Global Client Service Data Analyst - Assoc...</t>
  </si>
  <si>
    <t>Data Analyst - Customer Acquisition</t>
  </si>
  <si>
    <t>Associate Business Analyst</t>
  </si>
  <si>
    <t>Sr Financial Analyst</t>
  </si>
  <si>
    <t>Research Data Analyst</t>
  </si>
  <si>
    <t>Data Architect - Data Analyst</t>
  </si>
  <si>
    <t>Data Analyst, CHOICE</t>
  </si>
  <si>
    <t>Business Analyst 2</t>
  </si>
  <si>
    <t>Senior Analyst - Learning Development &amp; Content Design</t>
  </si>
  <si>
    <t>Technical Business Analyst - (TM1 Support--Pacific Time Zone...</t>
  </si>
  <si>
    <t>Staff Business Data Analyst</t>
  </si>
  <si>
    <t>AM - CRM Business Analyst - Associate</t>
  </si>
  <si>
    <t>Clinical Data Analyst, HBN</t>
  </si>
  <si>
    <t>Analyst, Customer Management, Peacock</t>
  </si>
  <si>
    <t>Business Analyst, Facilities</t>
  </si>
  <si>
    <t>Analyst I</t>
  </si>
  <si>
    <t>Sr. People Data Analyst- Remote</t>
  </si>
  <si>
    <t>Real Estate Americas- Investment Research- Analyst</t>
  </si>
  <si>
    <t>Systems Business Analyst - Production &amp; Sourcing</t>
  </si>
  <si>
    <t>Client Service Analyst 2 - C10</t>
  </si>
  <si>
    <t>Data Analytics Consultant</t>
  </si>
  <si>
    <t>Analyst, Business Science</t>
  </si>
  <si>
    <t>FOREING EXCHANGE BUSINESS ANALYST</t>
  </si>
  <si>
    <t>Risk Data Analyst</t>
  </si>
  <si>
    <t>CRM Data Operations Analyst- Remote</t>
  </si>
  <si>
    <t>Marketing Media Analytics Analyst</t>
  </si>
  <si>
    <t>Reporting Data Analyst</t>
  </si>
  <si>
    <t>Data Operations Analyst</t>
  </si>
  <si>
    <t>Actuarial Analyst II or Actuarial Analyst Job Family</t>
  </si>
  <si>
    <t>Data Reporting Analyst</t>
  </si>
  <si>
    <t>Sr. Associate -Data Governance Analyst - Chief Data Office</t>
  </si>
  <si>
    <t>Clinical Data Analyst (REMOTE)</t>
  </si>
  <si>
    <t>Business Analyst III</t>
  </si>
  <si>
    <t>Course Associate, Statistics, Data Analysis, and Coding for...</t>
  </si>
  <si>
    <t>Lead Analyst ?€? Web Analytics (Remote)</t>
  </si>
  <si>
    <t>GMO Regulatory Services Analyst</t>
  </si>
  <si>
    <t>Comp Data &amp; Analytics Associate</t>
  </si>
  <si>
    <t>TPG Analyst / Executive Coordinator</t>
  </si>
  <si>
    <t>Credit Analyst II</t>
  </si>
  <si>
    <t>Clinical Information Systems IT Analyst - (Clinical Business...</t>
  </si>
  <si>
    <t>Sr Business Analyst - Opportunity for Working Remotely New Y...</t>
  </si>
  <si>
    <t>Data Analyst / Financial Engineer ?€? Treasury Dept. (Associat...</t>
  </si>
  <si>
    <t>Data Research Coord</t>
  </si>
  <si>
    <t>Sales Enablement Business Analyst (Associate)</t>
  </si>
  <si>
    <t>Investment &amp; Corporate Banking - COO Office, Financial Data...</t>
  </si>
  <si>
    <t>Business Analyst 3</t>
  </si>
  <si>
    <t>Business Analyst - Capital Markets</t>
  </si>
  <si>
    <t>Data Analyst with Regulatory Experience</t>
  </si>
  <si>
    <t>Sr. Business Intelligence Analyst, Customer Care</t>
  </si>
  <si>
    <t>Senior Data Analyst (REMOTE)</t>
  </si>
  <si>
    <t>Financial Analyst - Express Scripts</t>
  </si>
  <si>
    <t>Business Analyst - eCommerce</t>
  </si>
  <si>
    <t>Analytics Analyst II</t>
  </si>
  <si>
    <t>S&amp;PP COE Analytics - Modeling Analysis Senior Analyst</t>
  </si>
  <si>
    <t>Sr. Revenue Analyst</t>
  </si>
  <si>
    <t>MDA Business Analyst ?€? Regulatory Team, Analyst</t>
  </si>
  <si>
    <t>Revenue Analyst (Hybrid - Flexible Options)</t>
  </si>
  <si>
    <t>Data Protection and Privacy Senior Compliance Analyst</t>
  </si>
  <si>
    <t>Product Delivery/Business Analyst - Associate - Client &amp; Emp...</t>
  </si>
  <si>
    <t>Associate, Data &amp; Analytics</t>
  </si>
  <si>
    <t>Operations Analyst HRIS</t>
  </si>
  <si>
    <t>Sr. Analyst, Content Strategy, Peacock</t>
  </si>
  <si>
    <t>Revenue Cycle Business Analyst - (Clinical Business Analyst...</t>
  </si>
  <si>
    <t>Senior Business Intelligence Analyst</t>
  </si>
  <si>
    <t>Senior Data Analyst, Hotels Analytics</t>
  </si>
  <si>
    <t>Analyst, Campaign Data Development</t>
  </si>
  <si>
    <t>Row Labels</t>
  </si>
  <si>
    <t>Count of Salary Min</t>
  </si>
  <si>
    <t>Count of Company Name</t>
  </si>
  <si>
    <t>Count of Salary Max</t>
  </si>
  <si>
    <t>No Salary</t>
  </si>
  <si>
    <t xml:space="preserve"> Have Salaries</t>
  </si>
  <si>
    <t>of the postings have salaries shown</t>
  </si>
  <si>
    <t>of the postings did not reveal salaries</t>
  </si>
  <si>
    <t>Average of Salary Min</t>
  </si>
  <si>
    <t>Average of Salary Max</t>
  </si>
  <si>
    <t xml:space="preserve">Top </t>
  </si>
  <si>
    <t>Count of Estimated Salary Min</t>
  </si>
  <si>
    <t>Average of Estimated Salary Min</t>
  </si>
  <si>
    <t>(Multiple Items)</t>
  </si>
  <si>
    <t>Percentage of postings have salaries online</t>
  </si>
  <si>
    <t>Count of Estimated Salary Max</t>
  </si>
  <si>
    <t>Average of Estimated Salary Max</t>
  </si>
  <si>
    <t>Count of Location</t>
  </si>
  <si>
    <t>hybrid remote</t>
  </si>
  <si>
    <t>remote</t>
  </si>
  <si>
    <t>% of remote</t>
  </si>
  <si>
    <t>on site/unspecified</t>
  </si>
  <si>
    <t xml:space="preserve">Salary </t>
  </si>
  <si>
    <t>min</t>
  </si>
  <si>
    <t>max</t>
  </si>
  <si>
    <t>Have estimated salary</t>
  </si>
  <si>
    <t>No estimated salary</t>
  </si>
  <si>
    <t>difference</t>
  </si>
  <si>
    <t>of the postings have estimated salaries shown</t>
  </si>
  <si>
    <t>of the postings did not reveal estimated salaries</t>
  </si>
  <si>
    <t>Max of Salary Max</t>
  </si>
  <si>
    <t>Max of Salary Min</t>
  </si>
  <si>
    <t>MEDIAN MIN</t>
  </si>
  <si>
    <t>MEDIAN MAX</t>
  </si>
  <si>
    <t>Min of Salary Min</t>
  </si>
  <si>
    <t>Min of Salary Max</t>
  </si>
  <si>
    <t>Estimated salary</t>
  </si>
  <si>
    <t>% salary and estimate salary combined</t>
  </si>
  <si>
    <t>% do not have any salary info</t>
  </si>
  <si>
    <t>Have Salaries</t>
  </si>
  <si>
    <t>SQL</t>
  </si>
  <si>
    <t>Python, SQL, Excel, R</t>
  </si>
  <si>
    <t>Excel, SQL</t>
  </si>
  <si>
    <t>Python, SQL, R</t>
  </si>
  <si>
    <t>Excel, R</t>
  </si>
  <si>
    <t>Excel</t>
  </si>
  <si>
    <t>Tableau, Python, SQL, R</t>
  </si>
  <si>
    <t>Python</t>
  </si>
  <si>
    <t>Python, R, SQL, Tableau</t>
  </si>
  <si>
    <t>Python, Tableau, SQL</t>
  </si>
  <si>
    <t>Python, Power BI, R, SQL</t>
  </si>
  <si>
    <t>Tableau, Excel, SQL</t>
  </si>
  <si>
    <t>Power BI, Excel</t>
  </si>
  <si>
    <t>Python, Excel, SQL</t>
  </si>
  <si>
    <t>Python, SQL</t>
  </si>
  <si>
    <t>Power BI, Excel, SQL</t>
  </si>
  <si>
    <t>Tableau, Excel, SQL, Python</t>
  </si>
  <si>
    <t>R, Excel, Tableau, Power BI, SQL</t>
  </si>
  <si>
    <t>Tableau, Power BI, Excel, SQL</t>
  </si>
  <si>
    <t>Tableau, SQL, Python, R</t>
  </si>
  <si>
    <t>Tableau</t>
  </si>
  <si>
    <t>Tableau, SQL</t>
  </si>
  <si>
    <t>R, Excel, Tableau, Python, SQL</t>
  </si>
  <si>
    <t>Tableau, R, SQL, Python</t>
  </si>
  <si>
    <t>Tableau, SQL, Excel, R</t>
  </si>
  <si>
    <t>Power BI, Excel, SQL, R</t>
  </si>
  <si>
    <t>Python, Excel</t>
  </si>
  <si>
    <t>Excel, SQL, R</t>
  </si>
  <si>
    <t>Tableau, Excel, SQL, R</t>
  </si>
  <si>
    <t>Tableau, Excel, R, SQL</t>
  </si>
  <si>
    <t>Excel, Tableau, Power BI, Python, SQL</t>
  </si>
  <si>
    <t>Tableau, R, SQL</t>
  </si>
  <si>
    <t>Python, Excel, SQL, R</t>
  </si>
  <si>
    <t>Tableau, Excel</t>
  </si>
  <si>
    <t>Python, Excel, Tableau, SQL</t>
  </si>
  <si>
    <t>R, SQL</t>
  </si>
  <si>
    <t>Python, R, SQL</t>
  </si>
  <si>
    <t>SQL, Python, R</t>
  </si>
  <si>
    <t>Python, R</t>
  </si>
  <si>
    <t>Python, Excel, R, SQL</t>
  </si>
  <si>
    <t>R, Excel, Tableau, Power BI, Python, SQL</t>
  </si>
  <si>
    <t>Tableau, Excel, Python, SQL</t>
  </si>
  <si>
    <t>Power BI, SQL</t>
  </si>
  <si>
    <t>Python, Excel, SQL, Tableau</t>
  </si>
  <si>
    <t>R</t>
  </si>
  <si>
    <t>Tableau, Python</t>
  </si>
  <si>
    <t>R, Tableau, Power BI, Python, SQL</t>
  </si>
  <si>
    <t>Tableau, Power BI, SQL</t>
  </si>
  <si>
    <t>Tableau, Python, SQL</t>
  </si>
  <si>
    <t>SQL, Excel, R</t>
  </si>
  <si>
    <t>Tableau, Excel, R, Python</t>
  </si>
  <si>
    <t>Tableau, Power BI, Excel</t>
  </si>
  <si>
    <t>Excel, Tableau, Power BI, Python</t>
  </si>
  <si>
    <t>SQL, R</t>
  </si>
  <si>
    <t>Power BI</t>
  </si>
  <si>
    <t>Python, Power BI, SQL</t>
  </si>
  <si>
    <t xml:space="preserve"> Excel, Power BI, Python, SQL</t>
  </si>
  <si>
    <t>Excel, Tableau, Python, SQL</t>
  </si>
  <si>
    <t>Python, Tableau</t>
  </si>
  <si>
    <t>Python, Power BI</t>
  </si>
  <si>
    <t>Python, Excel, Tableau</t>
  </si>
  <si>
    <t>Excel, R, SQL</t>
  </si>
  <si>
    <t>R, Excel, Power BI, Python, SQL</t>
  </si>
  <si>
    <t>Python, SQL, Tableau, R</t>
  </si>
  <si>
    <t>Python, Power BI, Excel, SQL</t>
  </si>
  <si>
    <t>Excel, Tableau, Power BI, SQL</t>
  </si>
  <si>
    <t>total</t>
  </si>
  <si>
    <t>count</t>
  </si>
  <si>
    <t>Job_description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</si>
</sst>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&quot;$&quot;#,##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36">
    <xf numFmtId="0" fontId="0" fillId="0" borderId="0" xfId="0"/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7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7" fillId="33" borderId="0" xfId="0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17" fillId="34" borderId="0" xfId="0" applyFont="1" applyFill="1" applyAlignment="1">
      <alignment horizontal="center"/>
    </xf>
    <xf numFmtId="166" fontId="17" fillId="34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3" fontId="0" fillId="0" borderId="0" xfId="0" pivotButton="1" applyNumberFormat="1" applyAlignment="1">
      <alignment horizontal="center"/>
    </xf>
    <xf numFmtId="0" fontId="0" fillId="0" borderId="0" xfId="0" applyFill="1"/>
    <xf numFmtId="3" fontId="17" fillId="34" borderId="0" xfId="0" applyNumberFormat="1" applyFont="1" applyFill="1" applyAlignment="1">
      <alignment horizontal="center"/>
    </xf>
    <xf numFmtId="3" fontId="0" fillId="34" borderId="0" xfId="0" applyNumberFormat="1" applyFill="1" applyAlignment="1">
      <alignment horizontal="center"/>
    </xf>
    <xf numFmtId="0" fontId="0" fillId="0" borderId="0" xfId="0" pivotButton="1"/>
    <xf numFmtId="0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9" fontId="0" fillId="0" borderId="0" xfId="42" applyFont="1"/>
    <xf numFmtId="9" fontId="0" fillId="0" borderId="0" xfId="42" applyFont="1" applyAlignment="1">
      <alignment horizontal="center"/>
    </xf>
    <xf numFmtId="9" fontId="0" fillId="34" borderId="0" xfId="42" applyFont="1" applyFill="1" applyAlignment="1">
      <alignment horizontal="center"/>
    </xf>
    <xf numFmtId="9" fontId="17" fillId="34" borderId="0" xfId="42" applyFont="1" applyFill="1" applyAlignment="1">
      <alignment horizontal="center"/>
    </xf>
    <xf numFmtId="3" fontId="0" fillId="0" borderId="0" xfId="0" applyNumberFormat="1"/>
    <xf numFmtId="9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1" fillId="0" borderId="0" xfId="43"/>
    <xf numFmtId="9" fontId="1" fillId="0" borderId="0" xfId="43" applyNumberFormat="1"/>
    <xf numFmtId="0" fontId="1" fillId="34" borderId="0" xfId="43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575D0A9-646C-4C6D-9098-5C68A62C2F13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57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/>
    </dxf>
    <dxf>
      <numFmt numFmtId="13" formatCode="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5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[Indeed_Data analysis Xiaokai.xlsx]salary analysis!PivotTable3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Highest</a:t>
            </a:r>
            <a:r>
              <a:rPr lang="en-US" baseline="0"/>
              <a:t> paid positions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'salary analysis'!$K$6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'salary analysis'!$J$7:$J$17</c:f>
              <c:strCache>
                <c:ptCount val="10"/>
                <c:pt idx="0">
                  <c:v>Senior Data Quality Analyst - Equity Derivatives experience...</c:v>
                </c:pt>
                <c:pt idx="1">
                  <c:v>Data Science / Data Analyst Instructor</c:v>
                </c:pt>
                <c:pt idx="2">
                  <c:v>Operations Analyst</c:v>
                </c:pt>
                <c:pt idx="3">
                  <c:v>Data Analyst/ETL Specialist</c:v>
                </c:pt>
                <c:pt idx="4">
                  <c:v>Data Visualization, Tableau, Python (Clinical Programmer Ana...</c:v>
                </c:pt>
                <c:pt idx="5">
                  <c:v>Contract Technical Business Analyst with Interest Rates</c:v>
                </c:pt>
                <c:pt idx="6">
                  <c:v>Business Analyst - Hybrid Model</c:v>
                </c:pt>
                <c:pt idx="7">
                  <c:v>Regulatory Reporting Business Analyst</c:v>
                </c:pt>
                <c:pt idx="8">
                  <c:v>Research and Data Analyst-On-Call/Temporary</c:v>
                </c:pt>
                <c:pt idx="9">
                  <c:v>Technical Business Analyst with FI</c:v>
                </c:pt>
              </c:strCache>
            </c:strRef>
          </c:cat>
          <c:val>
            <c:numRef>
              <c:f>'salary analysis'!$K$7:$K$17</c:f>
              <c:numCache>
                <c:formatCode>General</c:formatCode>
                <c:ptCount val="10"/>
                <c:pt idx="0">
                  <c:v>215800</c:v>
                </c:pt>
                <c:pt idx="1">
                  <c:v>208000</c:v>
                </c:pt>
                <c:pt idx="2">
                  <c:v>190100</c:v>
                </c:pt>
                <c:pt idx="3">
                  <c:v>187086</c:v>
                </c:pt>
                <c:pt idx="4">
                  <c:v>183340</c:v>
                </c:pt>
                <c:pt idx="5">
                  <c:v>172640</c:v>
                </c:pt>
                <c:pt idx="6">
                  <c:v>166400</c:v>
                </c:pt>
                <c:pt idx="7">
                  <c:v>160000</c:v>
                </c:pt>
                <c:pt idx="8">
                  <c:v>147680</c:v>
                </c:pt>
                <c:pt idx="9">
                  <c:v>146735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C8-4E4F-8A4E-16E58735B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4449119"/>
        <c:axId val="1234438303"/>
      </c:barChart>
      <c:catAx>
        <c:axId val="123444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438303"/>
        <c:crosses val="autoZero"/>
        <c:auto val="1"/>
        <c:lblAlgn val="ctr"/>
        <c:lblOffset val="100"/>
        <c:noMultiLvlLbl val="0"/>
      </c:catAx>
      <c:valAx>
        <c:axId val="123443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44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  <a:r>
              <a:rPr lang="en-US" baseline="0"/>
              <a:t> vs Estimated Salary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'salary analysis'!$C$47</c:f>
              <c:strCache>
                <c:ptCount val="1"/>
                <c:pt idx="0">
                  <c:v>Salary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'salary analysis'!$D$46:$E$46</c:f>
              <c:strCache>
                <c:ptCount val="2"/>
                <c:pt idx="0">
                  <c:v>max</c:v>
                </c:pt>
                <c:pt idx="1">
                  <c:v>min</c:v>
                </c:pt>
              </c:strCache>
            </c:strRef>
          </c:cat>
          <c:val>
            <c:numRef>
              <c:f>'salary analysis'!$D$47:$E$47</c:f>
              <c:numCache>
                <c:formatCode>General</c:formatCode>
                <c:ptCount val="2"/>
                <c:pt idx="0">
                  <c:v>99837.660992907797</c:v>
                </c:pt>
                <c:pt idx="1">
                  <c:v>73423.814184397153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9-44D6-A9F9-760EAA578970}"/>
            </c:ext>
          </c:extLst>
        </c:ser>
        <c:ser>
          <c:idx val="1"/>
          <c:order val="1"/>
          <c:tx>
            <c:strRef>
              <c:f>'salary analysis'!$C$48</c:f>
              <c:strCache>
                <c:ptCount val="1"/>
                <c:pt idx="0">
                  <c:v>Estimated 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'salary analysis'!$D$46:$E$46</c:f>
              <c:strCache>
                <c:ptCount val="2"/>
                <c:pt idx="0">
                  <c:v>max</c:v>
                </c:pt>
                <c:pt idx="1">
                  <c:v>min</c:v>
                </c:pt>
              </c:strCache>
            </c:strRef>
          </c:cat>
          <c:val>
            <c:numRef>
              <c:f>'salary analysis'!$D$48:$E$48</c:f>
              <c:numCache>
                <c:formatCode>General</c:formatCode>
                <c:ptCount val="2"/>
                <c:pt idx="0">
                  <c:v>99310.117647058825</c:v>
                </c:pt>
                <c:pt idx="1">
                  <c:v>78440.470588235301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9-44D6-A9F9-760EAA578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6044303"/>
        <c:axId val="1246060111"/>
      </c:barChart>
      <c:catAx>
        <c:axId val="1246044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060111"/>
        <c:crosses val="autoZero"/>
        <c:auto val="1"/>
        <c:lblAlgn val="ctr"/>
        <c:lblOffset val="100"/>
        <c:noMultiLvlLbl val="0"/>
      </c:catAx>
      <c:valAx>
        <c:axId val="124606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04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[Indeed_Data analysis Xiaokai.xlsx]salary analysis!PivotTable2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posting with salaries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'salary analysis'!$C$6</c:f>
              <c:strCache>
                <c:ptCount val="1"/>
                <c:pt idx="0">
                  <c:v>Count of Salary Min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84F-4C4A-AC48-BBF88E5F5FD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84F-4C4A-AC48-BBF88E5F5FD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'salary analysis'!$B$7:$B$9</c:f>
              <c:strCache>
                <c:ptCount val="2"/>
                <c:pt idx="0">
                  <c:v>No Salary</c:v>
                </c:pt>
                <c:pt idx="1">
                  <c:v> Have Salaries</c:v>
                </c:pt>
              </c:strCache>
            </c:strRef>
          </c:cat>
          <c:val>
            <c:numRef>
              <c:f>'salary analysis'!$C$7:$C$9</c:f>
              <c:numCache>
                <c:formatCode>General</c:formatCode>
                <c:ptCount val="2"/>
                <c:pt idx="0">
                  <c:v>893</c:v>
                </c:pt>
                <c:pt idx="1">
                  <c:v>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53-4069-AC2D-80274CFA9203}"/>
            </c:ext>
          </c:extLst>
        </c:ser>
        <c:ser>
          <c:idx val="1"/>
          <c:order val="1"/>
          <c:tx>
            <c:strRef>
              <c:f>'salary analysis'!$D$6</c:f>
              <c:strCache>
                <c:ptCount val="1"/>
                <c:pt idx="0">
                  <c:v>Count of Salary Max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84F-4C4A-AC48-BBF88E5F5FD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84F-4C4A-AC48-BBF88E5F5FD6}"/>
              </c:ext>
            </c:extLst>
          </c:dPt>
          <c:cat>
            <c:strRef>
              <c:f>'salary analysis'!$B$7:$B$9</c:f>
              <c:strCache>
                <c:ptCount val="2"/>
                <c:pt idx="0">
                  <c:v>No Salary</c:v>
                </c:pt>
                <c:pt idx="1">
                  <c:v> Have Salaries</c:v>
                </c:pt>
              </c:strCache>
            </c:strRef>
          </c:cat>
          <c:val>
            <c:numRef>
              <c:f>'salary analysis'!$D$7:$D$9</c:f>
              <c:numCache>
                <c:formatCode>General</c:formatCode>
                <c:ptCount val="2"/>
                <c:pt idx="0">
                  <c:v>893</c:v>
                </c:pt>
                <c:pt idx="1">
                  <c:v>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53-4069-AC2D-80274CFA9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349504954176517"/>
          <c:y val="0.41673775153105863"/>
          <c:w val="0.33333333333333326"/>
          <c:h val="0.287311533974919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[Indeed_Data analysis Xiaokai.xlsx]salary analysis!PivotTable24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posting</a:t>
            </a:r>
            <a:r>
              <a:rPr lang="en-US" baseline="0"/>
              <a:t> with estimated salary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375E-2"/>
                  <c:h val="0.10300925925925926"/>
                </c:manualLayout>
              </c15:layout>
            </c:ext>
          </c:extLst>
        </c:dLbl>
      </c:pivotFmt>
      <c:pivotFmt>
        <c:idx val="3"/>
        <c:dLbl>
          <c:idx val="0"/>
          <c:layout>
            <c:manualLayout>
              <c:x val="-4.7222222222222221E-2"/>
              <c:y val="-6.80504520268299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8.5416666666666669E-2"/>
                  <c:h val="0.12731481481481483"/>
                </c:manualLayout>
              </c15:layout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'salary analysis'!$B$72</c:f>
              <c:strCache>
                <c:ptCount val="1"/>
                <c:pt idx="0">
                  <c:v>Count of Estimated Salary Min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1BC-4055-B2F0-E6D203AD2D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1BC-4055-B2F0-E6D203AD2D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'salary analysis'!$A$73:$A$75</c:f>
              <c:strCache>
                <c:ptCount val="2"/>
                <c:pt idx="0">
                  <c:v>No estimated salary</c:v>
                </c:pt>
                <c:pt idx="1">
                  <c:v>Have estimated salary</c:v>
                </c:pt>
              </c:strCache>
            </c:strRef>
          </c:cat>
          <c:val>
            <c:numRef>
              <c:f>'salary analysis'!$B$73:$B$75</c:f>
              <c:numCache>
                <c:formatCode>General</c:formatCode>
                <c:ptCount val="2"/>
                <c:pt idx="0">
                  <c:v>654</c:v>
                </c:pt>
                <c:pt idx="1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C-4055-B2F0-E6D203AD2D1F}"/>
            </c:ext>
          </c:extLst>
        </c:ser>
        <c:ser>
          <c:idx val="1"/>
          <c:order val="1"/>
          <c:tx>
            <c:strRef>
              <c:f>'salary analysis'!$C$72</c:f>
              <c:strCache>
                <c:ptCount val="1"/>
                <c:pt idx="0">
                  <c:v>Count of Estimated Salary Max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5AB-497E-AF26-CE2FEF494C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5AB-497E-AF26-CE2FEF494CFB}"/>
              </c:ext>
            </c:extLst>
          </c:dPt>
          <c:cat>
            <c:strRef>
              <c:f>'salary analysis'!$A$73:$A$75</c:f>
              <c:strCache>
                <c:ptCount val="2"/>
                <c:pt idx="0">
                  <c:v>No estimated salary</c:v>
                </c:pt>
                <c:pt idx="1">
                  <c:v>Have estimated salary</c:v>
                </c:pt>
              </c:strCache>
            </c:strRef>
          </c:cat>
          <c:val>
            <c:numRef>
              <c:f>'salary analysis'!$C$73:$C$75</c:f>
              <c:numCache>
                <c:formatCode>General</c:formatCode>
                <c:ptCount val="2"/>
                <c:pt idx="0">
                  <c:v>654</c:v>
                </c:pt>
                <c:pt idx="1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BC-4055-B2F0-E6D203AD2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968-4CF3-9CBA-1A99BCDFD2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68-4CF3-9CBA-1A99BCDFD295}"/>
              </c:ext>
            </c:extLst>
          </c:dPt>
          <c:dLbls>
            <c:dLbl>
              <c:idx val="0"/>
              <c:layout>
                <c:manualLayout>
                  <c:x val="-0.11962860892388451"/>
                  <c:y val="-4.25240594925634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65417760279965E-2"/>
                      <c:h val="9.252333041703120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6968-4CF3-9CBA-1A99BCDFD295}"/>
                </c:ext>
              </c:extLst>
            </c:dLbl>
            <c:dLbl>
              <c:idx val="1"/>
              <c:layout>
                <c:manualLayout>
                  <c:x val="0.11476585739282591"/>
                  <c:y val="2.988662875473898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098622047244095E-2"/>
                      <c:h val="8.326407115777192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6968-4CF3-9CBA-1A99BCDFD2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'salary analysis'!$B$15:$B$16</c:f>
              <c:strCache>
                <c:ptCount val="2"/>
                <c:pt idx="0">
                  <c:v>Have Salaries</c:v>
                </c:pt>
                <c:pt idx="1">
                  <c:v>No Salary</c:v>
                </c:pt>
              </c:strCache>
            </c:strRef>
          </c:cat>
          <c:val>
            <c:numRef>
              <c:f>'salary analysis'!$C$15:$C$16</c:f>
              <c:numCache>
                <c:formatCode>0%</c:formatCode>
                <c:ptCount val="2"/>
                <c:pt idx="0">
                  <c:v>0.5662650602409639</c:v>
                </c:pt>
                <c:pt idx="1">
                  <c:v>0.4337349397590361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68-4CF3-9CBA-1A99BCDFD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[Indeed_Data analysis Xiaokai.xlsx]Company analysis!PivotTable6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Companies</a:t>
            </a:r>
            <a:r>
              <a:rPr lang="en-US" baseline="0"/>
              <a:t> with most job openings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'Company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'Company analysis'!$A$4:$A$15</c:f>
              <c:strCache>
                <c:ptCount val="11"/>
                <c:pt idx="0">
                  <c:v>JPMorgan Chase Bank, N.A.</c:v>
                </c:pt>
                <c:pt idx="1">
                  <c:v>NYC Careers</c:v>
                </c:pt>
                <c:pt idx="2">
                  <c:v>Citi</c:v>
                </c:pt>
                <c:pt idx="3">
                  <c:v>Morgan Stanley</c:v>
                </c:pt>
                <c:pt idx="4">
                  <c:v>NYC Health + Hospitals</c:v>
                </c:pt>
                <c:pt idx="5">
                  <c:v>NBCUniversal</c:v>
                </c:pt>
                <c:pt idx="6">
                  <c:v>Amex</c:v>
                </c:pt>
                <c:pt idx="7">
                  <c:v>NewYork-Presbyterian Hospital</c:v>
                </c:pt>
                <c:pt idx="8">
                  <c:v>Mount Sinai</c:v>
                </c:pt>
                <c:pt idx="9">
                  <c:v>UBS</c:v>
                </c:pt>
                <c:pt idx="10">
                  <c:v>Memorial Sloan Kettering Cancer Center</c:v>
                </c:pt>
              </c:strCache>
            </c:strRef>
          </c:cat>
          <c:val>
            <c:numRef>
              <c:f>'Company analysis'!$B$4:$B$15</c:f>
              <c:numCache>
                <c:formatCode>General</c:formatCode>
                <c:ptCount val="11"/>
                <c:pt idx="0">
                  <c:v>21</c:v>
                </c:pt>
                <c:pt idx="1">
                  <c:v>16</c:v>
                </c:pt>
                <c:pt idx="2">
                  <c:v>15</c:v>
                </c:pt>
                <c:pt idx="3">
                  <c:v>15</c:v>
                </c:pt>
                <c:pt idx="4">
                  <c:v>14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9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83-4BC7-97EE-DC8C98459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530095"/>
        <c:axId val="324529679"/>
      </c:barChart>
      <c:catAx>
        <c:axId val="32453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529679"/>
        <c:crosses val="autoZero"/>
        <c:auto val="1"/>
        <c:lblAlgn val="ctr"/>
        <c:lblOffset val="100"/>
        <c:noMultiLvlLbl val="0"/>
      </c:catAx>
      <c:valAx>
        <c:axId val="32452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53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[Indeed_Data analysis Xiaokai.xlsx]Company analysis!PivotTable10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</a:t>
            </a:r>
            <a:r>
              <a:rPr lang="en-US" baseline="0"/>
              <a:t> remote/on site</a:t>
            </a:r>
          </a:p>
        </c:rich>
      </c:tx>
      <c:layout>
        <c:manualLayout>
          <c:xMode val="edge"/>
          <c:yMode val="edge"/>
          <c:x val="0.44666666666666666"/>
          <c:y val="3.6016331291921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'Company analysis'!$S$3</c:f>
              <c:strCache>
                <c:ptCount val="1"/>
                <c:pt idx="0">
                  <c:v>Count of Location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7CF-42C4-B0F0-01CE5324F5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7CF-42C4-B0F0-01CE5324F5C0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E8-47FF-A43B-475CCE3EB0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'Company analysis'!$R$4:$R$7</c:f>
              <c:strCache>
                <c:ptCount val="3"/>
                <c:pt idx="0">
                  <c:v>on site/unspecified</c:v>
                </c:pt>
                <c:pt idx="1">
                  <c:v>remote</c:v>
                </c:pt>
                <c:pt idx="2">
                  <c:v>hybrid remote</c:v>
                </c:pt>
              </c:strCache>
            </c:strRef>
          </c:cat>
          <c:val>
            <c:numRef>
              <c:f>'Company analysis'!$S$4:$S$7</c:f>
              <c:numCache>
                <c:formatCode>General</c:formatCode>
                <c:ptCount val="3"/>
                <c:pt idx="0">
                  <c:v>859</c:v>
                </c:pt>
                <c:pt idx="1">
                  <c:v>166</c:v>
                </c:pt>
                <c:pt idx="2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8-47FF-A43B-475CCE3EB0B3}"/>
            </c:ext>
          </c:extLst>
        </c:ser>
        <c:ser>
          <c:idx val="1"/>
          <c:order val="1"/>
          <c:tx>
            <c:strRef>
              <c:f>'Company analysis'!$T$3</c:f>
              <c:strCache>
                <c:ptCount val="1"/>
                <c:pt idx="0">
                  <c:v>% of remote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7CF-42C4-B0F0-01CE5324F5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7CF-42C4-B0F0-01CE5324F5C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7CF-42C4-B0F0-01CE5324F5C0}"/>
              </c:ext>
            </c:extLst>
          </c:dPt>
          <c:cat>
            <c:strRef>
              <c:f>'Company analysis'!$R$4:$R$7</c:f>
              <c:strCache>
                <c:ptCount val="3"/>
                <c:pt idx="0">
                  <c:v>on site/unspecified</c:v>
                </c:pt>
                <c:pt idx="1">
                  <c:v>remote</c:v>
                </c:pt>
                <c:pt idx="2">
                  <c:v>hybrid remote</c:v>
                </c:pt>
              </c:strCache>
            </c:strRef>
          </c:cat>
          <c:val>
            <c:numRef>
              <c:f>'Company analysis'!$T$4:$T$7</c:f>
              <c:numCache>
                <c:formatCode>0%</c:formatCode>
                <c:ptCount val="3"/>
                <c:pt idx="0">
                  <c:v>0.79610750695088039</c:v>
                </c:pt>
                <c:pt idx="1">
                  <c:v>0.15384615384615385</c:v>
                </c:pt>
                <c:pt idx="2">
                  <c:v>5.0046339202965709E-2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E8-47FF-A43B-475CCE3EB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[Indeed_Data analysis Xiaokai.xlsx]Company analysis!PivotTable7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Companies with</a:t>
            </a:r>
            <a:r>
              <a:rPr lang="en-US" baseline="0"/>
              <a:t> highest salaries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'Company analysis'!$K$3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'Company analysis'!$J$4:$J$14</c:f>
              <c:strCache>
                <c:ptCount val="10"/>
                <c:pt idx="0">
                  <c:v>DataAxxis</c:v>
                </c:pt>
                <c:pt idx="1">
                  <c:v>Manhattan Institute of Management</c:v>
                </c:pt>
                <c:pt idx="2">
                  <c:v>UNIVERSAL Technologies</c:v>
                </c:pt>
                <c:pt idx="3">
                  <c:v>Keypoint Intelligence</c:v>
                </c:pt>
                <c:pt idx="4">
                  <c:v>MaxisIT iNc</c:v>
                </c:pt>
                <c:pt idx="5">
                  <c:v>Beacon Platform</c:v>
                </c:pt>
                <c:pt idx="6">
                  <c:v>Certec Consulting</c:v>
                </c:pt>
                <c:pt idx="7">
                  <c:v>Spruce</c:v>
                </c:pt>
                <c:pt idx="8">
                  <c:v>Arrayo</c:v>
                </c:pt>
                <c:pt idx="9">
                  <c:v>Culmen International, LLC</c:v>
                </c:pt>
              </c:strCache>
            </c:strRef>
          </c:cat>
          <c:val>
            <c:numRef>
              <c:f>'Company analysis'!$K$4:$K$14</c:f>
              <c:numCache>
                <c:formatCode>General</c:formatCode>
                <c:ptCount val="10"/>
                <c:pt idx="0">
                  <c:v>215800</c:v>
                </c:pt>
                <c:pt idx="1">
                  <c:v>208000</c:v>
                </c:pt>
                <c:pt idx="2">
                  <c:v>208000</c:v>
                </c:pt>
                <c:pt idx="3">
                  <c:v>187086</c:v>
                </c:pt>
                <c:pt idx="4">
                  <c:v>183340</c:v>
                </c:pt>
                <c:pt idx="5">
                  <c:v>175000</c:v>
                </c:pt>
                <c:pt idx="6">
                  <c:v>172640</c:v>
                </c:pt>
                <c:pt idx="7">
                  <c:v>166400</c:v>
                </c:pt>
                <c:pt idx="8">
                  <c:v>160000</c:v>
                </c:pt>
                <c:pt idx="9">
                  <c:v>147680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47-4ECF-BB57-11C283500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310607"/>
        <c:axId val="462309775"/>
      </c:barChart>
      <c:catAx>
        <c:axId val="46231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309775"/>
        <c:crosses val="autoZero"/>
        <c:auto val="1"/>
        <c:lblAlgn val="ctr"/>
        <c:lblOffset val="100"/>
        <c:noMultiLvlLbl val="0"/>
      </c:catAx>
      <c:valAx>
        <c:axId val="46230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31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Skills</a:t>
            </a:r>
            <a:r>
              <a:rPr lang="en-US" baseline="0"/>
              <a:t> Required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C7C-40D3-BFCA-84D771F306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C7C-40D3-BFCA-84D771F306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C7C-40D3-BFCA-84D771F306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C7C-40D3-BFCA-84D771F306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C7C-40D3-BFCA-84D771F306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C7C-40D3-BFCA-84D771F306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'skill_list4 (1)'!$B$2:$B$7</c:f>
              <c:strCache>
                <c:ptCount val="6"/>
                <c:pt idx="0">
                  <c:v>Excel</c:v>
                </c:pt>
                <c:pt idx="1">
                  <c:v>SQL</c:v>
                </c:pt>
                <c:pt idx="2">
                  <c:v>Python</c:v>
                </c:pt>
                <c:pt idx="3">
                  <c:v>R</c:v>
                </c:pt>
                <c:pt idx="4">
                  <c:v>Tableau</c:v>
                </c:pt>
                <c:pt idx="5">
                  <c:v>Power BI</c:v>
                </c:pt>
              </c:strCache>
            </c:strRef>
          </c:cat>
          <c:val>
            <c:numRef>
              <c:f>'skill_list4 (1)'!$E$2:$E$7</c:f>
              <c:numCache>
                <c:formatCode>0%</c:formatCode>
                <c:ptCount val="6"/>
                <c:pt idx="0">
                  <c:v>0.43</c:v>
                </c:pt>
                <c:pt idx="1">
                  <c:v>0.52</c:v>
                </c:pt>
                <c:pt idx="2">
                  <c:v>0.28000000000000003</c:v>
                </c:pt>
                <c:pt idx="3">
                  <c:v>0.21</c:v>
                </c:pt>
                <c:pt idx="4">
                  <c:v>0.31</c:v>
                </c:pt>
                <c:pt idx="5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C7C-40D3-BFCA-84D771F30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  <a:r>
              <a:rPr lang="en-US" baseline="0"/>
              <a:t> vs Estimated Salary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'salary analysis'!$C$47</c:f>
              <c:strCache>
                <c:ptCount val="1"/>
                <c:pt idx="0">
                  <c:v>Salary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'salary analysis'!$D$46:$E$46</c:f>
              <c:strCache>
                <c:ptCount val="2"/>
                <c:pt idx="0">
                  <c:v>max</c:v>
                </c:pt>
                <c:pt idx="1">
                  <c:v>min</c:v>
                </c:pt>
              </c:strCache>
            </c:strRef>
          </c:cat>
          <c:val>
            <c:numRef>
              <c:f>'salary analysis'!$D$47:$E$47</c:f>
              <c:numCache>
                <c:formatCode>General</c:formatCode>
                <c:ptCount val="2"/>
                <c:pt idx="0">
                  <c:v>99837.660992907797</c:v>
                </c:pt>
                <c:pt idx="1">
                  <c:v>73423.814184397153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FF-4F86-A2D0-1AF028D5E6AC}"/>
            </c:ext>
          </c:extLst>
        </c:ser>
        <c:ser>
          <c:idx val="1"/>
          <c:order val="1"/>
          <c:tx>
            <c:strRef>
              <c:f>'salary analysis'!$C$48</c:f>
              <c:strCache>
                <c:ptCount val="1"/>
                <c:pt idx="0">
                  <c:v>Estimated 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'salary analysis'!$D$46:$E$46</c:f>
              <c:strCache>
                <c:ptCount val="2"/>
                <c:pt idx="0">
                  <c:v>max</c:v>
                </c:pt>
                <c:pt idx="1">
                  <c:v>min</c:v>
                </c:pt>
              </c:strCache>
            </c:strRef>
          </c:cat>
          <c:val>
            <c:numRef>
              <c:f>'salary analysis'!$D$48:$E$48</c:f>
              <c:numCache>
                <c:formatCode>General</c:formatCode>
                <c:ptCount val="2"/>
                <c:pt idx="0">
                  <c:v>99310.117647058825</c:v>
                </c:pt>
                <c:pt idx="1">
                  <c:v>78440.470588235301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FF-4F86-A2D0-1AF028D5E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6044303"/>
        <c:axId val="1246060111"/>
      </c:barChart>
      <c:catAx>
        <c:axId val="1246044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060111"/>
        <c:crosses val="autoZero"/>
        <c:auto val="1"/>
        <c:lblAlgn val="ctr"/>
        <c:lblOffset val="100"/>
        <c:noMultiLvlLbl val="0"/>
      </c:catAx>
      <c:valAx>
        <c:axId val="124606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04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[Indeed_Data analysis Xiaokai.xlsx]salary analysis!PivotTable24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Percentage</a:t>
            </a:r>
            <a:r>
              <a:rPr lang="en-US"/>
              <a:t> of posting</a:t>
            </a:r>
            <a:r>
              <a:rPr lang="en-US" baseline="0"/>
              <a:t> with estimated salary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'salary analysis'!$B$72</c:f>
              <c:strCache>
                <c:ptCount val="1"/>
                <c:pt idx="0">
                  <c:v>Count of Estimated Salary Min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BD5-437E-AADF-59F6E6D13A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BD5-437E-AADF-59F6E6D13A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'salary analysis'!$A$73:$A$75</c:f>
              <c:strCache>
                <c:ptCount val="2"/>
                <c:pt idx="0">
                  <c:v>No estimated salary</c:v>
                </c:pt>
                <c:pt idx="1">
                  <c:v>Have estimated salary</c:v>
                </c:pt>
              </c:strCache>
            </c:strRef>
          </c:cat>
          <c:val>
            <c:numRef>
              <c:f>'salary analysis'!$B$73:$B$75</c:f>
              <c:numCache>
                <c:formatCode>General</c:formatCode>
                <c:ptCount val="2"/>
                <c:pt idx="0">
                  <c:v>654</c:v>
                </c:pt>
                <c:pt idx="1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D5-437E-AADF-59F6E6D13ABF}"/>
            </c:ext>
          </c:extLst>
        </c:ser>
        <c:ser>
          <c:idx val="1"/>
          <c:order val="1"/>
          <c:tx>
            <c:strRef>
              <c:f>'salary analysis'!$C$72</c:f>
              <c:strCache>
                <c:ptCount val="1"/>
                <c:pt idx="0">
                  <c:v>Count of Estimated Salary Max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BD5-437E-AADF-59F6E6D13A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BD5-437E-AADF-59F6E6D13ABF}"/>
              </c:ext>
            </c:extLst>
          </c:dPt>
          <c:cat>
            <c:strRef>
              <c:f>'salary analysis'!$A$73:$A$75</c:f>
              <c:strCache>
                <c:ptCount val="2"/>
                <c:pt idx="0">
                  <c:v>No estimated salary</c:v>
                </c:pt>
                <c:pt idx="1">
                  <c:v>Have estimated salary</c:v>
                </c:pt>
              </c:strCache>
            </c:strRef>
          </c:cat>
          <c:val>
            <c:numRef>
              <c:f>'salary analysis'!$C$73:$C$75</c:f>
              <c:numCache>
                <c:formatCode>General</c:formatCode>
                <c:ptCount val="2"/>
                <c:pt idx="0">
                  <c:v>654</c:v>
                </c:pt>
                <c:pt idx="1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BD5-437E-AADF-59F6E6D13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[Indeed_Data analysis Xiaokai.xlsx]salary analysis!PivotTable2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posting with salaries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'salary analysis'!$C$6</c:f>
              <c:strCache>
                <c:ptCount val="1"/>
                <c:pt idx="0">
                  <c:v>Count of Salary Min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E59-4B2E-B269-B5BF51C403D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59-4B2E-B269-B5BF51C403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'salary analysis'!$B$7:$B$9</c:f>
              <c:strCache>
                <c:ptCount val="2"/>
                <c:pt idx="0">
                  <c:v>No Salary</c:v>
                </c:pt>
                <c:pt idx="1">
                  <c:v> Have Salaries</c:v>
                </c:pt>
              </c:strCache>
            </c:strRef>
          </c:cat>
          <c:val>
            <c:numRef>
              <c:f>'salary analysis'!$C$7:$C$9</c:f>
              <c:numCache>
                <c:formatCode>General</c:formatCode>
                <c:ptCount val="2"/>
                <c:pt idx="0">
                  <c:v>893</c:v>
                </c:pt>
                <c:pt idx="1">
                  <c:v>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59-4B2E-B269-B5BF51C403DC}"/>
            </c:ext>
          </c:extLst>
        </c:ser>
        <c:ser>
          <c:idx val="1"/>
          <c:order val="1"/>
          <c:tx>
            <c:strRef>
              <c:f>'salary analysis'!$D$6</c:f>
              <c:strCache>
                <c:ptCount val="1"/>
                <c:pt idx="0">
                  <c:v>Count of Salary Max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E59-4B2E-B269-B5BF51C403D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E59-4B2E-B269-B5BF51C403DC}"/>
              </c:ext>
            </c:extLst>
          </c:dPt>
          <c:cat>
            <c:strRef>
              <c:f>'salary analysis'!$B$7:$B$9</c:f>
              <c:strCache>
                <c:ptCount val="2"/>
                <c:pt idx="0">
                  <c:v>No Salary</c:v>
                </c:pt>
                <c:pt idx="1">
                  <c:v> Have Salaries</c:v>
                </c:pt>
              </c:strCache>
            </c:strRef>
          </c:cat>
          <c:val>
            <c:numRef>
              <c:f>'salary analysis'!$D$7:$D$9</c:f>
              <c:numCache>
                <c:formatCode>General</c:formatCode>
                <c:ptCount val="2"/>
                <c:pt idx="0">
                  <c:v>893</c:v>
                </c:pt>
                <c:pt idx="1">
                  <c:v>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59-4B2E-B269-B5BF51C40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349504954176517"/>
          <c:y val="0.41673775153105863"/>
          <c:w val="0.33333333333333326"/>
          <c:h val="0.287311533974919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9EF-4DE6-88EB-FB988DA59D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9EF-4DE6-88EB-FB988DA59D32}"/>
              </c:ext>
            </c:extLst>
          </c:dPt>
          <c:dLbls>
            <c:dLbl>
              <c:idx val="0"/>
              <c:layout>
                <c:manualLayout>
                  <c:x val="-0.11962860892388451"/>
                  <c:y val="-4.25240594925634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65417760279965E-2"/>
                      <c:h val="9.252333041703120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9EF-4DE6-88EB-FB988DA59D32}"/>
                </c:ext>
              </c:extLst>
            </c:dLbl>
            <c:dLbl>
              <c:idx val="1"/>
              <c:layout>
                <c:manualLayout>
                  <c:x val="0.11476585739282591"/>
                  <c:y val="2.988662875473898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098622047244095E-2"/>
                      <c:h val="8.326407115777192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9EF-4DE6-88EB-FB988DA59D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'salary analysis'!$B$15:$B$16</c:f>
              <c:strCache>
                <c:ptCount val="2"/>
                <c:pt idx="0">
                  <c:v>Have Salaries</c:v>
                </c:pt>
                <c:pt idx="1">
                  <c:v>No Salary</c:v>
                </c:pt>
              </c:strCache>
            </c:strRef>
          </c:cat>
          <c:val>
            <c:numRef>
              <c:f>'salary analysis'!$C$15:$C$16</c:f>
              <c:numCache>
                <c:formatCode>0%</c:formatCode>
                <c:ptCount val="2"/>
                <c:pt idx="0">
                  <c:v>0.5662650602409639</c:v>
                </c:pt>
                <c:pt idx="1">
                  <c:v>0.4337349397590361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EF-4DE6-88EB-FB988DA59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[Indeed_Data analysis Xiaokai.xlsx]Company analysis!PivotTable6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Companies with most job openings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'Company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'Company analysis'!$A$4:$A$15</c:f>
              <c:strCache>
                <c:ptCount val="11"/>
                <c:pt idx="0">
                  <c:v>JPMorgan Chase Bank, N.A.</c:v>
                </c:pt>
                <c:pt idx="1">
                  <c:v>NYC Careers</c:v>
                </c:pt>
                <c:pt idx="2">
                  <c:v>Citi</c:v>
                </c:pt>
                <c:pt idx="3">
                  <c:v>Morgan Stanley</c:v>
                </c:pt>
                <c:pt idx="4">
                  <c:v>NYC Health + Hospitals</c:v>
                </c:pt>
                <c:pt idx="5">
                  <c:v>NBCUniversal</c:v>
                </c:pt>
                <c:pt idx="6">
                  <c:v>Amex</c:v>
                </c:pt>
                <c:pt idx="7">
                  <c:v>NewYork-Presbyterian Hospital</c:v>
                </c:pt>
                <c:pt idx="8">
                  <c:v>Mount Sinai</c:v>
                </c:pt>
                <c:pt idx="9">
                  <c:v>UBS</c:v>
                </c:pt>
                <c:pt idx="10">
                  <c:v>Memorial Sloan Kettering Cancer Center</c:v>
                </c:pt>
              </c:strCache>
            </c:strRef>
          </c:cat>
          <c:val>
            <c:numRef>
              <c:f>'Company analysis'!$B$4:$B$15</c:f>
              <c:numCache>
                <c:formatCode>General</c:formatCode>
                <c:ptCount val="11"/>
                <c:pt idx="0">
                  <c:v>21</c:v>
                </c:pt>
                <c:pt idx="1">
                  <c:v>16</c:v>
                </c:pt>
                <c:pt idx="2">
                  <c:v>15</c:v>
                </c:pt>
                <c:pt idx="3">
                  <c:v>15</c:v>
                </c:pt>
                <c:pt idx="4">
                  <c:v>14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9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FC-46CC-8692-80451DC62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310607"/>
        <c:axId val="462309775"/>
      </c:barChart>
      <c:catAx>
        <c:axId val="46231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309775"/>
        <c:crosses val="autoZero"/>
        <c:auto val="1"/>
        <c:lblAlgn val="ctr"/>
        <c:lblOffset val="100"/>
        <c:noMultiLvlLbl val="0"/>
      </c:catAx>
      <c:valAx>
        <c:axId val="46230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31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[Indeed_Data analysis Xiaokai.xlsx]Company analysis!PivotTable7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Companies with</a:t>
            </a:r>
            <a:r>
              <a:rPr lang="en-US" baseline="0"/>
              <a:t> highest salaries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'Company analysis'!$K$3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'Company analysis'!$J$4:$J$14</c:f>
              <c:strCache>
                <c:ptCount val="10"/>
                <c:pt idx="0">
                  <c:v>DataAxxis</c:v>
                </c:pt>
                <c:pt idx="1">
                  <c:v>Manhattan Institute of Management</c:v>
                </c:pt>
                <c:pt idx="2">
                  <c:v>UNIVERSAL Technologies</c:v>
                </c:pt>
                <c:pt idx="3">
                  <c:v>Keypoint Intelligence</c:v>
                </c:pt>
                <c:pt idx="4">
                  <c:v>MaxisIT iNc</c:v>
                </c:pt>
                <c:pt idx="5">
                  <c:v>Beacon Platform</c:v>
                </c:pt>
                <c:pt idx="6">
                  <c:v>Certec Consulting</c:v>
                </c:pt>
                <c:pt idx="7">
                  <c:v>Spruce</c:v>
                </c:pt>
                <c:pt idx="8">
                  <c:v>Arrayo</c:v>
                </c:pt>
                <c:pt idx="9">
                  <c:v>Culmen International, LLC</c:v>
                </c:pt>
              </c:strCache>
            </c:strRef>
          </c:cat>
          <c:val>
            <c:numRef>
              <c:f>'Company analysis'!$K$4:$K$14</c:f>
              <c:numCache>
                <c:formatCode>General</c:formatCode>
                <c:ptCount val="10"/>
                <c:pt idx="0">
                  <c:v>215800</c:v>
                </c:pt>
                <c:pt idx="1">
                  <c:v>208000</c:v>
                </c:pt>
                <c:pt idx="2">
                  <c:v>208000</c:v>
                </c:pt>
                <c:pt idx="3">
                  <c:v>187086</c:v>
                </c:pt>
                <c:pt idx="4">
                  <c:v>183340</c:v>
                </c:pt>
                <c:pt idx="5">
                  <c:v>175000</c:v>
                </c:pt>
                <c:pt idx="6">
                  <c:v>172640</c:v>
                </c:pt>
                <c:pt idx="7">
                  <c:v>166400</c:v>
                </c:pt>
                <c:pt idx="8">
                  <c:v>160000</c:v>
                </c:pt>
                <c:pt idx="9">
                  <c:v>147680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D-49C0-BB8D-A0765C668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310607"/>
        <c:axId val="462309775"/>
      </c:barChart>
      <c:catAx>
        <c:axId val="46231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309775"/>
        <c:crosses val="autoZero"/>
        <c:auto val="1"/>
        <c:lblAlgn val="ctr"/>
        <c:lblOffset val="100"/>
        <c:noMultiLvlLbl val="0"/>
      </c:catAx>
      <c:valAx>
        <c:axId val="46230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31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[Indeed_Data analysis Xiaokai.xlsx]Company analysis!PivotTable10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</a:t>
            </a:r>
            <a:r>
              <a:rPr lang="en-US" baseline="0"/>
              <a:t> remote/on site</a:t>
            </a:r>
          </a:p>
        </c:rich>
      </c:tx>
      <c:layout>
        <c:manualLayout>
          <c:xMode val="edge"/>
          <c:yMode val="edge"/>
          <c:x val="0.44666666666666666"/>
          <c:y val="3.6016331291921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'Company analysis'!$S$3</c:f>
              <c:strCache>
                <c:ptCount val="1"/>
                <c:pt idx="0">
                  <c:v>Count of Location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074-447C-B0F7-9D88C07192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074-447C-B0F7-9D88C07192F5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074-447C-B0F7-9D88C07192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'Company analysis'!$R$4:$R$7</c:f>
              <c:strCache>
                <c:ptCount val="3"/>
                <c:pt idx="0">
                  <c:v>on site/unspecified</c:v>
                </c:pt>
                <c:pt idx="1">
                  <c:v>remote</c:v>
                </c:pt>
                <c:pt idx="2">
                  <c:v>hybrid remote</c:v>
                </c:pt>
              </c:strCache>
            </c:strRef>
          </c:cat>
          <c:val>
            <c:numRef>
              <c:f>'Company analysis'!$S$4:$S$7</c:f>
              <c:numCache>
                <c:formatCode>General</c:formatCode>
                <c:ptCount val="3"/>
                <c:pt idx="0">
                  <c:v>859</c:v>
                </c:pt>
                <c:pt idx="1">
                  <c:v>166</c:v>
                </c:pt>
                <c:pt idx="2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74-447C-B0F7-9D88C07192F5}"/>
            </c:ext>
          </c:extLst>
        </c:ser>
        <c:ser>
          <c:idx val="1"/>
          <c:order val="1"/>
          <c:tx>
            <c:strRef>
              <c:f>'Company analysis'!$T$3</c:f>
              <c:strCache>
                <c:ptCount val="1"/>
                <c:pt idx="0">
                  <c:v>% of remote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074-447C-B0F7-9D88C07192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6074-447C-B0F7-9D88C07192F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6074-447C-B0F7-9D88C07192F5}"/>
              </c:ext>
            </c:extLst>
          </c:dPt>
          <c:cat>
            <c:strRef>
              <c:f>'Company analysis'!$R$4:$R$7</c:f>
              <c:strCache>
                <c:ptCount val="3"/>
                <c:pt idx="0">
                  <c:v>on site/unspecified</c:v>
                </c:pt>
                <c:pt idx="1">
                  <c:v>remote</c:v>
                </c:pt>
                <c:pt idx="2">
                  <c:v>hybrid remote</c:v>
                </c:pt>
              </c:strCache>
            </c:strRef>
          </c:cat>
          <c:val>
            <c:numRef>
              <c:f>'Company analysis'!$T$4:$T$7</c:f>
              <c:numCache>
                <c:formatCode>0%</c:formatCode>
                <c:ptCount val="3"/>
                <c:pt idx="0">
                  <c:v>0.79610750695088039</c:v>
                </c:pt>
                <c:pt idx="1">
                  <c:v>0.15384615384615385</c:v>
                </c:pt>
                <c:pt idx="2">
                  <c:v>5.0046339202965709E-2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074-447C-B0F7-9D88C0719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Skills</a:t>
            </a:r>
            <a:r>
              <a:rPr lang="en-US" baseline="0"/>
              <a:t> Required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8F-4F20-B200-4B3CD50DC19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8F-4F20-B200-4B3CD50DC19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98F-4F20-B200-4B3CD50DC19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98F-4F20-B200-4B3CD50DC19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98F-4F20-B200-4B3CD50DC19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98F-4F20-B200-4B3CD50DC1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'skill_list4 (1)'!$B$2:$B$7</c:f>
              <c:strCache>
                <c:ptCount val="6"/>
                <c:pt idx="0">
                  <c:v>Excel</c:v>
                </c:pt>
                <c:pt idx="1">
                  <c:v>SQL</c:v>
                </c:pt>
                <c:pt idx="2">
                  <c:v>Python</c:v>
                </c:pt>
                <c:pt idx="3">
                  <c:v>R</c:v>
                </c:pt>
                <c:pt idx="4">
                  <c:v>Tableau</c:v>
                </c:pt>
                <c:pt idx="5">
                  <c:v>Power BI</c:v>
                </c:pt>
              </c:strCache>
            </c:strRef>
          </c:cat>
          <c:val>
            <c:numRef>
              <c:f>'skill_list4 (1)'!$E$2:$E$7</c:f>
              <c:numCache>
                <c:formatCode>0%</c:formatCode>
                <c:ptCount val="6"/>
                <c:pt idx="0">
                  <c:v>0.43</c:v>
                </c:pt>
                <c:pt idx="1">
                  <c:v>0.52</c:v>
                </c:pt>
                <c:pt idx="2">
                  <c:v>0.28000000000000003</c:v>
                </c:pt>
                <c:pt idx="3">
                  <c:v>0.21</c:v>
                </c:pt>
                <c:pt idx="4">
                  <c:v>0.31</c:v>
                </c:pt>
                <c:pt idx="5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8F-4F20-B200-4B3CD50DC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112230</xdr:colOff>
      <xdr:row>3</xdr:row>
      <xdr:rowOff>62829</xdr:rowOff>
    </xdr:from>
    <xdr:to>
      <xdr:col>8</xdr:col>
      <xdr:colOff>1871869</xdr:colOff>
      <xdr:row>20</xdr:row>
      <xdr:rowOff>119980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F300C1-63B6-A0DE-4441-038755A6A6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37270</xdr:colOff>
      <xdr:row>51</xdr:row>
      <xdr:rowOff>11594</xdr:rowOff>
    </xdr:from>
    <xdr:to>
      <xdr:col>4</xdr:col>
      <xdr:colOff>463826</xdr:colOff>
      <xdr:row>65</xdr:row>
      <xdr:rowOff>87794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46F8EB-0C50-EACF-1C3B-9F69651BAE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1300783</xdr:colOff>
      <xdr:row>31</xdr:row>
      <xdr:rowOff>148259</xdr:rowOff>
    </xdr:from>
    <xdr:to>
      <xdr:col>8</xdr:col>
      <xdr:colOff>1847023</xdr:colOff>
      <xdr:row>46</xdr:row>
      <xdr:rowOff>33959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613EDB-49DA-EB2F-6B68-60FF79766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5</xdr:col>
      <xdr:colOff>368573</xdr:colOff>
      <xdr:row>52</xdr:row>
      <xdr:rowOff>123411</xdr:rowOff>
    </xdr:from>
    <xdr:to>
      <xdr:col>7</xdr:col>
      <xdr:colOff>1147139</xdr:colOff>
      <xdr:row>67</xdr:row>
      <xdr:rowOff>9111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1B1049-C426-0C48-CAB5-3FDF453A6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1470163</xdr:colOff>
      <xdr:row>31</xdr:row>
      <xdr:rowOff>53010</xdr:rowOff>
    </xdr:from>
    <xdr:to>
      <xdr:col>7</xdr:col>
      <xdr:colOff>70402</xdr:colOff>
      <xdr:row>45</xdr:row>
      <xdr:rowOff>129210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11BB6E7-3040-1505-F50F-DCE236F37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142873</xdr:colOff>
      <xdr:row>26</xdr:row>
      <xdr:rowOff>157160</xdr:rowOff>
    </xdr:from>
    <xdr:to>
      <xdr:col>8</xdr:col>
      <xdr:colOff>247649</xdr:colOff>
      <xdr:row>50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1243B9-D1CB-D4FE-24A8-435FC5788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242887</xdr:colOff>
      <xdr:row>14</xdr:row>
      <xdr:rowOff>14287</xdr:rowOff>
    </xdr:from>
    <xdr:to>
      <xdr:col>19</xdr:col>
      <xdr:colOff>33337</xdr:colOff>
      <xdr:row>28</xdr:row>
      <xdr:rowOff>90487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683741-2AFB-0A92-A0F8-71A096BA9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409575</xdr:colOff>
      <xdr:row>23</xdr:row>
      <xdr:rowOff>33336</xdr:rowOff>
    </xdr:from>
    <xdr:to>
      <xdr:col>12</xdr:col>
      <xdr:colOff>209550</xdr:colOff>
      <xdr:row>44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AA26F71-9EB1-722E-20DC-135264A16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242887</xdr:colOff>
      <xdr:row>15</xdr:row>
      <xdr:rowOff>85725</xdr:rowOff>
    </xdr:from>
    <xdr:to>
      <xdr:col>8</xdr:col>
      <xdr:colOff>28575</xdr:colOff>
      <xdr:row>36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D22B50-82A7-4168-8CA9-1B629DA1E2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28575</xdr:rowOff>
    </xdr:from>
    <xdr:to>
      <xdr:col>10</xdr:col>
      <xdr:colOff>9525</xdr:colOff>
      <xdr:row>44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8D1106-0420-4AA4-A224-5A5D1B445A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133349</xdr:colOff>
      <xdr:row>0</xdr:row>
      <xdr:rowOff>0</xdr:rowOff>
    </xdr:from>
    <xdr:to>
      <xdr:col>19</xdr:col>
      <xdr:colOff>295274</xdr:colOff>
      <xdr:row>22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AF41960-BF5A-4AB6-975D-477D03FDB6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123824</xdr:colOff>
      <xdr:row>22</xdr:row>
      <xdr:rowOff>28574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E461EB5-B14C-4905-B6F5-FE151E7C2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10</xdr:col>
      <xdr:colOff>9525</xdr:colOff>
      <xdr:row>22</xdr:row>
      <xdr:rowOff>38100</xdr:rowOff>
    </xdr:from>
    <xdr:to>
      <xdr:col>19</xdr:col>
      <xdr:colOff>276225</xdr:colOff>
      <xdr:row>44</xdr:row>
      <xdr:rowOff>47624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217807D-8094-46B7-824D-215212D622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9</xdr:col>
      <xdr:colOff>209549</xdr:colOff>
      <xdr:row>21</xdr:row>
      <xdr:rowOff>19051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AF005-0C89-44F8-84A5-B91FD4B697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209550</xdr:colOff>
      <xdr:row>0</xdr:row>
      <xdr:rowOff>0</xdr:rowOff>
    </xdr:from>
    <xdr:to>
      <xdr:col>20</xdr:col>
      <xdr:colOff>114300</xdr:colOff>
      <xdr:row>21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B944C0-8723-4858-A6D0-BA45CCA92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28574</xdr:colOff>
      <xdr:row>21</xdr:row>
      <xdr:rowOff>47624</xdr:rowOff>
    </xdr:from>
    <xdr:to>
      <xdr:col>9</xdr:col>
      <xdr:colOff>228599</xdr:colOff>
      <xdr:row>37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DBD716-95E6-4E98-B927-2CE8480302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219075</xdr:colOff>
      <xdr:row>21</xdr:row>
      <xdr:rowOff>19050</xdr:rowOff>
    </xdr:from>
    <xdr:to>
      <xdr:col>20</xdr:col>
      <xdr:colOff>114300</xdr:colOff>
      <xdr:row>38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BF19F3-3EC6-4620-92BB-7DB0E75D4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bMD" refreshedDate="44697.801273958336" createdVersion="6" refreshedVersion="6" minRefreshableVersion="3" recordCount="1079" xr:uid="{00000000-000A-0000-FFFF-FFFF09000000}">
  <cacheSource type="worksheet">
    <worksheetSource ref="D1:F1080" sheet="Indeed Raw Data"/>
  </cacheSource>
  <cacheFields count="3">
    <cacheField name="Salary" numFmtId="0">
      <sharedItems containsBlank="1" count="149">
        <s v="$100,000 - $105,000 a year"/>
        <s v="$100,000 - $115,000 a year"/>
        <s v="$100,000 - $125,000 a year"/>
        <s v="$100,000 - $160,000 a year"/>
        <s v="$105,000 - $115,000 a year"/>
        <s v="$110,000 - $120,000 a year"/>
        <s v="$110,000 a year"/>
        <s v="$123 a day"/>
        <s v="$124,400 a year"/>
        <s v="$131,035 - $146,735 a year"/>
        <s v="$145,000 - $175,000 a year"/>
        <s v="$15 - $41 an hour"/>
        <s v="$16.81 an hour"/>
        <s v="$19.22 - $42.54 an hour"/>
        <s v="$20 - $35 an hour"/>
        <s v="$21 - $24 an hour"/>
        <s v="$21 - $83 an hour"/>
        <s v="$23.71 an hour"/>
        <s v="$26 - $32 an hour"/>
        <s v="$27 - $30 an hour"/>
        <s v="$27.47 an hour"/>
        <s v="$29 - $37 an hour"/>
        <s v="$30 - $40 an hour"/>
        <s v="$32.97 - $35.71 an hour"/>
        <s v="$34 - $45 an hour"/>
        <s v="$35 - $45 an hour"/>
        <s v="$36,686 - $75,000 a year"/>
        <s v="$37 an hour"/>
        <s v="$38 - $50 an hour"/>
        <s v="$39,000 - $55,000 a year"/>
        <s v="$39,380 - $81,000 a year"/>
        <s v="$40 - $100 an hour"/>
        <s v="$40 - $50 an hour"/>
        <s v="$45 - $50 an hour"/>
        <s v="$45,900 a year"/>
        <s v="$47,000 - $105,000 a year"/>
        <s v="$48,369 - $146,024 a year"/>
        <s v="$49 an hour"/>
        <s v="$49,000 - $80,000 a year"/>
        <s v="$49,877 - $119,098 a year"/>
        <s v="$50 - $55 an hour"/>
        <s v="$50 - $60 an hour"/>
        <s v="$50 an hour"/>
        <s v="$50,000 - $100,000 a year"/>
        <s v="$50,000 - $55,000 a year"/>
        <s v="$50,000 - $60,000 a year"/>
        <s v="$50,000 - $70,000 a year"/>
        <s v="$50,000 - $75,000 a year"/>
        <s v="$50,000 - $80,000 a year"/>
        <s v="$50,000 - $90,000 a year"/>
        <s v="$50,000 - $95,000 a year"/>
        <s v="$50,000 a year"/>
        <s v="$51,018 a year"/>
        <s v="$51,050 - $121,373 a year"/>
        <s v="$51,550 - $73,806 a year"/>
        <s v="$52,196 - $119,051 a year"/>
        <s v="$52.20 an hour"/>
        <s v="$54,100 - $62,215 a year"/>
        <s v="$55 - $60 an hour"/>
        <s v="$55,000 - $65,000 a year"/>
        <s v="$55,000 - $75,000 a year"/>
        <s v="$55,000 - $90,000 a year"/>
        <s v="$56,000 - $58,000 a year"/>
        <s v="$56,000 - $78,000 a year"/>
        <s v="$56,013 - $84,862 a year"/>
        <s v="$57,000 - $70,000 a year"/>
        <s v="$58,000 - $62,000 a year"/>
        <s v="$58,500 - $72,000 a year"/>
        <s v="$59,508 - $90,000 a year"/>
        <s v="$60 - $65 an hour"/>
        <s v="$60 - $68 an hour"/>
        <s v="$60 - $71 an hour"/>
        <s v="$60,000 - $65,000 a year"/>
        <s v="$60,000 - $67,200 a year"/>
        <s v="$60,000 - $70,000 a year"/>
        <s v="$60,000 - $72,000 a year"/>
        <s v="$60,000 - $75,000 a year"/>
        <s v="$60,000 - $80,000 a year"/>
        <s v="$60,000 - $90,000 a year"/>
        <s v="$60,000 a year"/>
        <s v="$60,440 - $135,000 a year"/>
        <s v="$62,400 - $104,000 a year"/>
        <s v="$63,700 - $111,500 a year"/>
        <s v="$63,926 - $126,938 a year"/>
        <s v="$64,140 - $77,609 a year"/>
        <s v="$64,140 a year"/>
        <s v="$64,223 - $110,000 a year"/>
        <s v="$65 - $80 an hour"/>
        <s v="$65 an hour"/>
        <s v="$65,000 - $70,000 a year"/>
        <s v="$65,000 - $75,000 a year"/>
        <s v="$65,000 - $80,000 a year"/>
        <s v="$65,000 a year"/>
        <s v="$65,604 - $83,399 a year"/>
        <s v="$67,500 - $82,500 a year"/>
        <s v="$67,704 - $130,874 a year"/>
        <s v="$68,919 - $132,633 a year"/>
        <s v="$69,342 - $110,000 a year"/>
        <s v="$70,000 - $100,000 a year"/>
        <s v="$70,000 - $75,000 a year"/>
        <s v="$70,000 - $80,000 a year"/>
        <s v="$70,000 - $85,000 a year"/>
        <s v="$70,743 - $120,000 a year"/>
        <s v="$71,868 - $187,086 a year"/>
        <s v="$72,000 - $80,000 a year"/>
        <s v="$730 - $830 a day"/>
        <s v="$75,000 - $80,000 a year"/>
        <s v="$75,000 - $85,000 a year"/>
        <s v="$75,000 - $95,000 a year"/>
        <s v="$75,000 a year"/>
        <s v="$75,500 - $102,500 a year"/>
        <s v="$75,504 - $86,830 a year"/>
        <s v="$75,504 - $94,761 a year"/>
        <s v="$75,606 - $120,000 a year"/>
        <s v="$76 an hour"/>
        <s v="$76,300 a year"/>
        <s v="$76,915 - $183,340 a year"/>
        <s v="$77,300 - $88,700 a year"/>
        <s v="$80,000 - $100,000 a year"/>
        <s v="$80,000 - $130,000 a year"/>
        <s v="$80,000 - $90,000 a year"/>
        <s v="$80,000 a year"/>
        <s v="$82,400 a year"/>
        <s v="$85,000 a year"/>
        <s v="$86,020 a year"/>
        <s v="$90 - $100 an hour"/>
        <s v="$90,000 - $100,000 a year"/>
        <s v="$90,000 - $110,000 a year"/>
        <s v="$90,000 - $120,000 a year"/>
        <s v="$90,000 - $128,216 a year"/>
        <s v="$90,000 a year"/>
        <s v="$91,500 - $190,100 a year"/>
        <s v="$94,000 - $105,000 a year"/>
        <s v="$95,000 - $110,000 a year"/>
        <s v="From $27 an hour"/>
        <s v="From $30 an hour"/>
        <s v="From $35 an hour"/>
        <s v="From $40,000 a year"/>
        <s v="From $47,000 a year"/>
        <s v="From $60,000 a year"/>
        <s v="From $62,192 a year"/>
        <s v="From $76,170 a year"/>
        <s v="From $80,000 a year"/>
        <s v="From $82,000 a year"/>
        <s v="Up to $105,000 a year"/>
        <s v="Up to $110,000 a year"/>
        <s v="Up to $45 an hour"/>
        <s v="Up to $80,000 a year"/>
        <m/>
      </sharedItems>
    </cacheField>
    <cacheField name="Salary Min" numFmtId="0">
      <sharedItems containsMixedTypes="1" containsNumber="1" minValue="31200" maxValue="189800" count="92">
        <n v="100000"/>
        <n v="105000"/>
        <n v="110000"/>
        <n v="31980"/>
        <n v="124400"/>
        <n v="131035"/>
        <n v="145000"/>
        <n v="31200"/>
        <n v="34964.799999999996"/>
        <n v="39977.599999999999"/>
        <n v="41600"/>
        <n v="43680"/>
        <n v="49316.800000000003"/>
        <n v="54080"/>
        <n v="56160"/>
        <n v="57137.599999999999"/>
        <n v="60320"/>
        <n v="62400"/>
        <n v="68577.599999999991"/>
        <n v="70720"/>
        <n v="72800"/>
        <n v="36686"/>
        <n v="76960"/>
        <n v="79040"/>
        <n v="39000"/>
        <n v="39380"/>
        <n v="83200"/>
        <n v="93600"/>
        <n v="45900"/>
        <n v="47000"/>
        <n v="48369"/>
        <n v="101920"/>
        <n v="49000"/>
        <n v="49877"/>
        <n v="104000"/>
        <n v="50000"/>
        <n v="51018"/>
        <n v="51050"/>
        <n v="51550"/>
        <n v="52196"/>
        <n v="108576"/>
        <n v="54100"/>
        <n v="114400"/>
        <n v="55000"/>
        <n v="56000"/>
        <n v="56013"/>
        <n v="57000"/>
        <n v="58000"/>
        <n v="58500"/>
        <n v="59508"/>
        <n v="124800"/>
        <n v="60000"/>
        <n v="60440"/>
        <n v="63700"/>
        <n v="63926"/>
        <n v="64140"/>
        <n v="64223"/>
        <n v="135200"/>
        <n v="65000"/>
        <n v="65604"/>
        <n v="67500"/>
        <n v="67704"/>
        <n v="68919"/>
        <n v="69342"/>
        <n v="70000"/>
        <n v="70743"/>
        <n v="71868"/>
        <n v="72000"/>
        <n v="189800"/>
        <n v="75000"/>
        <n v="75500"/>
        <n v="75504"/>
        <n v="75606"/>
        <n v="158080"/>
        <n v="76300"/>
        <n v="76915"/>
        <n v="77300"/>
        <n v="80000"/>
        <n v="82400"/>
        <n v="85000"/>
        <n v="86020"/>
        <n v="187200"/>
        <n v="90000"/>
        <n v="91500"/>
        <n v="94000"/>
        <n v="95000"/>
        <n v="40000"/>
        <n v="62192"/>
        <n v="76170"/>
        <n v="82000"/>
        <s v="NA"/>
        <e v="#N/A"/>
      </sharedItems>
    </cacheField>
    <cacheField name="Salary Max" numFmtId="0">
      <sharedItems containsMixedTypes="1" containsNumber="1" minValue="49920" maxValue="215800" count="70">
        <n v="105000"/>
        <n v="115000"/>
        <n v="125000"/>
        <n v="160000"/>
        <n v="120000"/>
        <s v="NA"/>
        <n v="146735"/>
        <n v="175000"/>
        <n v="85280"/>
        <n v="88483.199999999997"/>
        <n v="72800"/>
        <n v="49920"/>
        <n v="172640"/>
        <n v="66560"/>
        <n v="62400"/>
        <n v="76960"/>
        <n v="83200"/>
        <n v="74276.800000000003"/>
        <n v="93600"/>
        <n v="75000"/>
        <n v="104000"/>
        <n v="55000"/>
        <n v="81000"/>
        <n v="208000"/>
        <n v="146024"/>
        <n v="80000"/>
        <n v="119098"/>
        <n v="114400"/>
        <n v="124800"/>
        <n v="100000"/>
        <n v="60000"/>
        <n v="70000"/>
        <n v="90000"/>
        <n v="95000"/>
        <n v="121373"/>
        <n v="73806"/>
        <n v="119051"/>
        <n v="62215"/>
        <n v="65000"/>
        <n v="58000"/>
        <n v="78000"/>
        <n v="84862"/>
        <n v="62000"/>
        <n v="72000"/>
        <n v="135200"/>
        <n v="141440"/>
        <n v="147680"/>
        <n v="67200"/>
        <n v="135000"/>
        <n v="111500"/>
        <n v="126938"/>
        <n v="77609"/>
        <n v="110000"/>
        <n v="166400"/>
        <n v="83399"/>
        <n v="82500"/>
        <n v="130874"/>
        <n v="132633"/>
        <n v="85000"/>
        <n v="187086"/>
        <n v="215800"/>
        <n v="102500"/>
        <n v="86830"/>
        <n v="94761"/>
        <n v="183340"/>
        <n v="88700"/>
        <n v="130000"/>
        <n v="128216"/>
        <n v="190100"/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bMD" refreshedDate="44697.823430092591" createdVersion="6" refreshedVersion="6" minRefreshableVersion="3" recordCount="1079" xr:uid="{00000000-000A-0000-FFFF-FFFF0E000000}">
  <cacheSource type="worksheet">
    <worksheetSource ref="G1:I1080" sheet="Indeed Raw Data"/>
  </cacheSource>
  <cacheFields count="3">
    <cacheField name="Estimated Salary" numFmtId="0">
      <sharedItems containsBlank="1" count="292">
        <s v="Estimated $100K - $127K a year"/>
        <s v="Estimated $101K - $128K a year"/>
        <s v="Estimated $102K - $129K a year"/>
        <s v="Estimated $103K - $130K a year"/>
        <s v="Estimated $103K - $131K a year"/>
        <s v="Estimated $104K - $131K a year"/>
        <s v="Estimated $104K - $132K a year"/>
        <s v="Estimated $105K - $132K a year"/>
        <s v="Estimated $105K - $133K a year"/>
        <s v="Estimated $106K - $134K a year"/>
        <s v="Estimated $107K - $135K a year"/>
        <s v="Estimated $107K - $136K a year"/>
        <s v="Estimated $108K - $137K a year"/>
        <s v="Estimated $109K - $138K a year"/>
        <s v="Estimated $111K - $141K a year"/>
        <s v="Estimated $112K - $141K a year"/>
        <s v="Estimated $112K - $142K a year"/>
        <s v="Estimated $113K - $143K a year"/>
        <s v="Estimated $116K - $147K a year"/>
        <s v="Estimated $117K - $148K a year"/>
        <s v="Estimated $118K - $149K a year"/>
        <s v="Estimated $119K - $150K a year"/>
        <s v="Estimated $119K - $151K a year"/>
        <s v="Estimated $123K - $155K a year"/>
        <s v="Estimated $125K - $158K a year"/>
        <s v="Estimated $137K - $174K a year"/>
        <s v="Estimated $32.1K - $40.7K a year"/>
        <s v="Estimated $38.3K - $48.5K a year"/>
        <s v="Estimated $39.2K - $49.6K a year"/>
        <s v="Estimated $41.4K - $52.4K a year"/>
        <s v="Estimated $43K - $54.4K a year"/>
        <s v="Estimated $44.1K - $55.9K a year"/>
        <s v="Estimated $44.6K - $56.4K a year"/>
        <s v="Estimated $44.7K - $56.5K a year"/>
        <s v="Estimated $44.7K - $56.7K a year"/>
        <s v="Estimated $45.4K - $57.4K a year"/>
        <s v="Estimated $47.6K - $60.2K a year"/>
        <s v="Estimated $47.8K - $60.6K a year"/>
        <s v="Estimated $47K - $59.4K a year"/>
        <s v="Estimated $48.5K - $61.5K a year"/>
        <s v="Estimated $48.8K - $61.8K a year"/>
        <s v="Estimated $49.4K - $62.6K a year"/>
        <s v="Estimated $50.3K - $63.7K a year"/>
        <s v="Estimated $50.7K - $64.1K a year"/>
        <s v="Estimated $50K - $63.2K a year"/>
        <s v="Estimated $51.5K - $65.3K a year"/>
        <s v="Estimated $52.1K - $65.9K a year"/>
        <s v="Estimated $52.2K - $66.2K a year"/>
        <s v="Estimated $52.2K - $66K a year"/>
        <s v="Estimated $52.7K - $66.7K a year"/>
        <s v="Estimated $53.3K - $67.5K a year"/>
        <s v="Estimated $53.8K - $68.2K a year"/>
        <s v="Estimated $53K - $67.2K a year"/>
        <s v="Estimated $54.3K - $68.7K a year"/>
        <s v="Estimated $54.5K - $69.1K a year"/>
        <s v="Estimated $54.7K - $69.3K a year"/>
        <s v="Estimated $55.2K - $69.8K a year"/>
        <s v="Estimated $55.2K - $70K a year"/>
        <s v="Estimated $55.3K - $70.1K a year"/>
        <s v="Estimated $55.6K - $70.4K a year"/>
        <s v="Estimated $55.7K - $70.5K a year"/>
        <s v="Estimated $55.8K - $70.6K a year"/>
        <s v="Estimated $55.9K - $70.7K a year"/>
        <s v="Estimated $56.1K - $71.1K a year"/>
        <s v="Estimated $56.2K - $71.2K a year"/>
        <s v="Estimated $56.6K - $71.6K a year"/>
        <s v="Estimated $56.7K - $71.9K a year"/>
        <s v="Estimated $57.1K - $72.3K a year"/>
        <s v="Estimated $57.5K - $72.7K a year"/>
        <s v="Estimated $57.7K - $73.1K a year"/>
        <s v="Estimated $58.2K - $73.6K a year"/>
        <s v="Estimated $58.2K - $73.8K a year"/>
        <s v="Estimated $58.4K - $74K a year"/>
        <s v="Estimated $58.5K - $74.1K a year"/>
        <s v="Estimated $58.7K - $74.3K a year"/>
        <s v="Estimated $58.8K - $74.4K a year"/>
        <s v="Estimated $58K - $73.4K a year"/>
        <s v="Estimated $59.2K - $75K a year"/>
        <s v="Estimated $59.4K - $75.2K a year"/>
        <s v="Estimated $59.7K - $75.7K a year"/>
        <s v="Estimated $59K - $74.8K a year"/>
        <s v="Estimated $60.3K - $76.3K a year"/>
        <s v="Estimated $60.4K - $76.4K a year"/>
        <s v="Estimated $60.5K - $76.5K a year"/>
        <s v="Estimated $60.5K - $76.7K a year"/>
        <s v="Estimated $60.9K - $77.1K a year"/>
        <s v="Estimated $61.1K - $77.3K a year"/>
        <s v="Estimated $61.2K - $77.6K a year"/>
        <s v="Estimated $61.3K - $77.7K a year"/>
        <s v="Estimated $61.4K - $77.8K a year"/>
        <s v="Estimated $61.7K - $78.1K a year"/>
        <s v="Estimated $61.8K - $78.2K a year"/>
        <s v="Estimated $62.1K - $78.7K a year"/>
        <s v="Estimated $62.3K - $78.9K a year"/>
        <s v="Estimated $62.5K - $79.1K a year"/>
        <s v="Estimated $62.9K - $79.7K a year"/>
        <s v="Estimated $62K - $78.4K a year"/>
        <s v="Estimated $63.2K - $80K a year"/>
        <s v="Estimated $63.3K - $80.1K a year"/>
        <s v="Estimated $63.4K - $80.2K a year"/>
        <s v="Estimated $63.5K - $80.5K a year"/>
        <s v="Estimated $63.6K - $80.6K a year"/>
        <s v="Estimated $64.1K - $81.1K a year"/>
        <s v="Estimated $64.2K - $81.4K a year"/>
        <s v="Estimated $64.4K - $81.6K a year"/>
        <s v="Estimated $64.8K - $82K a year"/>
        <s v="Estimated $64.9K - $82.1K a year"/>
        <s v="Estimated $64K - $81K a year"/>
        <s v="Estimated $65.2K - $82.6K a year"/>
        <s v="Estimated $65.3K - $82.7K a year"/>
        <s v="Estimated $65.4K - $82.8K a year"/>
        <s v="Estimated $65.5K - $82.9K a year"/>
        <s v="Estimated $65.6K - $83K a year"/>
        <s v="Estimated $65.7K - $83.1K a year"/>
        <s v="Estimated $65.7K - $83.3K a year"/>
        <s v="Estimated $65.9K - $83.5K a year"/>
        <s v="Estimated $65K - $82.4K a year"/>
        <s v="Estimated $66.1K - $83.7K a year"/>
        <s v="Estimated $66.2K - $83.8K a year"/>
        <s v="Estimated $66.3K - $83.9K a year"/>
        <s v="Estimated $66.4K - $84K a year"/>
        <s v="Estimated $66.5K - $84.1K a year"/>
        <s v="Estimated $66.8K - $84.6K a year"/>
        <s v="Estimated $67.2K - $85K a year"/>
        <s v="Estimated $67.8K - $85.8K a year"/>
        <s v="Estimated $67K - $84.8K a year"/>
        <s v="Estimated $68.1K - $86.3K a year"/>
        <s v="Estimated $68.7K - $87.1K a year"/>
        <s v="Estimated $68.8K - $87.2K a year"/>
        <s v="Estimated $68.9K - $87.3K a year"/>
        <s v="Estimated $68K - $86K a year"/>
        <s v="Estimated $69.1K - $87.5K a year"/>
        <s v="Estimated $69.2K - $87.6K a year"/>
        <s v="Estimated $69.4K - $87.8K a year"/>
        <s v="Estimated $69.5K - $88.1K a year"/>
        <s v="Estimated $69.6K - $88.2K a year"/>
        <s v="Estimated $69.7K - $88.3K a year"/>
        <s v="Estimated $69.9K - $88.5K a year"/>
        <s v="Estimated $70.1K - $88.7K a year"/>
        <s v="Estimated $70.2K - $88.8K a year"/>
        <s v="Estimated $70.2K - $89K a year"/>
        <s v="Estimated $70.3K - $89.1K a year"/>
        <s v="Estimated $70.7K - $89.5K a year"/>
        <s v="Estimated $70.9K - $89.7K a year"/>
        <s v="Estimated $71.1K - $90.1K a year"/>
        <s v="Estimated $71.2K - $90.2K a year"/>
        <s v="Estimated $71.4K - $90.4K a year"/>
        <s v="Estimated $71.5K - $90.5K a year"/>
        <s v="Estimated $71.8K - $91K a year"/>
        <s v="Estimated $71.9K - $91.1K a year"/>
        <s v="Estimated $71K - $89.8K a year"/>
        <s v="Estimated $72.1K - $91.3K a year"/>
        <s v="Estimated $72.2K - $91.4K a year"/>
        <s v="Estimated $72.3K - $91.5K a year"/>
        <s v="Estimated $72.4K - $91.6K a year"/>
        <s v="Estimated $72.5K - $91.9K a year"/>
        <s v="Estimated $72.8K - $92.2K a year"/>
        <s v="Estimated $73.2K - $92.6K a year"/>
        <s v="Estimated $73.3K - $92.9K a year"/>
        <s v="Estimated $73.4K - $93K a year"/>
        <s v="Estimated $73.7K - $93.3K a year"/>
        <s v="Estimated $74.1K - $93.9K a year"/>
        <s v="Estimated $74.2K - $94K a year"/>
        <s v="Estimated $74.3K - $94.1K a year"/>
        <s v="Estimated $74.7K - $94.5K a year"/>
        <s v="Estimated $74.7K - $94.7K a year"/>
        <s v="Estimated $74.9K - $94.9K a year"/>
        <s v="Estimated $74K - $93.8K a year"/>
        <s v="Estimated $75.1K - $95.1K a year"/>
        <s v="Estimated $75.2K - $95.2K a year"/>
        <s v="Estimated $75.3K - $95.3K a year"/>
        <s v="Estimated $75.5K - $95.7K a year"/>
        <s v="Estimated $75.7K - $95.9K a year"/>
        <s v="Estimated $75.9K - $96.1K a year"/>
        <s v="Estimated $75K - $95K a year"/>
        <s v="Estimated $76.1K - $96.3K a year"/>
        <s v="Estimated $76.2K - $96.4K a year"/>
        <s v="Estimated $76.5K - $96.9K a year"/>
        <s v="Estimated $76.6K - $97K a year"/>
        <s v="Estimated $76.7K - $97.1K a year"/>
        <s v="Estimated $76.9K - $97.3K a year"/>
        <s v="Estimated $77.1K - $97.7K a year"/>
        <s v="Estimated $77.2K - $97.8K a year"/>
        <s v="Estimated $77.3K - $97.9K a year"/>
        <s v="Estimated $77.4K - $98K a year"/>
        <s v="Estimated $77.5K - $98.1K a year"/>
        <s v="Estimated $77.6K - $98.2K a year"/>
        <s v="Estimated $77.7K - $98.3K a year"/>
        <s v="Estimated $77.8K - $98.4K a year"/>
        <s v="Estimated $77K - $97.6K a year"/>
        <s v="Estimated $78.5K - $99.3K a year"/>
        <s v="Estimated $78.6K - $99.6K a year"/>
        <s v="Estimated $78.7K - $99.7K a year"/>
        <s v="Estimated $78K - $98.8K a year"/>
        <s v="Estimated $79.2K - $100K a year"/>
        <s v="Estimated $79.3K - $100K a year"/>
        <s v="Estimated $79.4K - $101K a year"/>
        <s v="Estimated $79.6K - $101K a year"/>
        <s v="Estimated $79.7K - $101K a year"/>
        <s v="Estimated $80.1K - $101K a year"/>
        <s v="Estimated $80.9K - $102K a year"/>
        <s v="Estimated $80K - $101K a year"/>
        <s v="Estimated $81.4K - $103K a year"/>
        <s v="Estimated $81K - $103K a year"/>
        <s v="Estimated $82.2K - $104K a year"/>
        <s v="Estimated $82.6K - $105K a year"/>
        <s v="Estimated $82.8K - $105K a year"/>
        <s v="Estimated $82K - $104K a year"/>
        <s v="Estimated $83.1K - $105K a year"/>
        <s v="Estimated $83.2K - $105K a year"/>
        <s v="Estimated $83.5K - $106K a year"/>
        <s v="Estimated $83.6K - $106K a year"/>
        <s v="Estimated $83.7K - $106K a year"/>
        <s v="Estimated $83.8K - $106K a year"/>
        <s v="Estimated $84.1K - $106K a year"/>
        <s v="Estimated $84.2K - $107K a year"/>
        <s v="Estimated $84.4K - $107K a year"/>
        <s v="Estimated $84.5K - $107K a year"/>
        <s v="Estimated $84.6K - $107K a year"/>
        <s v="Estimated $84.7K - $107K a year"/>
        <s v="Estimated $84K - $106K a year"/>
        <s v="Estimated $85.1K - $108K a year"/>
        <s v="Estimated $85.3K - $108K a year"/>
        <s v="Estimated $85.7K - $109K a year"/>
        <s v="Estimated $86.2K - $109K a year"/>
        <s v="Estimated $86.3K - $109K a year"/>
        <s v="Estimated $86.4K - $109K a year"/>
        <s v="Estimated $86.6K - $110K a year"/>
        <s v="Estimated $86.8K - $110K a year"/>
        <s v="Estimated $86.9K - $110K a year"/>
        <s v="Estimated $86K - $109K a year"/>
        <s v="Estimated $87.1K - $110K a year"/>
        <s v="Estimated $87.6K - $111K a year"/>
        <s v="Estimated $87.7K - $111K a year"/>
        <s v="Estimated $88.3K - $112K a year"/>
        <s v="Estimated $88.4K - $112K a year"/>
        <s v="Estimated $88.5K - $112K a year"/>
        <s v="Estimated $88.8K - $112K a year"/>
        <s v="Estimated $89.1K - $113K a year"/>
        <s v="Estimated $89.2K - $113K a year"/>
        <s v="Estimated $89.3K - $113K a year"/>
        <s v="Estimated $89.5K - $113K a year"/>
        <s v="Estimated $89.8K - $114K a year"/>
        <s v="Estimated $89K - $113K a year"/>
        <s v="Estimated $90.1K - $114K a year"/>
        <s v="Estimated $90.2K - $114K a year"/>
        <s v="Estimated $90.5K - $115K a year"/>
        <s v="Estimated $90.6K - $115K a year"/>
        <s v="Estimated $90.8K - $115K a year"/>
        <s v="Estimated $91.1K - $115K a year"/>
        <s v="Estimated $91.2K - $115K a year"/>
        <s v="Estimated $91.3K - $116K a year"/>
        <s v="Estimated $91.5K - $116K a year"/>
        <s v="Estimated $91.6K - $116K a year"/>
        <s v="Estimated $91.7K - $116K a year"/>
        <s v="Estimated $91K - $115K a year"/>
        <s v="Estimated $92.1K - $117K a year"/>
        <s v="Estimated $92.2K - $117K a year"/>
        <s v="Estimated $92.3K - $117K a year"/>
        <s v="Estimated $92.7K - $117K a year"/>
        <s v="Estimated $92.8K - $118K a year"/>
        <s v="Estimated $93.3K - $118K a year"/>
        <s v="Estimated $93.5K - $118K a year"/>
        <s v="Estimated $93.9K - $119K a year"/>
        <s v="Estimated $93K - $118K a year"/>
        <s v="Estimated $94.1K - $119K a year"/>
        <s v="Estimated $94.2K - $119K a year"/>
        <s v="Estimated $94.3K - $119K a year"/>
        <s v="Estimated $94.4K - $120K a year"/>
        <s v="Estimated $94.9K - $120K a year"/>
        <s v="Estimated $95.2K - $121K a year"/>
        <s v="Estimated $95.3K - $121K a year"/>
        <s v="Estimated $95.8K - $121K a year"/>
        <s v="Estimated $95.9K - $121K a year"/>
        <s v="Estimated $95K - $120K a year"/>
        <s v="Estimated $96.1K - $122K a year"/>
        <s v="Estimated $96.2K - $122K a year"/>
        <s v="Estimated $96.4K - $122K a year"/>
        <s v="Estimated $96.5K - $122K a year"/>
        <s v="Estimated $96.6K - $122K a year"/>
        <s v="Estimated $96.9K - $123K a year"/>
        <s v="Estimated $97.3K - $123K a year"/>
        <s v="Estimated $97.4K - $123K a year"/>
        <s v="Estimated $97.5K - $123K a year"/>
        <s v="Estimated $97.8K - $124K a year"/>
        <s v="Estimated $98.4K - $125K a year"/>
        <s v="Estimated $98.5K - $125K a year"/>
        <s v="Estimated $98.8K - $125K a year"/>
        <s v="Estimated $99.5K - $126K a year"/>
        <s v="Estimated $99.8K - $126K a year"/>
        <s v="Estimated $99K - $125K a year"/>
        <m/>
      </sharedItems>
    </cacheField>
    <cacheField name="Estimated Salary Min" numFmtId="3">
      <sharedItems containsMixedTypes="1" containsNumber="1" minValue="32100" maxValue="137000" count="278">
        <n v="100000"/>
        <n v="101000"/>
        <n v="102000"/>
        <n v="103000"/>
        <n v="104000"/>
        <n v="105000"/>
        <n v="106000"/>
        <n v="107000"/>
        <n v="108000"/>
        <n v="109000"/>
        <n v="111000"/>
        <n v="112000"/>
        <n v="113000"/>
        <n v="116000"/>
        <n v="117000"/>
        <n v="118000"/>
        <n v="119000"/>
        <n v="123000"/>
        <n v="125000"/>
        <n v="137000"/>
        <n v="32100"/>
        <n v="38300"/>
        <n v="39200"/>
        <n v="41400"/>
        <n v="43000"/>
        <n v="44100"/>
        <n v="44600"/>
        <n v="44700"/>
        <n v="45400"/>
        <n v="47600"/>
        <n v="47800"/>
        <n v="47000"/>
        <n v="48500"/>
        <n v="48800"/>
        <n v="49400"/>
        <n v="50300"/>
        <n v="50700"/>
        <n v="50000"/>
        <n v="51500"/>
        <n v="52100"/>
        <n v="52200"/>
        <n v="52700"/>
        <n v="53300"/>
        <n v="53800"/>
        <n v="53000"/>
        <n v="54300"/>
        <n v="54500"/>
        <n v="54700"/>
        <n v="55200"/>
        <n v="55300"/>
        <n v="55600"/>
        <n v="55700"/>
        <n v="55800"/>
        <n v="55900"/>
        <n v="56100"/>
        <n v="56200"/>
        <n v="56600"/>
        <n v="56700"/>
        <n v="57100"/>
        <n v="57500"/>
        <n v="57700"/>
        <n v="58200"/>
        <n v="58400"/>
        <n v="58500"/>
        <n v="58700"/>
        <n v="58800"/>
        <n v="58000"/>
        <n v="59200"/>
        <n v="59400"/>
        <n v="59700"/>
        <n v="59000"/>
        <n v="60300"/>
        <n v="60400"/>
        <n v="60500"/>
        <n v="60900"/>
        <n v="61100"/>
        <n v="61200"/>
        <n v="61300"/>
        <n v="61400"/>
        <n v="61700"/>
        <n v="61800"/>
        <n v="62100"/>
        <n v="62300"/>
        <n v="62500"/>
        <n v="62900"/>
        <n v="62000"/>
        <n v="63200"/>
        <n v="63300"/>
        <n v="63400"/>
        <n v="63500"/>
        <n v="63600"/>
        <n v="64099.999999999993"/>
        <n v="64200"/>
        <n v="64400.000000000007"/>
        <n v="64800"/>
        <n v="64900.000000000007"/>
        <n v="64000"/>
        <n v="65200"/>
        <n v="65300"/>
        <n v="65400.000000000007"/>
        <n v="65500"/>
        <n v="65600"/>
        <n v="65700"/>
        <n v="65900"/>
        <n v="65000"/>
        <n v="66100"/>
        <n v="66200"/>
        <n v="66300"/>
        <n v="66400"/>
        <n v="66500"/>
        <n v="66800"/>
        <n v="67200"/>
        <n v="67800"/>
        <n v="67000"/>
        <n v="68100"/>
        <n v="68700"/>
        <n v="68800"/>
        <n v="68900"/>
        <n v="68000"/>
        <n v="69100"/>
        <n v="69200"/>
        <n v="69400"/>
        <n v="69500"/>
        <n v="69600"/>
        <n v="69700"/>
        <n v="69900"/>
        <n v="70100"/>
        <n v="70200"/>
        <n v="70300"/>
        <n v="70700"/>
        <n v="70900"/>
        <n v="71100"/>
        <n v="71200"/>
        <n v="71400"/>
        <n v="71500"/>
        <n v="71800"/>
        <n v="71900"/>
        <n v="71000"/>
        <n v="72100"/>
        <n v="72200"/>
        <n v="72300"/>
        <n v="72400"/>
        <n v="72500"/>
        <n v="72800"/>
        <n v="73200"/>
        <n v="73300"/>
        <n v="73400"/>
        <n v="73700"/>
        <n v="74100"/>
        <n v="74200"/>
        <n v="74300"/>
        <n v="74700"/>
        <n v="74900"/>
        <n v="74000"/>
        <n v="75100"/>
        <n v="75200"/>
        <n v="75300"/>
        <n v="75500"/>
        <n v="75700"/>
        <n v="75900"/>
        <n v="75000"/>
        <n v="76100"/>
        <n v="76200"/>
        <n v="76500"/>
        <n v="76600"/>
        <n v="76700"/>
        <n v="76900"/>
        <n v="77100"/>
        <n v="77200"/>
        <n v="77300"/>
        <n v="77400"/>
        <n v="77500"/>
        <n v="77600"/>
        <n v="77700"/>
        <n v="77800"/>
        <n v="77000"/>
        <n v="78500"/>
        <n v="78600"/>
        <n v="78700"/>
        <n v="78000"/>
        <n v="79200"/>
        <n v="79300"/>
        <n v="79400"/>
        <n v="79600"/>
        <n v="79700"/>
        <n v="80100"/>
        <n v="80900"/>
        <n v="80000"/>
        <n v="81400"/>
        <n v="81000"/>
        <n v="82200"/>
        <n v="82600"/>
        <n v="82800"/>
        <n v="82000"/>
        <n v="83100"/>
        <n v="83200"/>
        <n v="83500"/>
        <n v="83600"/>
        <n v="83700"/>
        <n v="83800"/>
        <n v="84100"/>
        <n v="84200"/>
        <n v="84400"/>
        <n v="84500"/>
        <n v="84600"/>
        <n v="84700"/>
        <n v="84000"/>
        <n v="85100"/>
        <n v="85300"/>
        <n v="85700"/>
        <n v="86200"/>
        <n v="86300"/>
        <n v="86400"/>
        <n v="86600"/>
        <n v="86800"/>
        <n v="86900"/>
        <n v="86000"/>
        <n v="87100"/>
        <n v="87600"/>
        <n v="87700"/>
        <n v="88300"/>
        <n v="88400"/>
        <n v="88500"/>
        <n v="88800"/>
        <n v="89100"/>
        <n v="89200"/>
        <n v="89300"/>
        <n v="89500"/>
        <n v="89800"/>
        <n v="89000"/>
        <n v="90100"/>
        <n v="90200"/>
        <n v="90500"/>
        <n v="90600"/>
        <n v="90800"/>
        <n v="91100"/>
        <n v="91200"/>
        <n v="91300"/>
        <n v="91500"/>
        <n v="91600"/>
        <n v="91700"/>
        <n v="91000"/>
        <n v="92100"/>
        <n v="92200"/>
        <n v="92300"/>
        <n v="92700"/>
        <n v="92800"/>
        <n v="93300"/>
        <n v="93500"/>
        <n v="93900"/>
        <n v="93000"/>
        <n v="94100"/>
        <n v="94200"/>
        <n v="94300"/>
        <n v="94400"/>
        <n v="94900"/>
        <n v="95200"/>
        <n v="95300"/>
        <n v="95800"/>
        <n v="95900"/>
        <n v="95000"/>
        <n v="96100"/>
        <n v="96200"/>
        <n v="96400"/>
        <n v="96500"/>
        <n v="96600"/>
        <n v="96900"/>
        <n v="97300"/>
        <n v="97400"/>
        <n v="97500"/>
        <n v="97800"/>
        <n v="98400"/>
        <n v="98500"/>
        <n v="98800"/>
        <n v="99500"/>
        <n v="99800"/>
        <n v="99000"/>
        <e v="#N/A"/>
      </sharedItems>
    </cacheField>
    <cacheField name="Estimated Salary Max" numFmtId="3">
      <sharedItems containsMixedTypes="1" containsNumber="1" minValue="40700" maxValue="174000" count="219">
        <n v="127000"/>
        <n v="128000"/>
        <n v="129000"/>
        <n v="130000"/>
        <n v="131000"/>
        <n v="132000"/>
        <n v="133000"/>
        <n v="134000"/>
        <n v="135000"/>
        <n v="136000"/>
        <n v="137000"/>
        <n v="138000"/>
        <n v="141000"/>
        <n v="142000"/>
        <n v="143000"/>
        <n v="147000"/>
        <n v="148000"/>
        <n v="149000"/>
        <n v="150000"/>
        <n v="151000"/>
        <n v="155000"/>
        <n v="158000"/>
        <n v="174000"/>
        <n v="40700"/>
        <n v="48500"/>
        <n v="49600"/>
        <n v="52400"/>
        <n v="54400"/>
        <n v="55900"/>
        <n v="56400"/>
        <n v="56500"/>
        <n v="56700"/>
        <n v="57400"/>
        <n v="60200"/>
        <n v="60600"/>
        <n v="59400"/>
        <n v="61500"/>
        <n v="61800"/>
        <n v="62600"/>
        <n v="63700"/>
        <n v="64099.999999999993"/>
        <n v="63200"/>
        <n v="65300"/>
        <n v="65900"/>
        <n v="66200"/>
        <n v="66000"/>
        <n v="66700"/>
        <n v="67500"/>
        <n v="68200"/>
        <n v="67200"/>
        <n v="68700"/>
        <n v="69100"/>
        <n v="69300"/>
        <n v="69800"/>
        <n v="70000"/>
        <n v="70100"/>
        <n v="70400"/>
        <n v="70500"/>
        <n v="70600"/>
        <n v="70700"/>
        <n v="71100"/>
        <n v="71200"/>
        <n v="71600"/>
        <n v="71900"/>
        <n v="72300"/>
        <n v="72700"/>
        <n v="73100"/>
        <n v="73600"/>
        <n v="73800"/>
        <n v="74000"/>
        <n v="74100"/>
        <n v="74300"/>
        <n v="74400"/>
        <n v="73400"/>
        <n v="75000"/>
        <n v="75200"/>
        <n v="75700"/>
        <n v="74800"/>
        <n v="76300"/>
        <n v="76400"/>
        <n v="76500"/>
        <n v="76700"/>
        <n v="77100"/>
        <n v="77300"/>
        <n v="77600"/>
        <n v="77700"/>
        <n v="77800"/>
        <n v="78100"/>
        <n v="78200"/>
        <n v="78700"/>
        <n v="78900"/>
        <n v="79100"/>
        <n v="79700"/>
        <n v="78400"/>
        <n v="80000"/>
        <n v="80100"/>
        <n v="80200"/>
        <n v="80500"/>
        <n v="80600"/>
        <n v="81100"/>
        <n v="81400"/>
        <n v="81600"/>
        <n v="82000"/>
        <n v="82100"/>
        <n v="81000"/>
        <n v="82600"/>
        <n v="82700"/>
        <n v="82800"/>
        <n v="82900"/>
        <n v="83000"/>
        <n v="83100"/>
        <n v="83300"/>
        <n v="83500"/>
        <n v="82400"/>
        <n v="83700"/>
        <n v="83800"/>
        <n v="83900"/>
        <n v="84000"/>
        <n v="84100"/>
        <n v="84600"/>
        <n v="85000"/>
        <n v="85800"/>
        <n v="84800"/>
        <n v="86300"/>
        <n v="87100"/>
        <n v="87200"/>
        <n v="87300"/>
        <n v="86000"/>
        <n v="87500"/>
        <n v="87600"/>
        <n v="87800"/>
        <n v="88100"/>
        <n v="88200"/>
        <n v="88300"/>
        <n v="88500"/>
        <n v="88700"/>
        <n v="88800"/>
        <n v="89000"/>
        <n v="89100"/>
        <n v="89500"/>
        <n v="89700"/>
        <n v="90100"/>
        <n v="90200"/>
        <n v="90400"/>
        <n v="90500"/>
        <n v="91000"/>
        <n v="91100"/>
        <n v="89800"/>
        <n v="91300"/>
        <n v="91400"/>
        <n v="91500"/>
        <n v="91600"/>
        <n v="91900"/>
        <n v="92200"/>
        <n v="92600"/>
        <n v="92900"/>
        <n v="93000"/>
        <n v="93300"/>
        <n v="93900"/>
        <n v="94000"/>
        <n v="94100"/>
        <n v="94500"/>
        <n v="94700"/>
        <n v="94900"/>
        <n v="93800"/>
        <n v="95100"/>
        <n v="95200"/>
        <n v="95300"/>
        <n v="95700"/>
        <n v="95900"/>
        <n v="96100"/>
        <n v="95000"/>
        <n v="96300"/>
        <n v="96400"/>
        <n v="96900"/>
        <n v="97000"/>
        <n v="97100"/>
        <n v="97300"/>
        <n v="97700"/>
        <n v="97800"/>
        <n v="97900"/>
        <n v="98000"/>
        <n v="98100"/>
        <n v="98200"/>
        <n v="98300"/>
        <n v="98400"/>
        <n v="97600"/>
        <n v="99300"/>
        <n v="99600"/>
        <n v="99700"/>
        <n v="98800"/>
        <n v="100000"/>
        <n v="101000"/>
        <n v="102000"/>
        <n v="103000"/>
        <n v="104000"/>
        <n v="105000"/>
        <n v="106000"/>
        <n v="107000"/>
        <n v="108000"/>
        <n v="109000"/>
        <n v="110000"/>
        <n v="111000"/>
        <n v="112000"/>
        <n v="113000"/>
        <n v="114000"/>
        <n v="115000"/>
        <n v="116000"/>
        <n v="117000"/>
        <n v="118000"/>
        <n v="119000"/>
        <n v="120000"/>
        <n v="121000"/>
        <n v="122000"/>
        <n v="123000"/>
        <n v="124000"/>
        <n v="125000"/>
        <n v="126000"/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李晓楷" refreshedDate="44697.842662731484" createdVersion="7" refreshedVersion="7" minRefreshableVersion="3" recordCount="1079" xr:uid="{766F56F5-D100-4BBF-86CF-7BD5E51C26F9}">
  <cacheSource type="worksheet">
    <worksheetSource ref="A1:K1080" sheet="Indeed Updated Raw Data"/>
  </cacheSource>
  <cacheFields count="14">
    <cacheField name="Job Title" numFmtId="0">
      <sharedItems count="694">
        <s v="Senior Analyst, Data Science &amp; Analytics"/>
        <s v="PBM Business Analyst"/>
        <s v="Senior Data &amp; Analytics Specialist - NYC22-DA01340"/>
        <s v="Senior Data Analyst"/>
        <s v="Business Intelligence Analyst"/>
        <s v="Macro Data Analyst - Data Management"/>
        <s v="Market Data Analyst"/>
        <s v="Senior Data Analyst, Marketing Technology Automation"/>
        <s v="Senior Data Analyst (Remote)"/>
        <s v="Senior Data Analyst, Go Live Team"/>
        <s v="Data Analyst - Enterprise Analytics"/>
        <s v="BA Data Analyst via Adobe or Google Analytics, remote USA on..."/>
        <s v="Legal / Business Analysts and Information Management Special..."/>
        <s v="Senior Workforce Analyst"/>
        <s v="Sr. Data Analyst"/>
        <s v="Senior Data Analyst, Platform Analytics"/>
        <s v="Business Line Finance Senior Analyst"/>
        <s v="Business Analyst with Reference Data Management"/>
        <s v="Business/Data Analyst - Vice President"/>
        <s v="Business Analyst (Salesforce)"/>
        <s v="Senior Business Intelligence Analyst, Personalization"/>
        <s v="Business Analyst Engineer"/>
        <s v="Business Analyst with Data Governance experience"/>
        <s v="Senior Analyst, Data Analytics"/>
        <s v="Compliance Data Analyst"/>
        <s v="Data Quality BA"/>
        <s v="Senior Analyst, Data Engineering"/>
        <s v="Regulatory Technology Business Analyst"/>
        <s v="HRIT Tech Data Analyst"/>
        <s v="ERP Business Analyst BA"/>
        <s v="Data Standardization &amp; mapping/ Reference Data Business Anal..."/>
        <s v="Sr Technical Business Analyst - Capital Markets"/>
        <s v="Senior Technical Business Analyst"/>
        <s v="Sr Reporting Analyst / BI Engineer"/>
        <s v="Staff Data Analyst, Marketing &amp; Growth"/>
        <s v="Lead Data Analyst"/>
        <s v="Analyst - Private Debt Investments"/>
        <s v="Healthcare Data Product Analyst ?€? Alternative Data"/>
        <s v="Data &amp; Insights Analyst"/>
        <s v="Global Data Privacy Analyst (Remote - EST Preferred)"/>
        <s v="Analyst, Consumer Analytics (MiLB)"/>
        <s v="Data Analyst"/>
        <s v="Impact Tools Research and Data Analyst (4-6 month Contract)"/>
        <s v="People Operations Analyst"/>
        <s v="School Data Analyst"/>
        <s v="Principal Operations Planning Analyst"/>
        <s v="Business Analyst (Entry Level) Rotation Program - New York,..."/>
        <s v="Consumer Products Analyst (External Agency Staff)"/>
        <s v="Operational Data Analyst"/>
        <s v="Analyst, Strategy"/>
        <s v="Population Health Analyst"/>
        <s v="Entry-level Business Analyst"/>
        <s v="Junior Data Analyst"/>
        <s v="Operations Analyst Amb Care"/>
        <s v="Encounter Data Analyst"/>
        <s v="People Data &amp; Analytics Specialist"/>
        <s v="Risk Analyst"/>
        <s v="Evaluation Data Analyst; 6124-301-T"/>
        <s v="Data Privacy Analyst"/>
        <s v="Research Analyst (Qualitative), GJNY (12-Months) (Brooklyn,..."/>
        <s v="Electronic Health Record Interoperability Analyst"/>
        <s v="Construction Industry Data Analysts"/>
        <s v="Data and Business Analyst"/>
        <s v="Junior Business and Data Analyst"/>
        <s v="Entry level Business Analyst"/>
        <s v="Performance Analyst"/>
        <s v="Analyst"/>
        <s v="Analyst Programmatic &amp; Data Solutions"/>
        <s v="Junior Business Analyst (Fintech Software)"/>
        <s v="Senior Analyst, Consumer Analytics"/>
        <s v="Research Analyst"/>
        <s v="BI Analyst"/>
        <s v="Data Analyst (Summer Part-Time)"/>
        <s v="Entry-Level Business Analyst - Hybrid Opportunity"/>
        <s v="Data Analyst - PR Data Management"/>
        <s v="Officer, Revenue Analytics (Junior Analyst)"/>
        <s v="Accreditation Data Analyst (Part-Time)"/>
        <s v="Digital Media Analyst"/>
        <s v="Analyst, Business Reporting &amp; Analytics"/>
        <s v="Business Analyst - Healthcare"/>
        <s v="Business Analyst, Recruiting"/>
        <s v="BUSINESS DATA ANALYST"/>
        <s v="Business Analyst"/>
        <s v="Data Analyst (Remote)"/>
        <s v="Legal Operations Analyst"/>
        <s v="Data Analyst (Insights)"/>
        <s v="Data Analytics Support Associate"/>
        <s v="Data Analyst, Center for Developing Brain"/>
        <s v="Policy Analyst"/>
        <s v="BI analyst role (B2+ English Required)"/>
        <s v="Data &amp; Business Intelligence Analyst"/>
        <s v="Customer Experience Data Analyst"/>
        <s v="Business Analyst IT Digital &amp; Customer Products"/>
        <s v="8825A | Data Analyst"/>
        <s v="Research and Data Analyst"/>
        <s v="Analyst, Data Management &amp; Analytics"/>
        <s v="Data Analyst II"/>
        <s v="Underwriting Business Analyst"/>
        <s v="Business Analyst - VHIE Coordinator"/>
        <s v="Data Analyst Online Applications CIR Specialist"/>
        <s v="Digital Analytics and Optimization Analyst"/>
        <s v="Technical Research Analyst"/>
        <s v="Data Analyst (Vaccination Plan)"/>
        <s v="Senior Data Analyst-Healthcare"/>
        <s v="Static Data Analyst"/>
        <s v="Associate Data &amp; Reporting Analyst - Media"/>
        <s v="Matter Profiling Data and Technology Analyst"/>
        <s v="Research Analyst, Data and Analytics"/>
        <s v="Digital Data Analyst"/>
        <s v="Data and Analytics Specialist,Business Intelligence (Datoram..."/>
        <s v="Business Intelligence Analyst (Remote/Open to Entry Level)"/>
        <s v="Regulatory Reporting Analyst"/>
        <s v="Associate Analyst, Data Analytics"/>
        <s v="Associate Data Analyst"/>
        <s v="Data Analytics Analyst, Technology and Analytics"/>
        <s v="Compensation and Data Analyst (Human Resources)"/>
        <s v="Data &amp; Systems Analyst"/>
        <s v="Technical Analyst"/>
        <s v="Data/BI Analyst NYC"/>
        <s v="Associate, Analytics &amp; Data Strategy"/>
        <s v="Strategic Analytics Analyst"/>
        <s v="Sales Operations &amp; Strategy Analyst"/>
        <s v="Analyst, People (HR) Analytics"/>
        <s v="Advertising Data Analyst (NY)"/>
        <s v="Implementation Data Analyst"/>
        <s v="E-commerce Data Analyst"/>
        <s v="Compliance AML &amp; Sanctions QA and Testing Analyst"/>
        <s v="Content Data Analyst, Growth | Bankrate"/>
        <s v="eCommerce Tableau Business Analyst"/>
        <s v="Analyst, Data Analytics"/>
        <s v="Quantitive Research Analyst"/>
        <s v="Market Research Data Analyst"/>
        <s v="Data Analyst - Remote"/>
        <s v="Fraud Analyst"/>
        <s v="Analyst, Business Intelligence"/>
        <s v="Digital Marketing Analyst"/>
        <s v="Business Analyst I"/>
        <s v="Data Support Analyst"/>
        <s v="Implementation Business Analyst"/>
        <s v="Product Data Analyst"/>
        <s v="Data Analyst, Market Research"/>
        <s v="Associate Data Science and Analytics"/>
        <s v="Analyst - Global Transaction Analytics"/>
        <s v="Business Analyst / Senior Associate (ConsenSys NFT Business)"/>
        <s v="Data, Accountancy, and Policy Analyst"/>
        <s v="Senior Risk Adjustment Analyst"/>
        <s v="Business Analyst ERM"/>
        <s v="Marketing Analyst"/>
        <s v="eCommerce Data Analyst"/>
        <s v="Investment Analytics, Program Analyst"/>
        <s v="Data &amp; Business Analyst II"/>
        <s v="Data Analyst, Revenue Analytics"/>
        <s v="Data Management Analyst"/>
        <s v="Data Analyst/Engineer"/>
        <s v="Bookkeeper/Data Analyst"/>
        <s v="People Business Analyst"/>
        <s v="Data Governance, Analyst"/>
        <s v="ETL Data Analyst"/>
        <s v="Data Analyst - Research and Evaluation"/>
        <s v="Associate, Data Analyst"/>
        <s v="Global HR Data Analyst"/>
        <s v="Big Data Analyst"/>
        <s v="Senior Audit Data Analyst"/>
        <s v="ERP Business Analyst"/>
        <s v="Regulatory Data Analyst"/>
        <s v="Forecasting Analyst"/>
        <s v="Business Analyst/Website Quality Assurance"/>
        <s v="Strategy &amp; Business Modeling Business Analyst - Summer 2022..."/>
        <s v="Data Quality Analyst"/>
        <s v="Information Technology Business Analyst"/>
        <s v="Business Analyst - Retail, New York, NY"/>
        <s v="IB Cross Stream Change ?€? Business Analyst"/>
        <s v="Senior Data Analyst, Logistics"/>
        <s v="Data Analyst ?€? Data Intelligence Gateway (DIG)"/>
        <s v="Data Analyst - Strategy, Analytics &amp; Insights"/>
        <s v="Data Analyst, SMB"/>
        <s v="Data Business Analyst"/>
        <s v="Data Analytics Lead"/>
        <s v="Transaction Regulatory Reporting Business Analyst"/>
        <s v="Data Governance Analyst"/>
        <s v="Business Analyst - New York"/>
        <s v="Impact Officer and Data Analyst, ECE"/>
        <s v="Business Analyst - FPPM"/>
        <s v="Business Analyst, Creator Business Analysis"/>
        <s v="Data Engineer/Analyst"/>
        <s v="Systems Analyst"/>
        <s v="Business Intelligence Analyst- Chubb Small Business"/>
        <s v="Customer Facing Data Analyst (m/f/d)"/>
        <s v="Business Intelligence Senior Analyst"/>
        <s v="Business Analyst-Data"/>
        <s v="IT Business Analyst (Remote)"/>
        <s v="Data Analyst- MIS"/>
        <s v="Data Analyst - Customer Success"/>
        <s v="Data Insights Analyst"/>
        <s v="BROOKLYN NETS Data Analyst"/>
        <s v="Market Data Licensing Analyst 2022-05"/>
        <s v="HRIS Analyst"/>
        <s v="SQL Developer and Stats Analyst"/>
        <s v="Senior Economic Analyst (Art Market)"/>
        <s v="Data Analyst / Scientist"/>
        <s v="Tech Business Analyst &amp; Scrum Master"/>
        <s v="Data Analyst (Remote - USA)"/>
        <s v="Data Specialist"/>
        <s v="Data Analyst, Risk"/>
        <s v="Product Data Analyst (Remote)"/>
        <s v="Quality Assurance Analyst"/>
        <s v="Business Analyst - EHR"/>
        <s v="Healthcare Data Analytics Consultant"/>
        <s v="Senior Data Analyst, Customer Support Operations"/>
        <s v="Senior Data Privacy Analyst"/>
        <s v="Technical Data Analyst"/>
        <s v="Product Data Analyst- Panoply by SQream"/>
        <s v="ICT Specialist [Expert on Business Intelligence, Data Analyt..."/>
        <s v="Senior Business Analyst"/>
        <s v="CRM Data Analyst"/>
        <s v="Marketing Data Analyst"/>
        <s v="Capital Market Business Analyst"/>
        <s v="Remote Sr. Business Analyst (CRM)"/>
        <s v="Data Analyst, Digital Product"/>
        <s v="Data Business Analyst NY"/>
        <s v="Data Analyst - Underwriting and Data Strategy"/>
        <s v="Technical Business Analyst"/>
        <s v="Senior Analyst ?€? Workplace Data &amp; Analytics"/>
        <s v="Business Analyst, Regulatory Reporting Compliance"/>
        <s v="Senior Data Engineer / Business Analyst"/>
        <s v="Sr Data Analyst, AMERICAS"/>
        <s v="E-commerce Business Analyst"/>
        <s v="Data Analyst, Product Strategy and Operations"/>
        <s v="Senior Marketing Data Analyst"/>
        <s v="BI - Analyst"/>
        <s v="JPC - 698 - Business Analyst"/>
        <s v="Senior Data Business Analyst"/>
        <s v="Principal Data Analyst"/>
        <s v="BUSINESS ANALYST with AML"/>
        <s v="Legal Business Analyst"/>
        <s v="Product Data Analyst, Finance"/>
        <s v="People Data Analyst"/>
        <s v="Full time Business Analyst- Remote till pandemic - New York"/>
        <s v="Business Analyst, Product"/>
        <s v="Senior Business Data Analyst"/>
        <s v="Business Analyst - DMO Data Lineage"/>
        <s v="Data Analyst, Media Platforms and Technology"/>
        <s v="Shopper Data Expert - New York"/>
        <s v="Business Analyst with E-commerce Background"/>
        <s v="Senior Product Analyst"/>
        <s v="Business Analyst ?€? Informatica"/>
        <s v="Business Analyst - Healthcare Practice"/>
        <s v="Senior Data Analyst (Multiple Openings)"/>
        <s v="Sr. Analyst, Analytics &amp; Data Science"/>
        <s v="Software Engineer / Data Analyst"/>
        <s v="Business Intelligence Analyst : 22-01203"/>
        <s v="Data Profiling Analyst"/>
        <s v="Sr. Data Analyst - Risk Assessment (NY)"/>
        <s v="Senior Data Analyst - Internal Analytics"/>
        <s v="Team Lead, Insights and Data Analytics (Remote)"/>
        <s v="Data Analyst Lead"/>
        <s v="Senior ETRM Business Analyst"/>
        <s v="CRM Senior Data Analyst"/>
        <s v="Regulatory Reporting Business Analyst"/>
        <s v="Impact Analyst"/>
        <s v="AVP, Marketing Analyst"/>
        <s v="Technical Business Analyst with FI"/>
        <s v="Jr. Data Analyst"/>
        <s v="Data Analyst/ Program Assistant"/>
        <s v="Business Analyst- 4227426"/>
        <s v="Entry level Data Analyst/Python"/>
        <s v="Business Intelligence Data Analyst"/>
        <s v="Contract Technical Business Analyst with Interest Rates"/>
        <s v="Business Analyst Entry Level"/>
        <s v="Junior Business Analyst"/>
        <s v="QA / QI Data Analyst"/>
        <s v="Analyst, HR Data"/>
        <s v="Energy Analyst"/>
        <s v="Training and Placement for Jr Business Analyst"/>
        <s v="Senior Clinical Data Analyst - Edison, NJ (Onsite Role) - 12..."/>
        <s v="IT Data Analyst"/>
        <s v="Epic Data Analyst"/>
        <s v="Data Science / Data Analyst Instructor"/>
        <s v="DATA Analyst (Data Mapper/Data Modeler Experience) - Remote"/>
        <s v="Medico-legal Analyst - Level I"/>
        <s v="Financial Analyst in the Financial Planning Office"/>
        <s v="Data Analyst- Nextgen Specialty"/>
        <s v="New Business Analyst - Life Insurance"/>
        <s v="Business Analyst (Data Governance)"/>
        <s v="HIRING FOR BUSINESS ANALYST**$50/HR- ONSITE ROLE"/>
        <s v="Policy and Legal Analyst"/>
        <s v="Analyst, Service Desk"/>
        <s v="Analyst, Learning Management (Websites)"/>
        <s v="Jr/Sr. Business Intelligence Analyst"/>
        <s v="Training and Placement in Data Analyst, Quality Assurance, j..."/>
        <s v="Data Analyst/ Jr. Salesforce Administrator"/>
        <s v="Analyst | Data Analytics and Reporting"/>
        <s v="Analyst | Labor Contract Analysis"/>
        <s v="Data Analyst."/>
        <s v="Clinical Business Analyst Level II- MHSC Program"/>
        <s v="Community Coordinator - Data Analyst"/>
        <s v="Data Analyst for the Division of Asset Management"/>
        <s v="Business Analyst with DCS and ETD"/>
        <s v="Financial Analyst"/>
        <s v="Strategic Analyst"/>
        <s v="IT Business Analyst"/>
        <s v="Training and Placement in Data Analyst, Quality Assurance, B..."/>
        <s v="Predoctoral Research Assistant/Data Analyst"/>
        <s v="BPAU Data Analyst"/>
        <s v="Claims Data Analyst"/>
        <s v="Population Health RE Data Analyst (Clinical Business Analyst..."/>
        <s v="Business Analyst Training"/>
        <s v="Research and Data Analyst-On-Call/Temporary"/>
        <s v="Data Analyst; 4178-204-N"/>
        <s v="Data Analyst Bootcamp"/>
        <s v="Data Analyst Entry Level (Bootcamp)"/>
        <s v="Data Analyst, Equity &amp; Belonging"/>
        <s v="NYU Furman Center Housing Solutions Lab Data Analyst"/>
        <s v="Salesforce &amp; Data Analyst"/>
        <s v="Specialist, Data Analytics"/>
        <s v="Entry Level Business Analyst Consultant"/>
        <s v="Data Analyst &amp; Community Engagement Coordinator"/>
        <s v="PORT AUTHORITY NYNJ FINANCIAL DATA ANALYST"/>
        <s v="Business Analyst, Claims"/>
        <s v="Point Of Care IT Analyst"/>
        <s v="City Research Scientist I / Data Analyst, Bureau of Hepatiti..."/>
        <s v="City Research Scientist I / Data Management and Quality Anal..."/>
        <s v="Business Analyst - Hybrid Model"/>
        <s v="Entry Level Data Analyst (Training)"/>
        <s v="Billing Analyst"/>
        <s v="Entry-level Junior Data Developer/Analyst"/>
        <s v="Reporting Analyst"/>
        <s v="Finance Business Analyst"/>
        <s v="Analyst | Data and Systems"/>
        <s v="Sr. Business Analyst"/>
        <s v="Senior Financial Analyst - Office of Chief Operation"/>
        <s v="Data Analyst- Sales Strategy"/>
        <s v="Business Analyst - Tech - 100% REMOTE"/>
        <s v="Business Intelligence Analyst |ENTRY LEVEL| (Training)"/>
        <s v="Health Solutions, Data Auditor Consultant/Analyst- Pharmacy..."/>
        <s v="Strategic Insights Analyst"/>
        <s v="Data Modeler/Data Analyst"/>
        <s v="Data Analyst/ETL Specialist"/>
        <s v="Senior Data Quality Analyst - Equity Derivatives experience..."/>
        <s v="Data Analyst with the Office of School Improvement"/>
        <s v="Senior Specialist, HRSS Data Reporting and Analytics"/>
        <s v="Data Analytics Associate"/>
        <s v="City Research Scientist II / Data Analyst, Bureau of Hepatit..."/>
        <s v="Epidemiology Data Analyst, Bureau of Immunization"/>
        <s v="Research and Evaluation Data Analyst, Bureau of Brooklyn Nei..."/>
        <s v="Health Cost Savings Analyst"/>
        <s v="Workday HRIS Analyst"/>
        <s v="Data Analyst (Advanced), Cybersecurity, NY"/>
        <s v="Pricing Analyst - Focus on Media"/>
        <s v="Data Visualization, Tableau, Python (Clinical Programmer Ana..."/>
        <s v="IT Analyst II - Data Center"/>
        <s v="Spatial Data and Mapping Analyst"/>
        <s v="Business Intelligence Analyst - Site Reliability Engineering"/>
        <s v="Data Analyst - Finance"/>
        <s v="Sr Insurance Policy &amp; Data Analyst - Macroprudential Supervi..."/>
        <s v="Data Reporting Analyst (Education and Enablement)"/>
        <s v="Sales Data Analyst (VIZIO Advertising)"/>
        <s v="Operations Analyst"/>
        <s v="Product Analyst-Enterprise Data Management"/>
        <s v="Freelance Data Analyst"/>
        <s v="Data Analyst for Law Firm"/>
        <s v="Quality Assurance Analyst (Data Analysis Group)"/>
        <s v="Analyst, MW/DBE &amp; SDVOB Contract Compliance"/>
        <s v="Claims Data Analyst (R318)"/>
        <s v="Business Analyst in Healthcare"/>
        <s v="Business/Data Analyst (Tableau)"/>
        <s v="Junior Salesforce Business Analyst"/>
        <s v="Public Finance Products Data Analyst"/>
        <s v="Data Analyst (BI Exp)"/>
        <s v="Sr Data Analyst"/>
        <s v="Data Analyst I, Urology"/>
        <s v="Data Analyst - Parametric"/>
        <s v="Amazon Data Analyst - PVH"/>
        <s v="Clinical Data Analyst"/>
        <s v="Junior Quant Analyst VIE"/>
        <s v="Asset Management, Global Client Service Data Analyst - Assoc..."/>
        <s v="Data Analyst - Customer Acquisition"/>
        <s v="Associate Business Analyst"/>
        <s v="Data Analyst - Merchandising (Remote)"/>
        <s v="Report and Data Analyst"/>
        <s v="Sr Financial Analyst"/>
        <s v="Research Data Analyst"/>
        <s v="Data Analyst, Business Intelligence - OutKick"/>
        <s v="CWMD - Consumer Data Governance ?€? Privacy Analyst"/>
        <s v="Data Architect - Data Analyst"/>
        <s v="Data Analyst, Sports Content"/>
        <s v="Youth Apprentice, Data Analytics Associate, Amazon Jump Star..."/>
        <s v="Data Analyst, CHOICE"/>
        <s v="Business Analyst 2"/>
        <s v="Data Analyst 3 - Inventory Flow - HYBRID"/>
        <s v="Senior Analyst - Learning Development &amp; Content Design"/>
        <s v="Customer Service Data Analyst"/>
        <s v="Technical Business Analyst - (TM1 Support--Pacific Time Zone..."/>
        <s v="Staff Business Data Analyst"/>
        <s v="Data Visualization Analyst"/>
        <s v="Junior Analyst Medical Data - Emergency Department Coder - W..."/>
        <s v="Senior Risk Data Analyst, Trust and Safety"/>
        <s v="FIC Data Analytics Strat - Analyst"/>
        <s v="Business Intelligence Analyst - Analytics"/>
        <s v="Associate Data Science Analyst/Engineer"/>
        <s v="Business Intelligence (BI) Analyst"/>
        <s v="AM - CRM Business Analyst - Associate"/>
        <s v="Data Science Analyst I"/>
        <s v="Clinical Data Analyst, HBN"/>
        <s v="Data Science Analyst"/>
        <s v="Senior Customer Data Analyst"/>
        <s v="Partnerships Analyst"/>
        <s v="Data Analyst, Human Resources"/>
        <s v="Analyst, Customer Management, Peacock"/>
        <s v="Biostatistician &amp; Data Analyst"/>
        <s v="Data Analyst (fully remote option)"/>
        <s v="VEA Data &amp; Reporting Analyst"/>
        <s v="Senior Data Analyst-OB/GYN Reproduction"/>
        <s v="Management Analyst I-Anesthesiology"/>
        <s v="Health &amp; Benefits Analyst ?€? H&amp;B Immersion Program (Universit..."/>
        <s v="Business Analyst, Facilities"/>
        <s v="Data Analyst, Product Strategy"/>
        <s v="Finance Data Analyst"/>
        <s v="Analyst I"/>
        <s v="Data &amp; Credit Analyst"/>
        <s v="Sr. People Data Analyst- Remote"/>
        <s v="Real Estate Americas- Investment Research- Analyst"/>
        <s v="Systems Business Analyst - Production &amp; Sourcing"/>
        <s v="Strategy Execution Consultant - Business Analyst Level, Summ..."/>
        <s v="Client Service Analyst 2 - C10"/>
        <s v="Analyst - Data Science"/>
        <s v="Revenue Data Analyst"/>
        <s v="Data Analyst/Biostatistician"/>
        <s v="Research Analyst, MTV Entertainment Group"/>
        <s v="Data Analytics Consultant"/>
        <s v="Financial Data Analyst"/>
        <s v="Analyst, Business Science"/>
        <s v="MS at Work Client Analytics ?€? Business Analyst Associate"/>
        <s v="FOREING EXCHANGE BUSINESS ANALYST"/>
        <s v="Research Analyst, Data Intelligence"/>
        <s v="Risk Data Analyst"/>
        <s v="Sales Operations Analyst, Global Mile"/>
        <s v="Analyst/ Associate - Data Analytics and Automation ??????€? E-Com..."/>
        <s v="HR Data Lake Business Analyst"/>
        <s v="CRM Data Operations Analyst- Remote"/>
        <s v="Senior Data Analyst (Business Intelligence)"/>
        <s v="Corporate Banking Communications Group Analyst"/>
        <s v="DnA Ambassador (Clinical Business Analyst - Level 1), Data &amp;..."/>
        <s v="Data Visualization &amp; Digital Delivery Specialist ?€? Wealth Ma..."/>
        <s v="Aviation Field Data Analyst"/>
        <s v="Revenue Cycle Analyst-Patient Access"/>
        <s v="Audience Data Analyst"/>
        <s v="HYBRID: Global Financial Crimes: Metrics Reporting Analyst"/>
        <s v="Senior Data Analyst- Operational Excellence"/>
        <s v="Financial Analyst, Data and Reporting - Nucleus Advisors"/>
        <s v="Analyst, IT Data &amp; Analytics"/>
        <s v="Email Surveillance Analyst, Data Loss Prevention"/>
        <s v="Data &amp; Analytics Specialist - Global Equities, Global Cleari..."/>
        <s v="Marketing Media Analytics Analyst"/>
        <s v="Clinical Data Analyst ( Remote / Hybrid / In-Person)"/>
        <s v="Associate Analyst, Finance Data Reporting Organization (FDRO..."/>
        <s v="Data Management Analyst for Residential Programs, and Health..."/>
        <s v="Data Analyst (Healthcare) - Remote"/>
        <s v="Reporting Data Analyst"/>
        <s v="Marketing Analyst, Enterprise and Education, Platforms and E..."/>
        <s v="Data Analyst--Benefits"/>
        <s v="Data Analyst - Information Technology"/>
        <s v="Data Operations Analyst"/>
        <s v="Data Analyst - D4327"/>
        <s v="Senior Financial Analyst - Data Integrity"/>
        <s v="Actuarial Analyst II or Actuarial Analyst Job Family"/>
        <s v="Asset Management - Equities, Research Program Analyst"/>
        <s v="Revenue Cycle Management Business Analyst"/>
        <s v="Data Conversion Analyst"/>
        <s v="HR Data Analytics &amp; Reporting Analyst"/>
        <s v="Security and Abuse Data Analyst, Trust and Safety"/>
        <s v="Data Content Analyst"/>
        <s v="Data Reporting Analyst"/>
        <s v="AVP Diversity, Equity &amp; Inclusion Data Analyst"/>
        <s v="OHS Business Analyst"/>
        <s v="Early Careers: IT Business Analyst"/>
        <s v="Sr. Associate -Data Governance Analyst - Chief Data Office"/>
        <s v="Liability Data Analyst"/>
        <s v="Analyst II- Tech Delivery, Global Financial Crimes"/>
        <s v="Senior Analyst Medical Data - Inpatient Coder"/>
        <s v="Data Analyst - Life Sciences"/>
        <s v="Equities Data Analyst - Data Management"/>
        <s v="Business Analyst, Digital Strategy &amp; Business Development"/>
        <s v="Clinical Data Analyst (REMOTE)"/>
        <s v="Analyst, Financial Planning &amp; Analysis"/>
        <s v="Business Analyst (NYBO)"/>
        <s v="Equity Research Analyst/Associate- IT Hardware &amp; Technology..."/>
        <s v="Business Intelligence Data Analyst (Healthcare) - Remote"/>
        <s v="Medical Data Analyst - Central Billing Office"/>
        <s v="C13 ?€? Capital Planning Quality Assurance, Data Analyst"/>
        <s v="Senior Data Analyst ?€? Business Intelligence &amp; Enterprise Ana..."/>
        <s v="Business Analyst III"/>
        <s v="Data Analyst, Private Equity Performance Improvement"/>
        <s v="Quantitative Risk Data Analyst"/>
        <s v="Lead Analyst, External Reporting"/>
        <s v="DATA ANALYST(MAINTENANCE RELIABILITY)"/>
        <s v="Senior Analyst, Data &amp; Insights (Subscriber/Subscription Rep..."/>
        <s v="Financial Planning Analyst"/>
        <s v="IT Analyst III - Business Intelligence"/>
        <s v="Data/Reporting Analyst"/>
        <s v="Lead Workforce Intelligence Analyst - Data Scientist"/>
        <s v="Financial Analyst, Office of Management and Budget - Hybrid..."/>
        <s v="Business Analyst, Development"/>
        <s v="Analyst/ Senior Analyst - Product Innovation and Analytics"/>
        <s v="Business Analyst - AVP - COO Office"/>
        <s v="Sales Specialist, Data Analytics, Small and Medium-sized Bus..."/>
        <s v="Course Associate, Statistics, Data Analysis, and Coding for..."/>
        <s v="Data Analyst - Supply Chain (Remote)"/>
        <s v="Healthcare Data Analyst"/>
        <s v="Data Analyst Product Analytics"/>
        <s v="Business Planning and Operations Analyst"/>
        <s v="Senior SAS Data Analyst"/>
        <s v="Fraud Data Analyst"/>
        <s v="Data Strategy - Strategic Coordination and Implementation (S..."/>
        <s v="Lead Analyst ?€? Web Analytics (Remote)"/>
        <s v="Data Analyst III - Remote"/>
        <s v="Senior Decision Support Cost Analyst - Finance"/>
        <s v="GMO Regulatory Services Analyst"/>
        <s v="Analyst, Finance"/>
        <s v="Business Intelligence Analyst - Looker"/>
        <s v="IT Analyst I - Analytics"/>
        <s v="Business Data Analyst, Store Excellence"/>
        <s v="Senior Student Financials Data Specialist- Data and Reportin..."/>
        <s v="Epic Data Analyst (Senior Systems Analyst, Finance), Managed..."/>
        <s v="Analyst, Analytics- MMA"/>
        <s v="Analyst, Revenue Intelligence"/>
        <s v="CRM Analyst"/>
        <s v="Comp Data &amp; Analytics Associate"/>
        <s v="Senior Analyst/Analyst - Enterprise Data Activation"/>
        <s v="TPG Analyst / Executive Coordinator"/>
        <s v="Strategic Projects Business Analyst"/>
        <s v="Senior Analyst-Business Intelligence"/>
        <s v="Pricing and Data Analyst"/>
        <s v="Business Analyst (contract)"/>
        <s v="Data - Analyst -Max Digital"/>
        <s v="Managed Care Reimbursement Analyst"/>
        <s v="Credit Analyst II"/>
        <s v="AMER: Senior Data Analyst"/>
        <s v="Clinical Information Systems IT Analyst - (Clinical Business..."/>
        <s v="Data Analyst, Value Analytics"/>
        <s v="Business Analyst II"/>
        <s v="Senior Payroll Analyst"/>
        <s v="Financial Data Analyst-Full Time"/>
        <s v="HR Reporting &amp; Analytics Analyst"/>
        <s v="Process Transformation Analyst - Associate"/>
        <s v="NAM Equity Capital Markets (ECM) - Business Analyst"/>
        <s v="Business Analyst Consultant"/>
        <s v="Enterprise Risk Data and Business Analyst"/>
        <s v="Sr Business Analyst - Opportunity for Working Remotely New Y..."/>
        <s v="HR Governance and Data Management Analyst"/>
        <s v="Data Solutions &amp; Risk Analytics Associate"/>
        <s v="Business Analysis"/>
        <s v="Business Intelligence Analyst II"/>
        <s v="Policy Operations Analyst / Sr Analyst, Ethical and Humane U..."/>
        <s v="Data Analyst / Financial Engineer ?€? Treasury Dept. (Associat..."/>
        <s v="Agile Business Analyst"/>
        <s v="Analyst, US Access Strategy"/>
        <s v="Associate, Data Science - Customer Segmentation Analytics"/>
        <s v="Senior SEO Analyst"/>
        <s v="Data Analyst Lead - Data Scientist"/>
        <s v="Data Research Coord"/>
        <s v="Lead Data Science Analyst"/>
        <s v="Sales &amp; Trading Analyst"/>
        <s v="Workforce Analyst, Mission Control"/>
        <s v="Technology Business Analyst"/>
        <s v="Medical Economics Analyst"/>
        <s v="Tech. Business Analysis"/>
        <s v="Business Analyst &amp; Consultant"/>
        <s v="Human Services - Business Technical Analyst"/>
        <s v="Remote Databricks Analyst"/>
        <s v="Business Analyst - Wealth Management"/>
        <s v="Senior Analyst, Market Insights"/>
        <s v="Sales Enablement Business Analyst (Associate)"/>
        <s v="Senior Data Insight Analyst"/>
        <s v="Reference Data Analyst"/>
        <s v="Investment &amp; Corporate Banking - COO Office, Financial Data..."/>
        <s v="Credit Quantitative Analyst/Data Scientist - Assistant Vice..."/>
        <s v="Data Processing Analyst I"/>
        <s v="Business Data Analytics"/>
        <s v="Clinical Data Standards Analyst"/>
        <s v="Business Analyst 3"/>
        <s v="Sales Data Analyst"/>
        <s v="Analyst, Innovation ?€? Analytics?€?"/>
        <s v="Senior, Data Analyst"/>
        <s v="Epidemiology Analyst"/>
        <s v="Data Analyst, Compliance and Risk"/>
        <s v="Laboratory Analyst - Analytical"/>
        <s v="Business Analyst - Capital Markets"/>
        <s v="Associate Analyst, Brokerage Tax"/>
        <s v="CIB - Senior Data Visualization Expert, Associate"/>
        <s v="Global Ops &amp; Technology - Financial/Data Analyst"/>
        <s v="Sr Analyst, Product Specialist - Corporate Program for Start..."/>
        <s v="Business Strategy Data Visualization Analyst"/>
        <s v="Associate, Strategy and Operations, YouTube News Ecosystem"/>
        <s v="Data Analyst with Regulatory Experience"/>
        <s v="Sr. Business Intelligence Analyst, Customer Care"/>
        <s v="Analyst Healthcare Advisory"/>
        <s v="Data Analyst, Equity Sales &amp; Trading Research"/>
        <s v="Global Travel Analyst - Category Management"/>
        <s v="Financial Analyst - Express Scripts"/>
        <s v="Data Analyst, Merchant Health"/>
        <s v="Business Analyst - eCommerce"/>
        <s v="Tech - Lead Business Analyst"/>
        <s v="Clinical Business Analyst (Clindoc) Level 3 ( Clinical Busin..."/>
        <s v="Sr. Business Analyst-Hybrid Schedule"/>
        <s v="Analyst, Merchant Operations"/>
        <s v="Client Execution Quality Analyst"/>
        <s v="Analytics Analyst II"/>
        <s v="S&amp;PP COE Analytics - Modeling Analysis Senior Analyst"/>
        <s v="Technology Analyst Program: Infrastructure, Security, Data S..."/>
        <s v="Investment Banking - Equity Capital Markets - Analyst"/>
        <s v="Product / Business Analyst (Hybrid - Flexible Options)"/>
        <s v="Quality Assurance - Performance Improvement Analyst - Behavi..."/>
        <s v="Business Intelligence Developer, (Senior Consultant MIS Leve..."/>
        <s v="Research Data Analyst, Real Estate &amp; Infrastructure Securiti..."/>
        <s v="Analyst in Global Risk Management"/>
        <s v="Sr. Revenue Analyst"/>
        <s v="Senior Business Analyst - Technology"/>
        <s v="Business Analyst eCommerce"/>
        <s v="Sr Business Analyst - Commercial Bank"/>
        <s v="Senior Analyst, Data/Content Management"/>
        <s v="MDA Business Analyst ?€? Regulatory Team, Analyst"/>
        <s v="People Analytics Analyst"/>
        <s v="Data Science Analyst II - Mount Sinai Health Partners"/>
        <s v="Sr. Analyst - Digital Commerce (Reporting &amp; Analytics)"/>
        <s v="Revenue Analyst (Hybrid - Flexible Options)"/>
        <s v="Data Product Analyst Vice President"/>
        <s v="Professional Loan Portfolio Data Analyst (Hybrid)"/>
        <s v="Senior Associate, Business Intelligence &amp; Data Visualization"/>
        <s v="Senior Data Analyst - Business Insights"/>
        <s v="Analyst/Senior Analyst - Data Governance and Management"/>
        <s v="Reps &amp; Warranties Analyst"/>
        <s v="Senior Patent Analyst, Intellectual Property"/>
        <s v="Reporting Data and Analytics Specialist II"/>
        <s v="Equities Data Analyst/Operate Analyst"/>
        <s v="Lead Data Management Analyst"/>
        <s v="Sr Analyst/Consultant, Real World Data Solutions"/>
        <s v="Data and Reporting Analyst"/>
        <s v="Business Analyst - Sustainable Investing"/>
        <s v="Market Data Strategy Analyst"/>
        <s v="Global Wealth Management - Data Insights Business Analyst"/>
        <s v="AVP - ICM Product Analyst"/>
        <s v="Marketing Lead Analyst - Specialized Analytics"/>
        <s v="Senior Analyst - Data Collection and Tag Management"/>
        <s v="Part-Time Data Review Analyst - Solvas Financial Technology"/>
        <s v="Lead Talent Business Analyst"/>
        <s v="Senior Data Analyst, Financial Services"/>
        <s v="Data Protection and Privacy Senior Compliance Analyst"/>
        <s v="Analyst, Value Based Payment Initiatives"/>
        <s v="Equity Research Analyst"/>
        <s v="Senior Analyst, Inventory Strategy"/>
        <s v="Risk Data Analyst, Trust and Safety"/>
        <s v="ACO Data Analyst - Remote -"/>
        <s v="Business Analyst - Remote"/>
        <s v="Product Delivery/Business Analyst - Associate - Client &amp; Emp..."/>
        <s v="Senior Associate - Global Investment Data Analyst - Brooklyn..."/>
        <s v="Custody Middle Office - Strategy &amp; Business Analysis"/>
        <s v="Data Visualization Associate - Chief Administrative Office"/>
        <s v="Corporate Control Management - Data Analytics Associate"/>
        <s v="People Data &amp; Analytics Lead"/>
        <s v="Associate, Data &amp; Analytics"/>
        <s v="Customer Data Analyst (CONTRACT)"/>
        <s v="Planning Operations Analyst"/>
        <s v="Clinical Data Analyst - (Remote located in New York)"/>
        <s v="Analyst (Freelance)"/>
        <s v="Senior Data Analyst, Sales and Customer Success"/>
        <s v="Master Data Management Analyst"/>
        <s v="Data Analyst I - Finance"/>
        <s v="Sr Data Scientist / Business Intelligence Analyst"/>
        <s v="Operations Analyst HRIS"/>
        <s v="Senior Business Analyst, Strategy &amp; Programs (Analyst Series..."/>
        <s v="Data &amp; Analytics Analyst"/>
        <s v="DATA ANALYST PROGRAMMER"/>
        <s v="Data Quality Business Analyst"/>
        <s v="Data Analyst I - International Center for Health Outcomes &amp;..."/>
        <s v="Business Analyst I - Office of Research Services"/>
        <s v="Database Analyst II (Data Analyst)-Healthcare Analytics- Hyb..."/>
        <s v="Revenue Cycle Coordinator - Business Intelligence Support -..."/>
        <s v="Sr. Business Intelligence Analyst"/>
        <s v="Sr. Analyst, Content Strategy, Peacock"/>
        <s v="Senior Analyst, Nickelodeon Multiplatform Analytics"/>
        <s v="Clinical Business Analyst, Data and Reporting - SHOW (Clinic..."/>
        <s v="Revenue Cycle Business Analyst - (Clinical Business Analyst..."/>
        <s v="WFM Business Analyst"/>
        <s v="Sr. Data Analyst, Strategy &amp; Analytics - Quality"/>
        <s v="Senior Business Intelligence Analyst"/>
        <s v="Senior Data Analyst, Hotels Analytics"/>
        <s v="Senior Business Analyst ?€? Amazon"/>
        <s v="Analyst, Campaign Data Development"/>
        <s v="Analyst, Data Products"/>
        <s v="Business Analyst I, Research Administration"/>
        <s v="Data Visualization Specialist"/>
        <s v="Workday Financials/PSA Data Analyst"/>
        <s v="Quantitative Business Analyst, Analytics and Decision Suppor..."/>
      </sharedItems>
    </cacheField>
    <cacheField name="Company Name" numFmtId="0">
      <sharedItems count="695">
        <s v="Reify Health (Jobs)"/>
        <s v="Flipt"/>
        <s v="Evergreen Technologies, LLC."/>
        <s v="Integral Ad Science"/>
        <s v="Bluecore, Inc."/>
        <s v="Balyasny Asset Management"/>
        <s v="S4 Market Data"/>
        <s v="K Health"/>
        <s v="FanDuel"/>
        <s v="CoderPad"/>
        <s v="Riskified"/>
        <s v="Addepar"/>
        <s v="Wellthy"/>
        <s v="Copyleaks"/>
        <s v="Syrinx"/>
        <s v="ICAP Consulting Group"/>
        <s v="Fried, Frank, Harris, Shriver &amp; Jacobson LLP"/>
        <s v="Zachary Piper Solutions"/>
        <s v="Red Ventures"/>
        <s v="Federal Reserve Bank of New York"/>
        <s v="AlphaSense"/>
        <s v="Okaya Corp"/>
        <s v="Sumitomo Mitsui Banking Corporation"/>
        <s v="Index Exchange"/>
        <s v="Spotify"/>
        <s v="Peer39"/>
        <s v="Pioneer IT Solutions"/>
        <s v="Gainbuzz"/>
        <s v="Careers at Paxful"/>
        <s v="Unqork"/>
        <s v="Garda Capital Partners"/>
        <s v="Treliant"/>
        <s v="IPG Mediabrands"/>
        <s v="Odeko"/>
        <s v="BGC Partners"/>
        <s v="Nomura Holdings, Inc."/>
        <s v="Connvertex Technologies Inc."/>
        <s v="Paxos"/>
        <s v="Traxion Group, Inc"/>
        <s v="SoHo Dragon"/>
        <s v="Compas"/>
        <s v="Bokksu"/>
        <s v="MongoDB"/>
        <s v="Hermitage Infotech"/>
        <s v="StepStone Group"/>
        <s v="Guidepoint Global"/>
        <s v="Spot &amp; Tango"/>
        <s v="ARM Treasure Data"/>
        <s v="Major League Baseball"/>
        <s v="Office of the District Attorney, Bronx County"/>
        <s v="DataDog"/>
        <s v="Textile Exchange"/>
        <s v="Wave"/>
        <s v="Success Academy"/>
        <s v="The Port Authority of New York and New Jersey"/>
        <s v="ACLU"/>
        <s v="Net at Work"/>
        <s v="National Football League"/>
        <s v="Adelphi University"/>
        <s v="Octagon"/>
        <s v="St. Barnabas"/>
        <s v="Mpower Energy"/>
        <s v="Affiliated Monitoring"/>
        <s v="Centers Plan for Healthy Living"/>
        <s v="Rockefeller Capital Management"/>
        <s v="Cleary Gottlieb Steen &amp; Hamilton LLP"/>
        <s v="Catholic Charities Brooklyn and Queens"/>
        <s v="Click Therapeutics"/>
        <s v="Vera Institute of Justice"/>
        <s v="Fund For Public Health In New York Inc"/>
        <s v="DACK Consulting Solutions"/>
        <s v="County of Nassau"/>
        <s v="MealPal"/>
        <s v="Chelsea Piers"/>
        <s v="Utilisave"/>
        <s v="VTS"/>
        <s v="Cloudbigdata Technologies"/>
        <s v="VEVO"/>
        <s v="Code3"/>
        <s v="January Digital"/>
        <s v="The Vets"/>
        <s v="WebMD"/>
        <s v="IntegriDATA"/>
        <s v="1199SEIU Benefit and Pension Funds"/>
        <s v="Humanity"/>
        <s v="Overtime"/>
        <s v="The IMA Group"/>
        <s v="The Michael J Fox Foundation For Parkinson's..."/>
        <s v="Iona College"/>
        <s v="AKA NYC Limited"/>
        <s v="Public Consulting Group"/>
        <s v="Charlie Health"/>
        <s v="Sun River Health"/>
        <s v="Morning Consult"/>
        <s v="Guardian Debt Relief"/>
        <s v="Argo Group"/>
        <s v="InnovateEDU"/>
        <s v="Public Health Solutions"/>
        <s v="AIChE"/>
        <s v="Ropes &amp; Gray"/>
        <s v="Forbes"/>
        <s v="Child Mind Institute"/>
        <s v="Manhattan Institute for Policy Research"/>
        <s v="Quantum FBI"/>
        <s v="Benchmark Education Co"/>
        <s v="Alexander Group"/>
        <s v="MJHS"/>
        <s v="JetBlue Airways Corporation"/>
        <s v="JBFCS"/>
        <s v="Reuveni Real Estate"/>
        <s v="Beam Living (A Blackstone Portfolio Company)"/>
        <s v="National Black Leadership Commission on AIDS"/>
        <s v="Starr Companies"/>
        <s v="Planned Systems International"/>
        <s v="TuneCore"/>
        <s v="UBS"/>
        <s v="Lovesac Company"/>
        <s v="Enigma"/>
        <s v="Align"/>
        <s v="EXECUTIVE PHYSICIAN SYSTEMS"/>
        <s v="Jefferies &amp; Company, Inc."/>
        <s v="Dassault Falcon Jet"/>
        <s v="Reorg Research"/>
        <s v="Precision"/>
        <s v="Mandarin Oriental Hotel Group"/>
        <s v="Active International"/>
        <s v="J.S. Held"/>
        <s v="CMI Media Group"/>
        <s v="Crestron Electronics Inc"/>
        <s v="Aretove Technologies"/>
        <s v="BRE Hotels &amp; Resorts"/>
        <s v="Saratoga Medical Inc."/>
        <s v="Syntellis Performance Solutions"/>
        <s v="Verisk"/>
        <s v="Glassview Media"/>
        <s v="Teqqi"/>
        <s v="Ankura"/>
        <s v="Herman Miller, Inc."/>
        <s v="Haymarket Media Inc."/>
        <s v="Roland Foods, LLC"/>
        <s v="VMLY&amp;R"/>
        <s v="M2GEN"/>
        <s v="Saks Fifth Avenue"/>
        <s v="Philo"/>
        <s v="CAIS"/>
        <s v="City Winery International"/>
        <s v="TheNumber"/>
        <s v="IPRO"/>
        <s v="Callisto Media"/>
        <s v="Movado"/>
        <s v="CompuTech Computers"/>
        <s v="Softincubator"/>
        <s v="Ennuviz"/>
        <s v="Hallen Construction"/>
        <s v="Acquco"/>
        <s v="Guidepoint"/>
        <s v="Revolt Media &amp; TV"/>
        <s v="Municipal Credit Union"/>
        <s v="Democracy Prep Public Schools"/>
        <s v="Block Renovation"/>
        <s v="DeVries"/>
        <s v="Lincoln IT"/>
        <s v="1199SEIU Training and Employment Funds"/>
        <s v="PMC"/>
        <s v="LeafLink"/>
        <s v="Smart Design"/>
        <s v="Razorfish"/>
        <s v="The Maze Group"/>
        <s v="StrongArm Technologies"/>
        <s v="Voice"/>
        <s v="Content Square"/>
        <s v="Insider Intelligence"/>
        <s v="COMMUNITY SERVICE SOCIETY OF NEW YORK"/>
        <s v="Alvarez &amp; Marsal"/>
        <s v="LiveU"/>
        <s v="Tanjore, Inc"/>
        <s v="Consensys"/>
        <s v="DLA Piper"/>
        <s v="Transatlantic Reinsurance Co."/>
        <s v="International Federation of Accountants"/>
        <s v="ISO"/>
        <s v="Lemonade Insurance Company"/>
        <s v="AmTrust Financial Services, Inc."/>
        <s v="Zettalogix"/>
        <s v="Jackpocket"/>
        <s v="Digital Remedy"/>
        <s v="Cr??dit Agricole CIB"/>
        <s v="BioIVT"/>
        <s v="HealthCare Partners, MSO"/>
        <s v="National University"/>
        <s v="The Clearing House Payments Company"/>
        <s v="JDRF International"/>
        <s v="IHD"/>
        <s v="Global Atlantic Financial Group"/>
        <s v="Vestracare"/>
        <s v="DailyPay Inc"/>
        <s v="Advantage Capital"/>
        <s v="Envisagegroup"/>
        <s v="Dataminr"/>
        <s v="Bloomberg Philanthropies"/>
        <s v="Student Leadership Network Inc"/>
        <s v="MRC"/>
        <s v="Lazard Ltd."/>
        <s v="Galbraith Business Consultants"/>
        <s v="Justworks"/>
        <s v="Discovery Communications"/>
        <s v="Seated"/>
        <s v="Monument Economics Group"/>
        <s v="Ridgewood Savings Bank"/>
        <s v="Wholesale Footwear Industry"/>
        <s v="Signature Bank"/>
        <s v="Palnar Transmedia"/>
        <s v="Yieldstreet"/>
        <s v="GlossGenius"/>
        <s v="OnFrontiers"/>
        <s v="EquiLend"/>
        <s v="Alliant Insurance Services"/>
        <s v="BTS"/>
        <s v="Jerry"/>
        <s v="SunCity Properties"/>
        <s v="SkyHive Technologies Inc."/>
        <s v="SMCP"/>
        <s v="1-800-Flowers"/>
        <s v="Creatd, Inc."/>
        <s v="ShopShops"/>
        <s v="Dopple"/>
        <s v="Hofstra University"/>
        <s v="B&amp;H Photo"/>
        <s v="MIRROR"/>
        <s v="TikTok"/>
        <s v="GLG"/>
        <s v="New York Power Authority"/>
        <s v="Efficio Consulting"/>
        <s v="Triunity Software, Inc."/>
        <s v="Low Income Investment Fund"/>
        <s v="Allvue Systems"/>
        <s v="Nyc School Bus Umbrella Services"/>
        <s v="Pair Eyewear"/>
        <s v="Chubb INA Holdings Inc."/>
        <s v="Y42"/>
        <s v="Qapital"/>
        <s v="RippleMatch"/>
        <s v="Sapphire???"/>
        <s v="Backstop Solutions Group LLC"/>
        <s v="Transcore, LP"/>
        <s v="Fusion Health"/>
        <s v="Polar Air Cargo"/>
        <s v="Array"/>
        <s v="Urbanspace NYC"/>
        <s v="The Legal Aid Society"/>
        <s v="InMarket"/>
        <s v="AMCHealth"/>
        <s v="Brooklyn Sports &amp; Entertainment"/>
        <s v="Jordan &amp; Jordan"/>
        <s v="InfoQuest Consulting Group Inc."/>
        <s v="LG Electronics U.S."/>
        <s v="AptDeco"/>
        <s v="The Provident Bank of New Jersey"/>
        <s v="Chainalysis"/>
        <s v="National Hockey League"/>
        <s v="Masterworks.io"/>
        <s v="Kuzmin &amp; Associates, PC"/>
        <s v="Fevo"/>
        <s v="Braze"/>
        <s v="YipitData"/>
        <s v="Lemonade"/>
        <s v="OpenVault"/>
        <s v="Away"/>
        <s v="Current"/>
        <s v="Owl Labs"/>
        <s v="The Farmer's Dog"/>
        <s v="Softinc"/>
        <s v="SQream Technologies"/>
        <s v="UNOPS"/>
        <s v="Calibrate"/>
        <s v="Legends at One World Observatory"/>
        <s v="The Mitchell Madison Group"/>
        <s v="Miller &amp; Millone LLC"/>
        <s v="Alice and Olivia"/>
        <s v="Arizent"/>
        <s v="InvestCloud"/>
        <s v="Millennium Management LLC"/>
        <s v="Inspire Medical Systems I"/>
        <s v="Tigerspike"/>
        <s v="BETAPOINT"/>
        <s v="Brooklinen"/>
        <s v="OptionMetrics"/>
        <s v="Fitch Group"/>
        <s v="Haven Technologies"/>
        <s v="Billie"/>
        <s v="wpromote"/>
        <s v="Noodle"/>
        <s v="Latham &amp; Watkins LLP"/>
        <s v="Robert W. Baird"/>
        <s v="Allianz Global Corporate &amp; Specialty"/>
        <s v="Taboola"/>
        <s v="Addforce"/>
        <s v="Smart AdServer"/>
        <s v="VISEO"/>
        <s v="PulsePoint"/>
        <s v="ByteDance"/>
        <s v="RUE GILT GROUPE"/>
        <s v="Stellar Health"/>
        <s v="Regal Voice"/>
        <s v="Alloy"/>
        <s v="ClinicalMind, LLC"/>
        <s v="Promantis Inc"/>
        <s v="M+R"/>
        <s v="PRO IT"/>
        <s v="McCarter &amp; English"/>
        <s v="Trade Coffee"/>
        <s v="Pagaya Investments"/>
        <s v="CapB InfoteK"/>
        <s v="Zip Co"/>
        <s v="Circle"/>
        <s v="Entera"/>
        <s v="Zscaler"/>
        <s v="Envision"/>
        <s v="Colsh Consultants"/>
        <s v="NorthOne"/>
        <s v="Highbrow-Tech"/>
        <s v="SilverlineCRM"/>
        <s v="FliptRx"/>
        <s v="PMX Agency"/>
        <s v="Chilton Trust"/>
        <s v="Akraya Inc."/>
        <s v="Katapult Group, Inc."/>
        <s v="Squarespace"/>
        <s v="Vestwell"/>
        <s v="frog"/>
        <s v="Myers-Holum"/>
        <s v="TrailStone Group"/>
        <s v="Trupanion"/>
        <s v="VIR Consultant LLC"/>
        <s v="Dataworks"/>
        <s v="Arrayo"/>
        <s v="NYC Careers"/>
        <s v="Snappyhires"/>
        <s v="VIZIO, Inc."/>
        <s v="TIAA"/>
        <s v="Nava"/>
        <s v="Beacon Platform"/>
        <s v="Talentheed Inc"/>
        <s v="Project Hospitality"/>
        <s v="Accenture"/>
        <s v="Emonics"/>
        <s v="Manhattan Restorative Health Sciences"/>
        <s v="Certec Consulting"/>
        <s v="Computing Concepts Inc"/>
        <s v="TRESUME"/>
        <s v="Seamen's Society for Children and Families"/>
        <s v="Sustainable Engineering Services, P.C."/>
        <s v="Mindsgroup Infotech LLC"/>
        <s v="Vibrant Emotional Health"/>
        <s v="Reuben Cooley Inc."/>
        <s v="Ryan, LLC"/>
        <s v="NYC Health + Hospitals"/>
        <s v="Precision Technologies Corp"/>
        <s v="Marlabs"/>
        <s v="Morris Heights Health Center"/>
        <s v="NYC Health + Hospitals-Gouverneur"/>
        <s v="Manhattan Institute of Management"/>
        <s v="Samiti Technology"/>
        <s v="Xcelerated Options"/>
        <s v="Freemind solutions"/>
        <s v="Samjose Infotech"/>
        <s v="MercyFirst"/>
        <s v="Columbia Business School"/>
        <s v="Acacia Network"/>
        <s v="Brix Partners"/>
        <s v="Qloo"/>
        <s v="Volto Consulting"/>
        <s v="Zodiac Solutions"/>
        <s v="Suncoast Drivers"/>
        <s v="Emonics LLC"/>
        <s v="NYC Campaign Finance Board"/>
        <s v="BitMart Exchange"/>
        <s v="Liberty Harbor"/>
        <s v="TechIntelli Solutions, Inc."/>
        <s v="IT Expert US"/>
        <s v="The Hope Program Group"/>
        <s v="itexpertUS"/>
        <s v="Cyber Resource"/>
        <s v="City of New York Fire Department"/>
        <s v="Comprehensive Resources, Inc."/>
        <s v="Natural Resources Defense Council, Inc."/>
        <s v="TRANZACT"/>
        <s v="Kawasaki Rail Car, Inc."/>
        <s v="New York University- Wagner School of Public..."/>
        <s v="eMoney Advisor, LLC"/>
        <s v="Planned Parenthood Metropolitan NJ"/>
        <s v="NYC Criminal Justice Agency"/>
        <s v="CenterLight Health System"/>
        <s v="Pri Global Inc"/>
        <s v="Triunity software inc"/>
        <s v="Synergy Infotech"/>
        <s v="zb.io"/>
        <s v="Actify Systems LLC"/>
        <s v="Culmen International, LLC"/>
        <s v="PROMARKETEXCHANGE"/>
        <s v="Triunity Software"/>
        <s v="SCO Family of Services"/>
        <s v="PCS Global Tech"/>
        <s v="Helm360"/>
        <s v="NYU Furman Center for Real Estate and Urban Policy"/>
        <s v="Concertiv, Inc"/>
        <s v="Columbia University Medical Center"/>
        <s v="Data Cloud Merge"/>
        <s v="Exalt"/>
        <s v="pulseData"/>
        <s v="American Association of Advertising Agencies, Inc"/>
        <s v="SellUP"/>
        <s v="Quintrix"/>
        <s v="City of Jersey City"/>
        <s v="Purple Drive Technologies"/>
        <s v="Toll International LLC"/>
        <s v="Amazon.com Services LLC"/>
        <s v="Civilian Complaint Review Board"/>
        <s v="The Bachrach Group"/>
        <s v="Spruce"/>
        <s v="Atruz Solutions"/>
        <s v="DO &amp; CO New York Catering, Inc."/>
        <s v="Quantbot Technologies LP"/>
        <s v="WGACA LLC"/>
        <s v="Turn2"/>
        <s v="Cyber Tech Group"/>
        <s v="Centivo"/>
        <s v="Jackson Lewis P.C"/>
        <s v="ITTrail Blazers"/>
        <s v="Indeed"/>
        <s v="EZRecruit"/>
        <s v="LinkIt!"/>
        <s v="PCS Globaltech"/>
        <s v="PREFERRED HOTEL GRP"/>
        <s v="Aon"/>
        <s v="Clase Azul Spirits"/>
        <s v="Keypoint Intelligence"/>
        <s v="Black Health"/>
        <s v="DataAxxis"/>
        <s v="Mount Vernon City School District"/>
        <s v="Village Gourmet"/>
        <s v="Bridging Access To Care Inc"/>
        <s v="Propel"/>
        <s v="Planned Parenthood Federation of America"/>
        <s v="Clarify Health Solutions."/>
        <s v="Apple One New Jersey"/>
        <s v="DISH"/>
        <s v="MaxisIT iNc"/>
        <s v="HR&amp;A Advisors, Inc."/>
        <s v="New York Psychotherapy and Counseling Center"/>
        <s v="SmartestEnergy"/>
        <s v="United Nations Federal Credit Union"/>
        <s v="Division of Information Technology - NYC..."/>
        <s v="Salesforce"/>
        <s v="Goodwill Industries Of Greater New York"/>
        <s v="Fireblocks"/>
        <s v="UNIVERSAL Technologies"/>
        <s v="Aluf Plastics"/>
        <s v="PRIMMA LLC"/>
        <s v="National Association of Insurance Commissioners..."/>
        <s v="Splunk"/>
        <s v="S&amp;P Global"/>
        <s v="Anheuser-Busch"/>
        <s v="Danone"/>
        <s v="CAI"/>
        <s v="Vastek Inc."/>
        <s v="Billion Dollar Boy"/>
        <s v="American Clouds"/>
        <s v="Lawrence J. Berger, P.C."/>
        <s v="Metropolitan Transportation Authority"/>
        <s v="Carloha"/>
        <s v="Share Local Media"/>
        <s v="Sompo International"/>
        <s v="IT alliances"/>
        <s v="COMTEC INFORMATION SYSTEMS"/>
        <s v="Disney Streaming"/>
        <s v="Northwell Health"/>
        <s v="Sony Music Publishing (US) LLC"/>
        <s v="Morgan Stanley"/>
        <s v="JPMorgan Chase Bank, N.A."/>
        <s v="Virtusa"/>
        <s v="Memorial Sloan Kettering Cancer Center"/>
        <s v="LexisNexis"/>
        <s v="Mount Sinai"/>
        <s v="PVH"/>
        <s v="the NBA"/>
        <s v="Montefiore New Rochelle"/>
        <s v="Amex"/>
        <s v="Euronext"/>
        <s v="NYU Langone"/>
        <s v="StubHub"/>
        <s v="New York University"/>
        <s v="Paramount"/>
        <s v="CustomInk"/>
        <s v="Veeva Systems"/>
        <s v="Weill Cornell Medicine"/>
        <s v="Bertelsmann, Inc."/>
        <s v="CBRE"/>
        <s v="Fox Corporation"/>
        <s v="Goldman Sachs"/>
        <s v="NewYork-Presbyterian Hospital"/>
        <s v="Disney Media &amp; Entertainment Distribution"/>
        <s v="Amazon Advertising LLC"/>
        <s v="YouTube"/>
        <s v="VISITING NURSE SERVICE OF NEW YORK"/>
        <s v="Deloitte"/>
        <s v="NBCUniversal"/>
        <s v="Nordstrom Inc"/>
        <s v="Samsung Electronics"/>
        <s v="Rendr"/>
        <s v="Intuit"/>
        <s v="Wework"/>
        <s v="Google"/>
        <s v="Deutsche Bank"/>
        <s v="Flatiron Health"/>
        <s v="Michael Kors"/>
        <s v="Penguin Random House LLC"/>
        <s v="Hospital for Special Surgery"/>
        <s v="Panasonic Corporation of North America"/>
        <s v="Genuent"/>
        <s v="Capgemini"/>
        <s v="Montefiore Medical Center"/>
        <s v="Signet Jewelers"/>
        <s v="Willis Towers Watson"/>
        <s v="HealthFirst"/>
        <s v="DigitalOcean"/>
        <s v="Angi"/>
        <s v="Oscar Health"/>
        <s v="Mount Sinai Health System"/>
        <s v="Columbia University"/>
        <s v="American Eagle Outfitters"/>
        <s v="Citi"/>
        <s v="CAPCO"/>
        <s v="Essence"/>
        <s v="DeepIntent"/>
        <s v="Atlantic Health System"/>
        <s v="DHL | Supply Chain"/>
        <s v="MTV"/>
        <s v="Moody's"/>
        <s v="MediaCom"/>
        <s v="Talan"/>
        <s v="Audible"/>
        <s v="Shutterstock"/>
        <s v="Publicis Media"/>
        <s v="Wedbush Securities"/>
        <s v="Bank of America"/>
        <s v="AT&amp;T"/>
        <s v="Cyient"/>
        <s v="Dow Jones"/>
        <s v="Med-Metrix LLC"/>
        <s v="HighTower Advisors"/>
        <s v="The Est??e Lauder Companies"/>
        <s v="Arch Insurance Group Inc."/>
        <s v="HSBC"/>
        <s v="Visa"/>
        <s v="Heartbeat Health"/>
        <s v="NATIONAL GRID CO USA (NE POWER)"/>
        <s v="Building Service 32BJ Benefit Funds"/>
        <s v="TransUnion"/>
        <s v="Rising Ground, Inc"/>
        <s v="EmblemHealth"/>
        <s v="EY"/>
        <s v="Amida Care"/>
        <s v="Bloomberg"/>
        <s v="SOFT Inc"/>
        <s v="Anthem"/>
        <s v="AbleTo"/>
        <s v="Cognizant Technology Solutions"/>
        <s v="Tiffany &amp; Co."/>
        <s v="Intercontinental Exchange"/>
        <s v="ZM Financial Systems"/>
        <s v="Avis Budget Group"/>
        <s v="Pearson"/>
        <s v="NFP Corp"/>
        <s v="Fiserv, Inc."/>
        <s v="Ralph Lauren"/>
        <s v="ComTec"/>
        <s v="Ross Stores"/>
        <s v="Reckitt"/>
        <s v="ConnectiCare"/>
        <s v="Ketchum"/>
        <s v="Shake Shack"/>
        <s v="Thermo Fisher Scientific"/>
        <s v="BNY Mellon"/>
        <s v="WSP"/>
        <s v="The New York Times"/>
        <s v="G/O Media"/>
        <s v="NTT DATA"/>
        <s v="Change Healthcare"/>
        <s v="PepsiCo"/>
        <s v="International Rescue Committee"/>
        <s v="Ipsos North America"/>
        <s v="FAIR Health"/>
        <s v="Bread Financial"/>
        <s v="Milliman"/>
        <s v="Facebook App"/>
        <s v="Perficient, Inc"/>
        <s v="RELX"/>
        <s v="Weber Shandwick"/>
        <s v="Epsilon"/>
        <s v="Centene Corporation"/>
        <s v="BMO Harris Bank"/>
        <s v="Effectv"/>
        <s v="Digitas"/>
        <s v="iHeartMedia, Inc."/>
        <s v="Square"/>
        <s v="Luxottica"/>
        <s v="ADP"/>
        <s v="AM Retail Group"/>
        <s v="MMC Corporate"/>
        <s v="RWJBarnabas Health"/>
        <s v="Wells Fargo"/>
        <s v="ACV Auctions"/>
        <s v="First Republic Bank"/>
        <s v="Springer Publishing Company"/>
        <s v="Algolia"/>
        <s v="Medicare"/>
        <s v="AgeWell New York"/>
        <s v="New York Life Insurance Co"/>
        <s v="Sia Partners"/>
        <s v="VMware"/>
        <s v="Tech Aveev LLC"/>
        <s v="Broadridge"/>
        <s v="Mizuho Americas"/>
        <s v="Paramount+"/>
        <s v="Certara"/>
        <s v="Catholic Health"/>
        <s v="Havas Group"/>
        <s v="Moody's Investors Service"/>
        <s v="IBM"/>
        <s v="Diageo"/>
        <s v="DRW"/>
        <s v="Arrow Electronics, Inc."/>
        <s v="Abbvie"/>
        <s v="SS&amp;C Technologies"/>
        <s v="Arthur Grand Technologies Inc"/>
        <s v="Avison Young"/>
        <s v="Macy?€?s"/>
        <s v="KANTAR"/>
        <s v="American Sugar Refining, Inc."/>
        <s v="Fidelity Investments"/>
        <s v="Lux USA"/>
        <s v="Bergens Promise Inc"/>
        <s v="Pinnacle Technical Resources"/>
        <s v="HelloFresh"/>
        <s v="Ryder System"/>
        <s v="Stifel"/>
        <s v="Luxoft"/>
        <s v="Royal Bank of Canada"/>
        <s v="Cigna"/>
        <s v="Bayer"/>
        <s v="Bloomingdale?€?s"/>
        <s v="Envision Healthcare"/>
        <s v="JLL"/>
        <s v="Horizon Blue Cross Blue Shield of New Jersey"/>
        <s v="Valley National Bank"/>
        <s v="Credit Suisse"/>
        <s v="LSEG (London Stock Exchange Group)"/>
        <s v="AB InBev"/>
        <s v="SiriusXM"/>
        <s v="Tinuiti"/>
        <s v="The Children's Place"/>
        <s v="Capital One - US"/>
        <s v="MUFG"/>
        <s v="Omnicom Health Group"/>
        <s v="Imperial Dade"/>
        <s v="Wavemaker"/>
        <s v="Credibly"/>
        <s v="CVS Health"/>
        <s v="Doximity"/>
        <s v="EARNEST RESEARCH"/>
        <s v="eTeam Inc."/>
        <s v="Fidelis Care"/>
        <s v="Gap"/>
        <s v="GroupM Services"/>
        <s v="H&amp;M Group"/>
        <s v="Hackensack Meridian Health"/>
        <s v="IQVIA"/>
        <s v="KAYAK"/>
        <s v="KPMG"/>
        <s v="Leidos"/>
        <s v="L'Occitane En Provence"/>
        <s v="Maximus Inc"/>
        <s v="Melio"/>
        <s v="Meta"/>
        <s v="Mondel??z International"/>
        <s v="Nickelodeon"/>
        <s v="Okta"/>
        <s v="Paul, Weiss, Rifkind, Wharton &amp; Garrison LLP"/>
        <s v="Peloton"/>
        <s v="Pluto TV"/>
        <s v="Priceline.com"/>
        <s v="Revlon"/>
        <s v="United Nations"/>
        <s v="WPP"/>
      </sharedItems>
    </cacheField>
    <cacheField name="Location" numFmtId="0">
      <sharedItems count="326">
        <s v="Remote in New York, NY"/>
        <s v="Remote in Jersey City, NJ"/>
        <s v="New York, NY+13 locations"/>
        <s v="New York, NY 10003 (Flatiron area)"/>
        <s v="Remote in New York, NY 10002"/>
        <s v="New York, NY+1 location"/>
        <s v="Hybrid remote in New York, NY 10001"/>
        <s v="New York, NY"/>
        <s v="Remote in New York, NY 10019"/>
        <s v="Remote in New York, NY 10112"/>
        <s v="Remote in Queens, NY"/>
        <s v="Remote in New York, NY 10011"/>
        <s v="Hybrid remote in New York, NY"/>
        <s v="Remote in New York, NY 10003"/>
        <s v="White Plains, NY 10601"/>
        <s v="Remote in New York, NY+1 location"/>
        <s v="New York, NY 10016 (Murray Hill area)"/>
        <s v="New York, NY 10010 (Gramercy area)"/>
        <s v="New York, NY 10019 (Hell's Kitchen area)"/>
        <s v="New York, NY 10018 (Clinton area)"/>
        <s v="New York, NY 10017 (Midtown area)"/>
        <s v="New York, NY 10019 (Midtown area)"/>
        <s v="Hybrid remote in New York, NY 10019"/>
        <s v="New York, NY 10017 (Turtle Bay area)"/>
        <s v="Bronx, NY"/>
        <s v="New York, NY+2 locations"/>
        <s v="Remote in New York, NY 10001"/>
        <s v="Brooklyn, NY 11206 (Williamsburg area)+2 locations"/>
        <s v="New York, NY 10007 (Financial District area)"/>
        <s v="New York, NY 10004 (Financial District area)"/>
        <s v="Remote in New York, NY 10018"/>
        <s v="New York, NY 10154 (Midtown area)"/>
        <s v="Garden City, NY"/>
        <s v="Bronx, NY 10457 (Tremont area)"/>
        <s v="Brooklyn, NY 11210"/>
        <s v="Union, NJ 07083"/>
        <s v="Staten Island, NY 10304"/>
        <s v="New York, NY 10111 (Midtown area)+1 location"/>
        <s v="New York, NY 10006 (Financial District area)"/>
        <s v="Brooklyn, NY 11201"/>
        <s v="Remote in Brooklyn, NY 11232"/>
        <s v="Long Island City, NY 11101"/>
        <s v="Mineola, NY 11501"/>
        <s v="New York, NY 10011 (Chelsea area)+1 location"/>
        <s v="New York, NY 10001 (Chelsea area)"/>
        <s v="New York, NY 11208 (East New York area)"/>
        <s v="New York, NY 10014 (West Village area)"/>
        <s v="Hybrid remote in New York, NY 10168+1 location"/>
        <s v="Troy Hills, NJ"/>
        <s v="New York, NY 10036 (Midtown area)"/>
        <s v="Hybrid remote in Tarrytown, NY 10591"/>
        <s v="New Rochelle, NY 10801"/>
        <s v="New York, NY 10036"/>
        <s v="Remote in New York, NY 10038"/>
        <s v="Remote in New York, NY 10014"/>
        <s v="Remote in Brooklyn, NY 11201"/>
        <s v="Long Island City, NY"/>
        <s v="New York, NY 10005 (Financial District area)"/>
        <s v="Hybrid remote in New York, NY 10036"/>
        <s v="Hybrid remote in Jersey City, NJ 07305"/>
        <s v="New York, NY 10022 (Midtown area)+1 location"/>
        <s v="Hybrid remote in New York, NY 10017"/>
        <s v="Brooklyn, NY+3 locations"/>
        <s v="Hybrid remote in Long Island City, NY 11101+1 location"/>
        <s v="New York, NY 10020 (Midtown area)"/>
        <s v="New York, NY 10025 (Upper West Side area)"/>
        <s v="New York, NY 10009 (East Village area)"/>
        <s v="New York, NY 10027 (Harlem area)"/>
        <s v="Manhattan, NY"/>
        <s v="Remote in New York, NY 11354"/>
        <s v="Long Island City, NY 11101+2 locations"/>
        <s v="Brooklyn, NY 11204 (Mapleton-Flatlands area)"/>
        <s v="Jersey City, NJ 07302 (The Waterfront area)+1 location"/>
        <s v="Little Ferry, NJ 07643"/>
        <s v="Remote in New York, NY 10043"/>
        <s v="New York, NY 10019 (Midtown area)+1 location"/>
        <s v="Remote in Rockleigh, NJ 07647"/>
        <s v="New York, NY 10001 (Garment District area)"/>
        <s v="White Plains, NY"/>
        <s v="Remote in New York, NY 10036"/>
        <s v="New York, NY 10010 (Flatiron area)"/>
        <s v="New York, NY 10014 (West Village area)+2 locations"/>
        <s v="New York, NY 10022 (Midtown area)"/>
        <s v="New York, NY 10011 (Chelsea area)"/>
        <s v="Hybrid remote in Lake Success, NY"/>
        <s v="Elmhurst, NY 11373"/>
        <s v="New Hyde Park, NY"/>
        <s v="New York, NY 10035 (East Harlem area)"/>
        <s v="Brooklyn, NY"/>
        <s v="New York, NY 10017 (Murray Hill area)"/>
        <s v="Remote in New York, NY 10022+1 location"/>
        <s v="New York, NY 10014 (SoHo area)"/>
        <s v="New York, NY 10013 (Tribeca area)"/>
        <s v="Hackensack, NJ 07601"/>
        <s v="Remote in Brooklyn, NY 11206"/>
        <s v="New York, NY 10019 (Hell's Kitchen area)+1 location"/>
        <s v="Jersey City, NJ+2 locations"/>
        <s v="New York, NY 10038 (Financial District area)"/>
        <s v="Iselin, NJ 08830"/>
        <s v="Remote in Manhattan, NY 10001+1 location"/>
        <s v="New York, NY 10170 (Midtown area)"/>
        <s v="New York, NY 10001 (Murray Hill area)"/>
        <s v="Valley Stream, NY 11580"/>
        <s v="New York, NY+5 locations"/>
        <s v="New York, NY 10018 (Garment District area)"/>
        <s v="Remote in New York, NY 10016"/>
        <s v="New York, NY 11205 (Clinton Hill area)+1 location"/>
        <s v="Manhattan, NY+1 location"/>
        <s v="Bronx, NY 10452 (High Bridge area)"/>
        <s v="Lake Success, NY"/>
        <s v="New York, NY 10001 (Garment District area)+1 location"/>
        <s v="Hybrid remote in New York, NY+2 locations"/>
        <s v="New York, NY 10281 (Battery Park area)"/>
        <s v="New York, NY 10178 (Midtown area)"/>
        <s v="New York, NY 10118 (Chelsea area)+1 location"/>
        <s v="Jericho, NY 11753"/>
        <s v="Hempstead, NY 11549"/>
        <s v="New York, NY 10017 (Midtown area)+2 locations"/>
        <s v="Township of Woodbridge, NJ 08830"/>
        <s v="Temporarily Remote in New York, NY 10175"/>
        <s v="Brooklyn, NY 11222"/>
        <s v="New York, NY 10036+1 location"/>
        <s v="Remote in Lyndhurst, NJ"/>
        <s v="Remote in Woodbridge, NJ 07095+1 location"/>
        <s v="New York, NY 10277 (Battery Park area)"/>
        <s v="Remote in New York, NY 10017"/>
        <s v="New York, NY 10017 (Midtown area)+5 locations"/>
        <s v="New York, NY 10005 (Financial District area)+2 locations"/>
        <s v="Englewood Cliffs, NJ"/>
        <s v="Woodbridge, NJ"/>
        <s v="New York, NY 10013 (SoHo area)"/>
        <s v="Weehawken, NJ 07086"/>
        <s v="Jersey City, NJ"/>
        <s v="New York, NY 11231 (Gowanus area)"/>
        <s v="New York, NY+7 locations"/>
        <s v="New York, NY 10174 (Turtle Bay area)"/>
        <s v="Hybrid remote in New York, NY 10003"/>
        <s v="Garden City, NY 11530"/>
        <s v="Remote in New York, NY 10007"/>
        <s v="New York, NY 10010 (NoMad area)"/>
        <s v="New York, NY 10022 (Sutton Place area)"/>
        <s v="New York, NY 10010 (Flatiron area)+1 location"/>
        <s v="New York, NY 10001 (Chelsea area)+1 location"/>
        <s v="Remote in New York, NY 10019+1 location"/>
        <s v="Weehawken, NJ 07086+1 location"/>
        <s v="New York, NY 10167 (Midtown area)"/>
        <s v="Remote in New York, NY+3 locations"/>
        <s v="Remote in New York, NY 10013"/>
        <s v="New York, NY 10011 (Flatiron area)"/>
        <s v="North Bergen, NJ+1 location"/>
        <s v="New York, NY 10005 (Financial District area)+1 location"/>
        <s v="Jersey City, NJ 07311 (Downtown area)"/>
        <s v="Temporarily Remote in Yonkers, NY 10701"/>
        <s v="Temporarily Remote in New York, NY 10010"/>
        <s v="Newark, NJ"/>
        <s v="Jersey City, NJ 07302 (Journal Square area)"/>
        <s v="Manhattan, NY 10001 (Chelsea area)+1 location"/>
        <s v="New York, NY 10118 (Murray Hill area)"/>
        <s v="Staten Island, NY 10301 (New Brighton area)"/>
        <s v="Manhattan, NY 10004 (Financial District area)"/>
        <s v="New York, NY 10004 (Financial District area)+1 location"/>
        <s v="Parsippany, NJ 07054"/>
        <s v="Manhattan, NY 10007 (Financial District area)"/>
        <s v="Edison, NJ 08820"/>
        <s v="Bronx, NY 10453 (Morris Heights area)"/>
        <s v="New York, NY 10065 (Upper East Side area)"/>
        <s v="Remote in Albertson, NY"/>
        <s v="Hybrid remote in Brooklyn, NY"/>
        <s v="Brooklyn, NY 11235"/>
        <s v="New York, NY 10027 (Manhattanville area)"/>
        <s v="Bronx, NY 10457 (Tremont area)+2 locations"/>
        <s v="Dobbs Ferry, NY 10522"/>
        <s v="Manhattan, NY 10007 (Financial District area)+1 location"/>
        <s v="Jersey City, NJ 07302 (The Waterfront area)"/>
        <s v="Springfield, NJ"/>
        <s v="Jersey City, NJ 07302 (Downtown area)"/>
        <s v="Whippany, NJ"/>
        <s v="New York, NY 11207 (East New York area)+1 location"/>
        <s v="New York, NY+3 locations"/>
        <s v="New York, NY 10004 (Financial District area)+5 locations"/>
        <s v="New York, NY 11201 (Fort Greene area)+2 locations"/>
        <s v="Temporarily Remote in New York, NY 10011"/>
        <s v="Fort Lee, NJ 07024"/>
        <s v="Yonkers, NY 10701 (Getty Square area)"/>
        <s v="New York, NY 10012 (Little Italy area)"/>
        <s v="New York, NY 10004 (Financial District area)+8 locations"/>
        <s v="Newark, NJ 07102 (Central Business District area)"/>
        <s v="Bronx, NY 10461 (Parkchester area)"/>
        <s v="Temporarily Remote in Jersey City, NJ 07302"/>
        <s v="Iselin, NJ"/>
        <s v="Glen Cove, NY 11542"/>
        <s v="Queens, NY"/>
        <s v="New York, NY 10012 (Greenwich Village area)"/>
        <s v="New York, NY 10032 (Washington Heights area)"/>
        <s v="Hybrid remote in New York, NY 10004"/>
        <s v="Jersey City, NJ 07305"/>
        <s v="Temporarily Remote in New York, NY 10048+10 locations"/>
        <s v="New York, NY+12 locations"/>
        <s v="Queens, NY 11101"/>
        <s v="Hoboken, NJ 07030"/>
        <s v="Jersey City, NJ 07310 (Downtown area)"/>
        <s v="New York, NY 10003 (East Village area)"/>
        <s v="Remote in Manhattan, NY"/>
        <s v="White Plains, NY 10605+1 location"/>
        <s v="Manhattan, NY 10011 (Chelsea area)"/>
        <s v="Parsippany, NJ"/>
        <s v="Fairfield, NJ"/>
        <s v="Hybrid remote in New York, NY 10022"/>
        <s v="Mount Vernon, NY 10553"/>
        <s v="Hybrid remote in New York, NY 10018"/>
        <s v="Brooklyn, NY 11226"/>
        <s v="Remote in Brooklyn, NY 11234"/>
        <s v="Temporarily Remote in New York, NY"/>
        <s v="Queens, NY 11101+1 location"/>
        <s v="Brooklyn, NY 11221 (Bushwick area)"/>
        <s v="Nutley, NJ"/>
        <s v="Jamaica, NY 11434+1 location"/>
        <s v="Remote in Manhattan, NY 10001"/>
        <s v="Hybrid remote in Long Island City, NY 11101"/>
        <s v="New York, NY 10036 (Garment District area)"/>
        <s v="Manhattan, NY 10001 (Chelsea area)"/>
        <s v="Orangeburg, NY 10962"/>
        <s v="Roslyn, NY 11576"/>
        <s v="New York, NY 10041 (Financial District area)"/>
        <s v="Remote in White Plains, NY 10605"/>
        <s v="New York, NY 10016 (NoMad area)"/>
        <s v="Westbury, NY 11590"/>
        <s v="Newark, NJ 07103 (Fairmount area)"/>
        <s v="Clifton, NJ"/>
        <s v="New York, NY+4 locations"/>
        <s v="New York, NY+6 locations"/>
        <s v="Hybrid remote in New York, NY 10017+2 locations"/>
        <s v="New York, NY 10032 (Washington Heights area)+5 locations"/>
        <s v="New York, NY 10003 (East Village area)+7 locations"/>
        <s v="New York, NY 10036 (Midtown area)+5 locations"/>
        <s v="New York, NY 10282 (Battery Park area)+1 location"/>
        <s v="Remote in Manhattan, NY 10065+1 location"/>
        <s v="New York, NY 10112 (Midtown area)+2 locations"/>
        <s v="Ridgefield Park, NJ 07660"/>
        <s v="New York, NY 10013 (Chinatown area)"/>
        <s v="New York, NY 10012"/>
        <s v="Manhattan, NY 10065 (Upper East Side area)+1 location"/>
        <s v="New York, NY (Chelsea area)"/>
        <s v="New York, NY 10007 (Tribeca area)"/>
        <s v="Manhattan, NY 10065 (Upper East Side area)"/>
        <s v="New York, NY 10019 (Hell's Kitchen area)+4 locations"/>
        <s v="New York, NY 10112 (Midtown area)"/>
        <s v="New York, NY 10021 (Upper East Side area)"/>
        <s v="Remote in Newark, NJ"/>
        <s v="Bronx, NY 10458 (Fordham area)"/>
        <s v="New York, NY 10003 (East Village area)+1 location"/>
        <s v="New York, NY 10112 (Midtown area)+1 location"/>
        <s v="New York, NY 10007 (Tribeca area)+7 locations"/>
        <s v="New York, NY 10028 (Upper East Side area)"/>
        <s v="New York, NY 10118 (Chelsea area)"/>
        <s v="Cedar Knolls, NJ 07927+1 location"/>
        <s v="Staten Island, NY 10314 (Richmondtown area)+1 location"/>
        <s v="New York, NY 10118 (Garment District area)"/>
        <s v="Remote in New York, NY 10013+1 location"/>
        <s v="New York, NY 10176 (Murray Hill area)+2 locations"/>
        <s v="Jersey City, NJ 07311 (The Waterfront area)"/>
        <s v="Hybrid remote in White Plains, NY"/>
        <s v="Brooklyn, NY 11201+1 location"/>
        <s v="Secaucus, NJ 07094"/>
        <s v="New York, NY 10261+7 locations"/>
        <s v="New York, NY 10006 (Financial District area)+1 location"/>
        <s v="Teaneck, NJ"/>
        <s v="Remote in Parsippany, NJ 07054+1 location"/>
        <s v="New York, NY 10022 (Turtle Bay area)"/>
        <s v="New York, NY 10016 (Gramercy area)"/>
        <s v="Short Hills, NJ+1 location"/>
        <s v="Parsippany, NJ 07054+1 location"/>
        <s v="Manhattanville, NY"/>
        <s v="Remote in Tarrytown, NY 10591"/>
        <s v="Remote in New York, NY 10018+1 location"/>
        <s v="Hybrid remote in New York, NY 10014"/>
        <s v="Jersey City, NJ 07310 (The Waterfront area)"/>
        <s v="New York, NY 10119 (Garment District area)"/>
        <s v="New York, NY 10119 (West Village area)"/>
        <s v="Remote in Staten Island, NY 10301"/>
        <s v="Remote in New York, NY 10022"/>
        <s v="New York, NY 10018 (Garment District area)+1 location"/>
        <s v="New York, NY 10176 (Murray Hill area)"/>
        <s v="Newark, NJ 07112 (Weequahic area)"/>
        <s v="Summit, NJ 07901"/>
        <s v="Hybrid remote in New York, NY+1 location"/>
        <s v="Jersey City, NJ 07310 (The Waterfront area)+1 location"/>
        <s v="Newark, NJ+3 locations"/>
        <s v="Roslyn, NY"/>
        <s v="New York, NY 11205 (Clinton Hill area)"/>
        <s v="Madison, NJ"/>
        <s v="Yonkers, NY 10705 (Getty Square area)"/>
        <s v="New York, NY 10013 (Tribeca area)+2 locations"/>
        <s v="Newark, NJ 07105"/>
        <s v="Remote in New York, NY 10176"/>
        <s v="New York, NY 10019"/>
        <s v="Franklin Lakes, NJ 07417"/>
        <s v="Remote in New York, NY 10176+1 location"/>
        <s v="Manhattanville, NY+1 location"/>
        <s v="Flushing, NY"/>
        <s v="Newark, NJ 07105 (Ironbound area)+3 locations"/>
        <s v="Wayne, NJ 07470"/>
        <s v="New York, NY 10261"/>
        <s v="Short Hills, NJ"/>
        <s v="New York, NY 10017 (Midtown area)+1 location"/>
        <s v="Elizabeth, NJ"/>
        <s v="Hybrid remote in New York, NY 10020"/>
        <s v="Jersey City, NJ 07306 (Hackensack Riverfront area)+1 location"/>
        <s v="Jersey City, NJ+1 location"/>
        <s v="New York, NY 10006 (Financial District area)+2 locations"/>
        <s v="New York, NY 10261+1 location"/>
        <s v="New York, NY+10 locations"/>
        <s v="Hybrid remote in New York, NY 10016"/>
        <s v="New York, NY+9 locations"/>
        <s v="New York, NY 10003 (Greenwich Village area)+1 location"/>
        <s v="Hybrid remote in New York, NY 10007"/>
        <s v="Edison, NJ 08837+1 location"/>
        <s v="New York, NY+11 locations"/>
        <s v="Brooklyn, NY+1 location"/>
        <s v="New York, NY 10120 (Chelsea area)"/>
        <s v="Remote in New York, NY 10004"/>
        <s v="East Hanover, NJ"/>
        <s v="Bronx, NY 10451 (South Bronx area)+6 locations"/>
        <s v="New York, NY 10036 (Midtown area)+2 locations"/>
        <s v="New York, NY 10038 (Financial District area)+1 location"/>
        <s v="Remote in New York, NY 10020+1 location"/>
      </sharedItems>
      <fieldGroup par="12"/>
    </cacheField>
    <cacheField name="Salary" numFmtId="0">
      <sharedItems containsBlank="1" count="149">
        <m/>
        <s v="$100,000 - $105,000 a year"/>
        <s v="$100,000 - $115,000 a year"/>
        <s v="$100,000 - $125,000 a year"/>
        <s v="$100,000 - $160,000 a year"/>
        <s v="$105,000 - $115,000 a year"/>
        <s v="$110,000 - $120,000 a year"/>
        <s v="$110,000 a year"/>
        <s v="$123 a day"/>
        <s v="$124,400 a year"/>
        <s v="$131,035 - $146,735 a year"/>
        <s v="$145,000 - $175,000 a year"/>
        <s v="$15 - $41 an hour"/>
        <s v="$16.81 an hour"/>
        <s v="$19.22 - $42.54 an hour"/>
        <s v="$20 - $35 an hour"/>
        <s v="$21 - $24 an hour"/>
        <s v="$21 - $83 an hour"/>
        <s v="$23.71 an hour"/>
        <s v="$26 - $32 an hour"/>
        <s v="$27 - $30 an hour"/>
        <s v="$27.47 an hour"/>
        <s v="$29 - $37 an hour"/>
        <s v="$30 - $40 an hour"/>
        <s v="$32.97 - $35.71 an hour"/>
        <s v="$34 - $45 an hour"/>
        <s v="$35 - $45 an hour"/>
        <s v="$36,686 - $75,000 a year"/>
        <s v="$37 an hour"/>
        <s v="$38 - $50 an hour"/>
        <s v="$39,000 - $55,000 a year"/>
        <s v="$39,380 - $81,000 a year"/>
        <s v="$40 - $100 an hour"/>
        <s v="$40 - $50 an hour"/>
        <s v="$45 - $50 an hour"/>
        <s v="$45,900 a year"/>
        <s v="$47,000 - $105,000 a year"/>
        <s v="$48,369 - $146,024 a year"/>
        <s v="$49 an hour"/>
        <s v="$49,000 - $80,000 a year"/>
        <s v="$49,877 - $119,098 a year"/>
        <s v="$50 - $55 an hour"/>
        <s v="$50 - $60 an hour"/>
        <s v="$50 an hour"/>
        <s v="$50,000 - $100,000 a year"/>
        <s v="$50,000 - $55,000 a year"/>
        <s v="$50,000 - $60,000 a year"/>
        <s v="$50,000 - $70,000 a year"/>
        <s v="$50,000 - $75,000 a year"/>
        <s v="$50,000 - $80,000 a year"/>
        <s v="$50,000 - $90,000 a year"/>
        <s v="$50,000 - $95,000 a year"/>
        <s v="$50,000 a year"/>
        <s v="$51,018 a year"/>
        <s v="$51,050 - $121,373 a year"/>
        <s v="$51,550 - $73,806 a year"/>
        <s v="$52,196 - $119,051 a year"/>
        <s v="$52.20 an hour"/>
        <s v="$54,100 - $62,215 a year"/>
        <s v="$55 - $60 an hour"/>
        <s v="$55,000 - $65,000 a year"/>
        <s v="$55,000 - $75,000 a year"/>
        <s v="$55,000 - $90,000 a year"/>
        <s v="$56,000 - $58,000 a year"/>
        <s v="$56,000 - $78,000 a year"/>
        <s v="$56,013 - $84,862 a year"/>
        <s v="$57,000 - $70,000 a year"/>
        <s v="$58,000 - $62,000 a year"/>
        <s v="$58,500 - $72,000 a year"/>
        <s v="$59,508 - $90,000 a year"/>
        <s v="$60 - $65 an hour"/>
        <s v="$60 - $68 an hour"/>
        <s v="$60 - $71 an hour"/>
        <s v="$60,000 - $65,000 a year"/>
        <s v="$60,000 - $67,200 a year"/>
        <s v="$60,000 - $70,000 a year"/>
        <s v="$60,000 - $72,000 a year"/>
        <s v="$60,000 - $75,000 a year"/>
        <s v="$60,000 - $80,000 a year"/>
        <s v="$60,000 - $90,000 a year"/>
        <s v="$60,000 a year"/>
        <s v="$60,440 - $135,000 a year"/>
        <s v="$62,400 - $104,000 a year"/>
        <s v="$63,700 - $111,500 a year"/>
        <s v="$63,926 - $126,938 a year"/>
        <s v="$64,140 - $77,609 a year"/>
        <s v="$64,140 a year"/>
        <s v="$64,223 - $110,000 a year"/>
        <s v="$65 - $80 an hour"/>
        <s v="$65 an hour"/>
        <s v="$65,000 - $70,000 a year"/>
        <s v="$65,000 - $75,000 a year"/>
        <s v="$65,000 - $80,000 a year"/>
        <s v="$65,000 a year"/>
        <s v="$65,604 - $83,399 a year"/>
        <s v="$67,500 - $82,500 a year"/>
        <s v="$67,704 - $130,874 a year"/>
        <s v="$68,919 - $132,633 a year"/>
        <s v="$69,342 - $110,000 a year"/>
        <s v="$70,000 - $100,000 a year"/>
        <s v="$70,000 - $75,000 a year"/>
        <s v="$70,000 - $80,000 a year"/>
        <s v="$70,000 - $85,000 a year"/>
        <s v="$70,743 - $120,000 a year"/>
        <s v="$71,868 - $187,086 a year"/>
        <s v="$72,000 - $80,000 a year"/>
        <s v="$730 - $830 a day"/>
        <s v="$75,000 - $80,000 a year"/>
        <s v="$75,000 - $85,000 a year"/>
        <s v="$75,000 - $95,000 a year"/>
        <s v="$75,000 a year"/>
        <s v="$75,500 - $102,500 a year"/>
        <s v="$75,504 - $86,830 a year"/>
        <s v="$75,504 - $94,761 a year"/>
        <s v="$75,606 - $120,000 a year"/>
        <s v="$76 an hour"/>
        <s v="$76,300 a year"/>
        <s v="$76,915 - $183,340 a year"/>
        <s v="$77,300 - $88,700 a year"/>
        <s v="$80,000 - $100,000 a year"/>
        <s v="$80,000 - $130,000 a year"/>
        <s v="$80,000 - $90,000 a year"/>
        <s v="$80,000 a year"/>
        <s v="$82,400 a year"/>
        <s v="$85,000 a year"/>
        <s v="$86,020 a year"/>
        <s v="$90 - $100 an hour"/>
        <s v="$90,000 - $100,000 a year"/>
        <s v="$90,000 - $110,000 a year"/>
        <s v="$90,000 - $120,000 a year"/>
        <s v="$90,000 - $128,216 a year"/>
        <s v="$90,000 a year"/>
        <s v="$91,500 - $190,100 a year"/>
        <s v="$94,000 - $105,000 a year"/>
        <s v="$95,000 - $110,000 a year"/>
        <s v="From $27 an hour"/>
        <s v="From $30 an hour"/>
        <s v="From $35 an hour"/>
        <s v="From $40,000 a year"/>
        <s v="From $47,000 a year"/>
        <s v="From $60,000 a year"/>
        <s v="From $62,192 a year"/>
        <s v="From $76,170 a year"/>
        <s v="From $80,000 a year"/>
        <s v="From $82,000 a year"/>
        <s v="Up to $105,000 a year"/>
        <s v="Up to $110,000 a year"/>
        <s v="Up to $45 an hour"/>
        <s v="Up to $80,000 a year"/>
      </sharedItems>
      <fieldGroup par="11"/>
    </cacheField>
    <cacheField name="Salary Min" numFmtId="3">
      <sharedItems containsMixedTypes="1" containsNumber="1" minValue="31200" maxValue="189800" count="92">
        <e v="#N/A"/>
        <n v="100000"/>
        <n v="105000"/>
        <n v="110000"/>
        <n v="31980"/>
        <n v="124400"/>
        <n v="131035"/>
        <n v="145000"/>
        <n v="31200"/>
        <n v="34964.799999999996"/>
        <n v="39977.599999999999"/>
        <n v="41600"/>
        <n v="43680"/>
        <n v="49316.800000000003"/>
        <n v="54080"/>
        <n v="56160"/>
        <n v="57137.599999999999"/>
        <n v="60320"/>
        <n v="62400"/>
        <n v="68577.599999999991"/>
        <n v="70720"/>
        <n v="72800"/>
        <n v="36686"/>
        <n v="76960"/>
        <n v="79040"/>
        <n v="39000"/>
        <n v="39380"/>
        <n v="83200"/>
        <n v="93600"/>
        <n v="45900"/>
        <n v="47000"/>
        <n v="48369"/>
        <n v="101920"/>
        <n v="49000"/>
        <n v="49877"/>
        <n v="104000"/>
        <n v="50000"/>
        <n v="51018"/>
        <n v="51050"/>
        <n v="51550"/>
        <n v="52196"/>
        <n v="108576"/>
        <n v="54100"/>
        <n v="114400"/>
        <n v="55000"/>
        <n v="56000"/>
        <n v="56013"/>
        <n v="57000"/>
        <n v="58000"/>
        <n v="58500"/>
        <n v="59508"/>
        <n v="124800"/>
        <n v="60000"/>
        <n v="60440"/>
        <n v="63700"/>
        <n v="63926"/>
        <n v="64140"/>
        <n v="64223"/>
        <n v="135200"/>
        <n v="65000"/>
        <n v="65604"/>
        <n v="67500"/>
        <n v="67704"/>
        <n v="68919"/>
        <n v="69342"/>
        <n v="70000"/>
        <n v="70743"/>
        <n v="71868"/>
        <n v="72000"/>
        <n v="189800"/>
        <n v="75000"/>
        <n v="75500"/>
        <n v="75504"/>
        <n v="75606"/>
        <n v="158080"/>
        <n v="76300"/>
        <n v="76915"/>
        <n v="77300"/>
        <n v="80000"/>
        <n v="82400"/>
        <n v="85000"/>
        <n v="86020"/>
        <n v="187200"/>
        <n v="90000"/>
        <n v="91500"/>
        <n v="94000"/>
        <n v="95000"/>
        <n v="40000"/>
        <n v="62192"/>
        <n v="76170"/>
        <n v="82000"/>
        <s v="NA"/>
      </sharedItems>
    </cacheField>
    <cacheField name="Salary Max" numFmtId="3">
      <sharedItems containsMixedTypes="1" containsNumber="1" minValue="49920" maxValue="215800" count="70">
        <e v="#N/A"/>
        <n v="105000"/>
        <n v="115000"/>
        <n v="125000"/>
        <n v="160000"/>
        <n v="120000"/>
        <s v="NA"/>
        <n v="146735"/>
        <n v="175000"/>
        <n v="85280"/>
        <n v="88483.199999999997"/>
        <n v="72800"/>
        <n v="49920"/>
        <n v="172640"/>
        <n v="66560"/>
        <n v="62400"/>
        <n v="76960"/>
        <n v="83200"/>
        <n v="74276.800000000003"/>
        <n v="93600"/>
        <n v="75000"/>
        <n v="104000"/>
        <n v="55000"/>
        <n v="81000"/>
        <n v="208000"/>
        <n v="146024"/>
        <n v="80000"/>
        <n v="119098"/>
        <n v="114400"/>
        <n v="124800"/>
        <n v="100000"/>
        <n v="60000"/>
        <n v="70000"/>
        <n v="90000"/>
        <n v="95000"/>
        <n v="121373"/>
        <n v="73806"/>
        <n v="119051"/>
        <n v="62215"/>
        <n v="65000"/>
        <n v="58000"/>
        <n v="78000"/>
        <n v="84862"/>
        <n v="62000"/>
        <n v="72000"/>
        <n v="135200"/>
        <n v="141440"/>
        <n v="147680"/>
        <n v="67200"/>
        <n v="135000"/>
        <n v="111500"/>
        <n v="126938"/>
        <n v="77609"/>
        <n v="110000"/>
        <n v="166400"/>
        <n v="83399"/>
        <n v="82500"/>
        <n v="130874"/>
        <n v="132633"/>
        <n v="85000"/>
        <n v="187086"/>
        <n v="215800"/>
        <n v="102500"/>
        <n v="86830"/>
        <n v="94761"/>
        <n v="183340"/>
        <n v="88700"/>
        <n v="130000"/>
        <n v="128216"/>
        <n v="190100"/>
      </sharedItems>
    </cacheField>
    <cacheField name="Estimated Salary" numFmtId="0">
      <sharedItems containsBlank="1" count="292">
        <s v="Estimated $100K - $127K a year"/>
        <s v="Estimated $101K - $128K a year"/>
        <s v="Estimated $102K - $129K a year"/>
        <s v="Estimated $103K - $130K a year"/>
        <s v="Estimated $103K - $131K a year"/>
        <s v="Estimated $104K - $131K a year"/>
        <s v="Estimated $104K - $132K a year"/>
        <s v="Estimated $105K - $132K a year"/>
        <s v="Estimated $105K - $133K a year"/>
        <s v="Estimated $106K - $134K a year"/>
        <s v="Estimated $107K - $135K a year"/>
        <s v="Estimated $107K - $136K a year"/>
        <s v="Estimated $108K - $137K a year"/>
        <s v="Estimated $109K - $138K a year"/>
        <s v="Estimated $111K - $141K a year"/>
        <s v="Estimated $112K - $141K a year"/>
        <s v="Estimated $112K - $142K a year"/>
        <s v="Estimated $113K - $143K a year"/>
        <s v="Estimated $116K - $147K a year"/>
        <s v="Estimated $117K - $148K a year"/>
        <s v="Estimated $118K - $149K a year"/>
        <s v="Estimated $119K - $150K a year"/>
        <s v="Estimated $119K - $151K a year"/>
        <s v="Estimated $123K - $155K a year"/>
        <s v="Estimated $125K - $158K a year"/>
        <s v="Estimated $137K - $174K a year"/>
        <s v="Estimated $32.1K - $40.7K a year"/>
        <s v="Estimated $38.3K - $48.5K a year"/>
        <s v="Estimated $39.2K - $49.6K a year"/>
        <s v="Estimated $41.4K - $52.4K a year"/>
        <s v="Estimated $43K - $54.4K a year"/>
        <s v="Estimated $44.1K - $55.9K a year"/>
        <s v="Estimated $44.6K - $56.4K a year"/>
        <s v="Estimated $44.7K - $56.5K a year"/>
        <s v="Estimated $44.7K - $56.7K a year"/>
        <s v="Estimated $45.4K - $57.4K a year"/>
        <s v="Estimated $47.6K - $60.2K a year"/>
        <s v="Estimated $47.8K - $60.6K a year"/>
        <s v="Estimated $47K - $59.4K a year"/>
        <s v="Estimated $48.5K - $61.5K a year"/>
        <s v="Estimated $48.8K - $61.8K a year"/>
        <s v="Estimated $49.4K - $62.6K a year"/>
        <s v="Estimated $50.3K - $63.7K a year"/>
        <s v="Estimated $50.7K - $64.1K a year"/>
        <s v="Estimated $50K - $63.2K a year"/>
        <s v="Estimated $51.5K - $65.3K a year"/>
        <s v="Estimated $52.1K - $65.9K a year"/>
        <s v="Estimated $52.2K - $66.2K a year"/>
        <s v="Estimated $52.2K - $66K a year"/>
        <s v="Estimated $52.7K - $66.7K a year"/>
        <s v="Estimated $53.3K - $67.5K a year"/>
        <s v="Estimated $53.8K - $68.2K a year"/>
        <s v="Estimated $53K - $67.2K a year"/>
        <s v="Estimated $54.3K - $68.7K a year"/>
        <s v="Estimated $54.5K - $69.1K a year"/>
        <s v="Estimated $54.7K - $69.3K a year"/>
        <s v="Estimated $55.2K - $69.8K a year"/>
        <s v="Estimated $55.2K - $70K a year"/>
        <s v="Estimated $55.3K - $70.1K a year"/>
        <s v="Estimated $55.6K - $70.4K a year"/>
        <s v="Estimated $55.7K - $70.5K a year"/>
        <s v="Estimated $55.8K - $70.6K a year"/>
        <s v="Estimated $55.9K - $70.7K a year"/>
        <s v="Estimated $56.1K - $71.1K a year"/>
        <s v="Estimated $56.2K - $71.2K a year"/>
        <s v="Estimated $56.6K - $71.6K a year"/>
        <s v="Estimated $56.7K - $71.9K a year"/>
        <s v="Estimated $57.1K - $72.3K a year"/>
        <s v="Estimated $57.5K - $72.7K a year"/>
        <s v="Estimated $57.7K - $73.1K a year"/>
        <s v="Estimated $58.2K - $73.6K a year"/>
        <s v="Estimated $58.2K - $73.8K a year"/>
        <s v="Estimated $58.4K - $74K a year"/>
        <s v="Estimated $58.5K - $74.1K a year"/>
        <s v="Estimated $58.7K - $74.3K a year"/>
        <s v="Estimated $58.8K - $74.4K a year"/>
        <s v="Estimated $58K - $73.4K a year"/>
        <s v="Estimated $59.2K - $75K a year"/>
        <s v="Estimated $59.4K - $75.2K a year"/>
        <s v="Estimated $59.7K - $75.7K a year"/>
        <s v="Estimated $59K - $74.8K a year"/>
        <s v="Estimated $60.3K - $76.3K a year"/>
        <s v="Estimated $60.4K - $76.4K a year"/>
        <s v="Estimated $60.5K - $76.5K a year"/>
        <s v="Estimated $60.5K - $76.7K a year"/>
        <s v="Estimated $60.9K - $77.1K a year"/>
        <s v="Estimated $61.1K - $77.3K a year"/>
        <s v="Estimated $61.2K - $77.6K a year"/>
        <s v="Estimated $61.3K - $77.7K a year"/>
        <s v="Estimated $61.4K - $77.8K a year"/>
        <s v="Estimated $61.7K - $78.1K a year"/>
        <s v="Estimated $61.8K - $78.2K a year"/>
        <s v="Estimated $62.1K - $78.7K a year"/>
        <s v="Estimated $62.3K - $78.9K a year"/>
        <s v="Estimated $62.5K - $79.1K a year"/>
        <s v="Estimated $62.9K - $79.7K a year"/>
        <s v="Estimated $62K - $78.4K a year"/>
        <s v="Estimated $63.2K - $80K a year"/>
        <s v="Estimated $63.3K - $80.1K a year"/>
        <s v="Estimated $63.4K - $80.2K a year"/>
        <s v="Estimated $63.5K - $80.5K a year"/>
        <s v="Estimated $63.6K - $80.6K a year"/>
        <s v="Estimated $64.1K - $81.1K a year"/>
        <s v="Estimated $64.2K - $81.4K a year"/>
        <s v="Estimated $64.4K - $81.6K a year"/>
        <s v="Estimated $64.8K - $82K a year"/>
        <s v="Estimated $64.9K - $82.1K a year"/>
        <s v="Estimated $64K - $81K a year"/>
        <s v="Estimated $65.2K - $82.6K a year"/>
        <s v="Estimated $65.3K - $82.7K a year"/>
        <s v="Estimated $65.4K - $82.8K a year"/>
        <s v="Estimated $65.5K - $82.9K a year"/>
        <s v="Estimated $65.6K - $83K a year"/>
        <s v="Estimated $65.7K - $83.1K a year"/>
        <s v="Estimated $65.7K - $83.3K a year"/>
        <s v="Estimated $65.9K - $83.5K a year"/>
        <s v="Estimated $65K - $82.4K a year"/>
        <s v="Estimated $66.1K - $83.7K a year"/>
        <s v="Estimated $66.2K - $83.8K a year"/>
        <s v="Estimated $66.3K - $83.9K a year"/>
        <s v="Estimated $66.4K - $84K a year"/>
        <s v="Estimated $66.5K - $84.1K a year"/>
        <s v="Estimated $66.8K - $84.6K a year"/>
        <s v="Estimated $67.2K - $85K a year"/>
        <s v="Estimated $67.8K - $85.8K a year"/>
        <s v="Estimated $67K - $84.8K a year"/>
        <s v="Estimated $68.1K - $86.3K a year"/>
        <s v="Estimated $68.7K - $87.1K a year"/>
        <s v="Estimated $68.8K - $87.2K a year"/>
        <s v="Estimated $68.9K - $87.3K a year"/>
        <s v="Estimated $68K - $86K a year"/>
        <s v="Estimated $69.1K - $87.5K a year"/>
        <s v="Estimated $69.2K - $87.6K a year"/>
        <s v="Estimated $69.4K - $87.8K a year"/>
        <s v="Estimated $69.5K - $88.1K a year"/>
        <s v="Estimated $69.6K - $88.2K a year"/>
        <s v="Estimated $69.7K - $88.3K a year"/>
        <s v="Estimated $69.9K - $88.5K a year"/>
        <s v="Estimated $70.1K - $88.7K a year"/>
        <s v="Estimated $70.2K - $88.8K a year"/>
        <s v="Estimated $70.2K - $89K a year"/>
        <s v="Estimated $70.3K - $89.1K a year"/>
        <s v="Estimated $70.7K - $89.5K a year"/>
        <s v="Estimated $70.9K - $89.7K a year"/>
        <s v="Estimated $71.1K - $90.1K a year"/>
        <s v="Estimated $71.2K - $90.2K a year"/>
        <s v="Estimated $71.4K - $90.4K a year"/>
        <s v="Estimated $71.5K - $90.5K a year"/>
        <s v="Estimated $71.8K - $91K a year"/>
        <s v="Estimated $71.9K - $91.1K a year"/>
        <s v="Estimated $71K - $89.8K a year"/>
        <s v="Estimated $72.1K - $91.3K a year"/>
        <s v="Estimated $72.2K - $91.4K a year"/>
        <s v="Estimated $72.3K - $91.5K a year"/>
        <s v="Estimated $72.4K - $91.6K a year"/>
        <s v="Estimated $72.5K - $91.9K a year"/>
        <s v="Estimated $72.8K - $92.2K a year"/>
        <s v="Estimated $73.2K - $92.6K a year"/>
        <s v="Estimated $73.3K - $92.9K a year"/>
        <s v="Estimated $73.4K - $93K a year"/>
        <s v="Estimated $73.7K - $93.3K a year"/>
        <s v="Estimated $74.1K - $93.9K a year"/>
        <s v="Estimated $74.2K - $94K a year"/>
        <s v="Estimated $74.3K - $94.1K a year"/>
        <s v="Estimated $74.7K - $94.5K a year"/>
        <s v="Estimated $74.7K - $94.7K a year"/>
        <s v="Estimated $74.9K - $94.9K a year"/>
        <s v="Estimated $74K - $93.8K a year"/>
        <s v="Estimated $75.1K - $95.1K a year"/>
        <s v="Estimated $75.2K - $95.2K a year"/>
        <s v="Estimated $75.3K - $95.3K a year"/>
        <s v="Estimated $75.5K - $95.7K a year"/>
        <s v="Estimated $75.7K - $95.9K a year"/>
        <s v="Estimated $75.9K - $96.1K a year"/>
        <s v="Estimated $75K - $95K a year"/>
        <s v="Estimated $76.1K - $96.3K a year"/>
        <s v="Estimated $76.2K - $96.4K a year"/>
        <s v="Estimated $76.5K - $96.9K a year"/>
        <s v="Estimated $76.6K - $97K a year"/>
        <s v="Estimated $76.7K - $97.1K a year"/>
        <s v="Estimated $76.9K - $97.3K a year"/>
        <s v="Estimated $77.1K - $97.7K a year"/>
        <s v="Estimated $77.2K - $97.8K a year"/>
        <s v="Estimated $77.3K - $97.9K a year"/>
        <s v="Estimated $77.4K - $98K a year"/>
        <s v="Estimated $77.5K - $98.1K a year"/>
        <s v="Estimated $77.6K - $98.2K a year"/>
        <s v="Estimated $77.7K - $98.3K a year"/>
        <s v="Estimated $77.8K - $98.4K a year"/>
        <s v="Estimated $77K - $97.6K a year"/>
        <s v="Estimated $78.5K - $99.3K a year"/>
        <s v="Estimated $78.6K - $99.6K a year"/>
        <s v="Estimated $78.7K - $99.7K a year"/>
        <s v="Estimated $78K - $98.8K a year"/>
        <s v="Estimated $79.2K - $100K a year"/>
        <s v="Estimated $79.3K - $100K a year"/>
        <s v="Estimated $79.4K - $101K a year"/>
        <s v="Estimated $79.6K - $101K a year"/>
        <s v="Estimated $79.7K - $101K a year"/>
        <s v="Estimated $80.1K - $101K a year"/>
        <s v="Estimated $80.9K - $102K a year"/>
        <s v="Estimated $80K - $101K a year"/>
        <s v="Estimated $81.4K - $103K a year"/>
        <s v="Estimated $81K - $103K a year"/>
        <s v="Estimated $82.2K - $104K a year"/>
        <s v="Estimated $82.6K - $105K a year"/>
        <s v="Estimated $82.8K - $105K a year"/>
        <s v="Estimated $82K - $104K a year"/>
        <s v="Estimated $83.1K - $105K a year"/>
        <s v="Estimated $83.2K - $105K a year"/>
        <s v="Estimated $83.5K - $106K a year"/>
        <s v="Estimated $83.6K - $106K a year"/>
        <s v="Estimated $83.7K - $106K a year"/>
        <s v="Estimated $83.8K - $106K a year"/>
        <s v="Estimated $84.1K - $106K a year"/>
        <s v="Estimated $84.2K - $107K a year"/>
        <s v="Estimated $84.4K - $107K a year"/>
        <s v="Estimated $84.5K - $107K a year"/>
        <s v="Estimated $84.6K - $107K a year"/>
        <s v="Estimated $84.7K - $107K a year"/>
        <s v="Estimated $84K - $106K a year"/>
        <s v="Estimated $85.1K - $108K a year"/>
        <s v="Estimated $85.3K - $108K a year"/>
        <s v="Estimated $85.7K - $109K a year"/>
        <s v="Estimated $86.2K - $109K a year"/>
        <s v="Estimated $86.3K - $109K a year"/>
        <s v="Estimated $86.4K - $109K a year"/>
        <s v="Estimated $86.6K - $110K a year"/>
        <s v="Estimated $86.8K - $110K a year"/>
        <s v="Estimated $86.9K - $110K a year"/>
        <s v="Estimated $86K - $109K a year"/>
        <s v="Estimated $87.1K - $110K a year"/>
        <s v="Estimated $87.6K - $111K a year"/>
        <s v="Estimated $87.7K - $111K a year"/>
        <s v="Estimated $88.3K - $112K a year"/>
        <s v="Estimated $88.4K - $112K a year"/>
        <s v="Estimated $88.5K - $112K a year"/>
        <s v="Estimated $88.8K - $112K a year"/>
        <s v="Estimated $89.1K - $113K a year"/>
        <s v="Estimated $89.2K - $113K a year"/>
        <s v="Estimated $89.3K - $113K a year"/>
        <s v="Estimated $89.5K - $113K a year"/>
        <s v="Estimated $89.8K - $114K a year"/>
        <s v="Estimated $89K - $113K a year"/>
        <s v="Estimated $90.1K - $114K a year"/>
        <s v="Estimated $90.2K - $114K a year"/>
        <s v="Estimated $90.5K - $115K a year"/>
        <s v="Estimated $90.6K - $115K a year"/>
        <s v="Estimated $90.8K - $115K a year"/>
        <s v="Estimated $91.1K - $115K a year"/>
        <s v="Estimated $91.2K - $115K a year"/>
        <s v="Estimated $91.3K - $116K a year"/>
        <s v="Estimated $91.5K - $116K a year"/>
        <s v="Estimated $91.6K - $116K a year"/>
        <s v="Estimated $91.7K - $116K a year"/>
        <s v="Estimated $91K - $115K a year"/>
        <s v="Estimated $92.1K - $117K a year"/>
        <s v="Estimated $92.2K - $117K a year"/>
        <s v="Estimated $92.3K - $117K a year"/>
        <s v="Estimated $92.7K - $117K a year"/>
        <s v="Estimated $92.8K - $118K a year"/>
        <s v="Estimated $93.3K - $118K a year"/>
        <s v="Estimated $93.5K - $118K a year"/>
        <s v="Estimated $93.9K - $119K a year"/>
        <s v="Estimated $93K - $118K a year"/>
        <s v="Estimated $94.1K - $119K a year"/>
        <s v="Estimated $94.2K - $119K a year"/>
        <s v="Estimated $94.3K - $119K a year"/>
        <s v="Estimated $94.4K - $120K a year"/>
        <s v="Estimated $94.9K - $120K a year"/>
        <s v="Estimated $95.2K - $121K a year"/>
        <s v="Estimated $95.3K - $121K a year"/>
        <s v="Estimated $95.8K - $121K a year"/>
        <s v="Estimated $95.9K - $121K a year"/>
        <s v="Estimated $95K - $120K a year"/>
        <s v="Estimated $96.1K - $122K a year"/>
        <s v="Estimated $96.2K - $122K a year"/>
        <s v="Estimated $96.4K - $122K a year"/>
        <s v="Estimated $96.5K - $122K a year"/>
        <s v="Estimated $96.6K - $122K a year"/>
        <s v="Estimated $96.9K - $123K a year"/>
        <s v="Estimated $97.3K - $123K a year"/>
        <s v="Estimated $97.4K - $123K a year"/>
        <s v="Estimated $97.5K - $123K a year"/>
        <s v="Estimated $97.8K - $124K a year"/>
        <s v="Estimated $98.4K - $125K a year"/>
        <s v="Estimated $98.5K - $125K a year"/>
        <s v="Estimated $98.8K - $125K a year"/>
        <s v="Estimated $99.5K - $126K a year"/>
        <s v="Estimated $99.8K - $126K a year"/>
        <s v="Estimated $99K - $125K a year"/>
        <m/>
      </sharedItems>
      <fieldGroup par="13"/>
    </cacheField>
    <cacheField name="Estimated Salary Min" numFmtId="3">
      <sharedItems containsMixedTypes="1" containsNumber="1" minValue="32100" maxValue="137000" count="278">
        <n v="100000"/>
        <n v="101000"/>
        <n v="102000"/>
        <n v="103000"/>
        <n v="104000"/>
        <n v="105000"/>
        <n v="106000"/>
        <n v="107000"/>
        <n v="108000"/>
        <n v="109000"/>
        <n v="111000"/>
        <n v="112000"/>
        <n v="113000"/>
        <n v="116000"/>
        <n v="117000"/>
        <n v="118000"/>
        <n v="119000"/>
        <n v="123000"/>
        <n v="125000"/>
        <n v="137000"/>
        <n v="32100"/>
        <n v="38300"/>
        <n v="39200"/>
        <n v="41400"/>
        <n v="43000"/>
        <n v="44100"/>
        <n v="44600"/>
        <n v="44700"/>
        <n v="45400"/>
        <n v="47600"/>
        <n v="47800"/>
        <n v="47000"/>
        <n v="48500"/>
        <n v="48800"/>
        <n v="49400"/>
        <n v="50300"/>
        <n v="50700"/>
        <n v="50000"/>
        <n v="51500"/>
        <n v="52100"/>
        <n v="52200"/>
        <n v="52700"/>
        <n v="53300"/>
        <n v="53800"/>
        <n v="53000"/>
        <n v="54300"/>
        <n v="54500"/>
        <n v="54700"/>
        <n v="55200"/>
        <n v="55300"/>
        <n v="55600"/>
        <n v="55700"/>
        <n v="55800"/>
        <n v="55900"/>
        <n v="56100"/>
        <n v="56200"/>
        <n v="56600"/>
        <n v="56700"/>
        <n v="57100"/>
        <n v="57500"/>
        <n v="57700"/>
        <n v="58200"/>
        <n v="58400"/>
        <n v="58500"/>
        <n v="58700"/>
        <n v="58800"/>
        <n v="58000"/>
        <n v="59200"/>
        <n v="59400"/>
        <n v="59700"/>
        <n v="59000"/>
        <n v="60300"/>
        <n v="60400"/>
        <n v="60500"/>
        <n v="60900"/>
        <n v="61100"/>
        <n v="61200"/>
        <n v="61300"/>
        <n v="61400"/>
        <n v="61700"/>
        <n v="61800"/>
        <n v="62100"/>
        <n v="62300"/>
        <n v="62500"/>
        <n v="62900"/>
        <n v="62000"/>
        <n v="63200"/>
        <n v="63300"/>
        <n v="63400"/>
        <n v="63500"/>
        <n v="63600"/>
        <n v="64099.999999999993"/>
        <n v="64200"/>
        <n v="64400.000000000007"/>
        <n v="64800"/>
        <n v="64900.000000000007"/>
        <n v="64000"/>
        <n v="65200"/>
        <n v="65300"/>
        <n v="65400.000000000007"/>
        <n v="65500"/>
        <n v="65600"/>
        <n v="65700"/>
        <n v="65900"/>
        <n v="65000"/>
        <n v="66100"/>
        <n v="66200"/>
        <n v="66300"/>
        <n v="66400"/>
        <n v="66500"/>
        <n v="66800"/>
        <n v="67200"/>
        <n v="67800"/>
        <n v="67000"/>
        <n v="68100"/>
        <n v="68700"/>
        <n v="68800"/>
        <n v="68900"/>
        <n v="68000"/>
        <n v="69100"/>
        <n v="69200"/>
        <n v="69400"/>
        <n v="69500"/>
        <n v="69600"/>
        <n v="69700"/>
        <n v="69900"/>
        <n v="70100"/>
        <n v="70200"/>
        <n v="70300"/>
        <n v="70700"/>
        <n v="70900"/>
        <n v="71100"/>
        <n v="71200"/>
        <n v="71400"/>
        <n v="71500"/>
        <n v="71800"/>
        <n v="71900"/>
        <n v="71000"/>
        <n v="72100"/>
        <n v="72200"/>
        <n v="72300"/>
        <n v="72400"/>
        <n v="72500"/>
        <n v="72800"/>
        <n v="73200"/>
        <n v="73300"/>
        <n v="73400"/>
        <n v="73700"/>
        <n v="74100"/>
        <n v="74200"/>
        <n v="74300"/>
        <n v="74700"/>
        <n v="74900"/>
        <n v="74000"/>
        <n v="75100"/>
        <n v="75200"/>
        <n v="75300"/>
        <n v="75500"/>
        <n v="75700"/>
        <n v="75900"/>
        <n v="75000"/>
        <n v="76100"/>
        <n v="76200"/>
        <n v="76500"/>
        <n v="76600"/>
        <n v="76700"/>
        <n v="76900"/>
        <n v="77100"/>
        <n v="77200"/>
        <n v="77300"/>
        <n v="77400"/>
        <n v="77500"/>
        <n v="77600"/>
        <n v="77700"/>
        <n v="77800"/>
        <n v="77000"/>
        <n v="78500"/>
        <n v="78600"/>
        <n v="78700"/>
        <n v="78000"/>
        <n v="79200"/>
        <n v="79300"/>
        <n v="79400"/>
        <n v="79600"/>
        <n v="79700"/>
        <n v="80100"/>
        <n v="80900"/>
        <n v="80000"/>
        <n v="81400"/>
        <n v="81000"/>
        <n v="82200"/>
        <n v="82600"/>
        <n v="82800"/>
        <n v="82000"/>
        <n v="83100"/>
        <n v="83200"/>
        <n v="83500"/>
        <n v="83600"/>
        <n v="83700"/>
        <n v="83800"/>
        <n v="84100"/>
        <n v="84200"/>
        <n v="84400"/>
        <n v="84500"/>
        <n v="84600"/>
        <n v="84700"/>
        <n v="84000"/>
        <n v="85100"/>
        <n v="85300"/>
        <n v="85700"/>
        <n v="86200"/>
        <n v="86300"/>
        <n v="86400"/>
        <n v="86600"/>
        <n v="86800"/>
        <n v="86900"/>
        <n v="86000"/>
        <n v="87100"/>
        <n v="87600"/>
        <n v="87700"/>
        <n v="88300"/>
        <n v="88400"/>
        <n v="88500"/>
        <n v="88800"/>
        <n v="89100"/>
        <n v="89200"/>
        <n v="89300"/>
        <n v="89500"/>
        <n v="89800"/>
        <n v="89000"/>
        <n v="90100"/>
        <n v="90200"/>
        <n v="90500"/>
        <n v="90600"/>
        <n v="90800"/>
        <n v="91100"/>
        <n v="91200"/>
        <n v="91300"/>
        <n v="91500"/>
        <n v="91600"/>
        <n v="91700"/>
        <n v="91000"/>
        <n v="92100"/>
        <n v="92200"/>
        <n v="92300"/>
        <n v="92700"/>
        <n v="92800"/>
        <n v="93300"/>
        <n v="93500"/>
        <n v="93900"/>
        <n v="93000"/>
        <n v="94100"/>
        <n v="94200"/>
        <n v="94300"/>
        <n v="94400"/>
        <n v="94900"/>
        <n v="95200"/>
        <n v="95300"/>
        <n v="95800"/>
        <n v="95900"/>
        <n v="95000"/>
        <n v="96100"/>
        <n v="96200"/>
        <n v="96400"/>
        <n v="96500"/>
        <n v="96600"/>
        <n v="96900"/>
        <n v="97300"/>
        <n v="97400"/>
        <n v="97500"/>
        <n v="97800"/>
        <n v="98400"/>
        <n v="98500"/>
        <n v="98800"/>
        <n v="99500"/>
        <n v="99800"/>
        <n v="99000"/>
        <e v="#N/A"/>
      </sharedItems>
    </cacheField>
    <cacheField name="Estimated Salary Max" numFmtId="3">
      <sharedItems containsMixedTypes="1" containsNumber="1" minValue="40700" maxValue="174000" count="219">
        <n v="127000"/>
        <n v="128000"/>
        <n v="129000"/>
        <n v="130000"/>
        <n v="131000"/>
        <n v="132000"/>
        <n v="133000"/>
        <n v="134000"/>
        <n v="135000"/>
        <n v="136000"/>
        <n v="137000"/>
        <n v="138000"/>
        <n v="141000"/>
        <n v="142000"/>
        <n v="143000"/>
        <n v="147000"/>
        <n v="148000"/>
        <n v="149000"/>
        <n v="150000"/>
        <n v="151000"/>
        <n v="155000"/>
        <n v="158000"/>
        <n v="174000"/>
        <n v="40700"/>
        <n v="48500"/>
        <n v="49600"/>
        <n v="52400"/>
        <n v="54400"/>
        <n v="55900"/>
        <n v="56400"/>
        <n v="56500"/>
        <n v="56700"/>
        <n v="57400"/>
        <n v="60200"/>
        <n v="60600"/>
        <n v="59400"/>
        <n v="61500"/>
        <n v="61800"/>
        <n v="62600"/>
        <n v="63700"/>
        <n v="64099.999999999993"/>
        <n v="63200"/>
        <n v="65300"/>
        <n v="65900"/>
        <n v="66200"/>
        <n v="66000"/>
        <n v="66700"/>
        <n v="67500"/>
        <n v="68200"/>
        <n v="67200"/>
        <n v="68700"/>
        <n v="69100"/>
        <n v="69300"/>
        <n v="69800"/>
        <n v="70000"/>
        <n v="70100"/>
        <n v="70400"/>
        <n v="70500"/>
        <n v="70600"/>
        <n v="70700"/>
        <n v="71100"/>
        <n v="71200"/>
        <n v="71600"/>
        <n v="71900"/>
        <n v="72300"/>
        <n v="72700"/>
        <n v="73100"/>
        <n v="73600"/>
        <n v="73800"/>
        <n v="74000"/>
        <n v="74100"/>
        <n v="74300"/>
        <n v="74400"/>
        <n v="73400"/>
        <n v="75000"/>
        <n v="75200"/>
        <n v="75700"/>
        <n v="74800"/>
        <n v="76300"/>
        <n v="76400"/>
        <n v="76500"/>
        <n v="76700"/>
        <n v="77100"/>
        <n v="77300"/>
        <n v="77600"/>
        <n v="77700"/>
        <n v="77800"/>
        <n v="78100"/>
        <n v="78200"/>
        <n v="78700"/>
        <n v="78900"/>
        <n v="79100"/>
        <n v="79700"/>
        <n v="78400"/>
        <n v="80000"/>
        <n v="80100"/>
        <n v="80200"/>
        <n v="80500"/>
        <n v="80600"/>
        <n v="81100"/>
        <n v="81400"/>
        <n v="81600"/>
        <n v="82000"/>
        <n v="82100"/>
        <n v="81000"/>
        <n v="82600"/>
        <n v="82700"/>
        <n v="82800"/>
        <n v="82900"/>
        <n v="83000"/>
        <n v="83100"/>
        <n v="83300"/>
        <n v="83500"/>
        <n v="82400"/>
        <n v="83700"/>
        <n v="83800"/>
        <n v="83900"/>
        <n v="84000"/>
        <n v="84100"/>
        <n v="84600"/>
        <n v="85000"/>
        <n v="85800"/>
        <n v="84800"/>
        <n v="86300"/>
        <n v="87100"/>
        <n v="87200"/>
        <n v="87300"/>
        <n v="86000"/>
        <n v="87500"/>
        <n v="87600"/>
        <n v="87800"/>
        <n v="88100"/>
        <n v="88200"/>
        <n v="88300"/>
        <n v="88500"/>
        <n v="88700"/>
        <n v="88800"/>
        <n v="89000"/>
        <n v="89100"/>
        <n v="89500"/>
        <n v="89700"/>
        <n v="90100"/>
        <n v="90200"/>
        <n v="90400"/>
        <n v="90500"/>
        <n v="91000"/>
        <n v="91100"/>
        <n v="89800"/>
        <n v="91300"/>
        <n v="91400"/>
        <n v="91500"/>
        <n v="91600"/>
        <n v="91900"/>
        <n v="92200"/>
        <n v="92600"/>
        <n v="92900"/>
        <n v="93000"/>
        <n v="93300"/>
        <n v="93900"/>
        <n v="94000"/>
        <n v="94100"/>
        <n v="94500"/>
        <n v="94700"/>
        <n v="94900"/>
        <n v="93800"/>
        <n v="95100"/>
        <n v="95200"/>
        <n v="95300"/>
        <n v="95700"/>
        <n v="95900"/>
        <n v="96100"/>
        <n v="95000"/>
        <n v="96300"/>
        <n v="96400"/>
        <n v="96900"/>
        <n v="97000"/>
        <n v="97100"/>
        <n v="97300"/>
        <n v="97700"/>
        <n v="97800"/>
        <n v="97900"/>
        <n v="98000"/>
        <n v="98100"/>
        <n v="98200"/>
        <n v="98300"/>
        <n v="98400"/>
        <n v="97600"/>
        <n v="99300"/>
        <n v="99600"/>
        <n v="99700"/>
        <n v="98800"/>
        <n v="100000"/>
        <n v="101000"/>
        <n v="102000"/>
        <n v="103000"/>
        <n v="104000"/>
        <n v="105000"/>
        <n v="106000"/>
        <n v="107000"/>
        <n v="108000"/>
        <n v="109000"/>
        <n v="110000"/>
        <n v="111000"/>
        <n v="112000"/>
        <n v="113000"/>
        <n v="114000"/>
        <n v="115000"/>
        <n v="116000"/>
        <n v="117000"/>
        <n v="118000"/>
        <n v="119000"/>
        <n v="120000"/>
        <n v="121000"/>
        <n v="122000"/>
        <n v="123000"/>
        <n v="124000"/>
        <n v="125000"/>
        <n v="126000"/>
        <e v="#N/A"/>
      </sharedItems>
    </cacheField>
    <cacheField name="Job Description" numFmtId="0">
      <sharedItems/>
    </cacheField>
    <cacheField name="Posting Date" numFmtId="0">
      <sharedItems/>
    </cacheField>
    <cacheField name="Salary2" numFmtId="0" databaseField="0">
      <fieldGroup base="3">
        <discretePr count="149">
          <x v="0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</discretePr>
        <groupItems count="2">
          <m/>
          <s v="Group1"/>
        </groupItems>
      </fieldGroup>
    </cacheField>
    <cacheField name="Location2" numFmtId="0" databaseField="0">
      <fieldGroup base="2">
        <discretePr count="326">
          <x v="1"/>
          <x v="1"/>
          <x v="2"/>
          <x v="2"/>
          <x v="1"/>
          <x v="2"/>
          <x v="0"/>
          <x v="2"/>
          <x v="1"/>
          <x v="1"/>
          <x v="1"/>
          <x v="1"/>
          <x v="0"/>
          <x v="1"/>
          <x v="2"/>
          <x v="1"/>
          <x v="2"/>
          <x v="2"/>
          <x v="2"/>
          <x v="2"/>
          <x v="2"/>
          <x v="2"/>
          <x v="0"/>
          <x v="2"/>
          <x v="2"/>
          <x v="2"/>
          <x v="1"/>
          <x v="2"/>
          <x v="2"/>
          <x v="2"/>
          <x v="1"/>
          <x v="2"/>
          <x v="2"/>
          <x v="2"/>
          <x v="2"/>
          <x v="2"/>
          <x v="2"/>
          <x v="2"/>
          <x v="2"/>
          <x v="2"/>
          <x v="1"/>
          <x v="2"/>
          <x v="2"/>
          <x v="2"/>
          <x v="2"/>
          <x v="2"/>
          <x v="2"/>
          <x v="0"/>
          <x v="2"/>
          <x v="2"/>
          <x v="0"/>
          <x v="2"/>
          <x v="2"/>
          <x v="1"/>
          <x v="1"/>
          <x v="1"/>
          <x v="2"/>
          <x v="2"/>
          <x v="0"/>
          <x v="0"/>
          <x v="2"/>
          <x v="0"/>
          <x v="2"/>
          <x v="0"/>
          <x v="2"/>
          <x v="2"/>
          <x v="2"/>
          <x v="2"/>
          <x v="2"/>
          <x v="1"/>
          <x v="2"/>
          <x v="2"/>
          <x v="2"/>
          <x v="2"/>
          <x v="1"/>
          <x v="2"/>
          <x v="1"/>
          <x v="2"/>
          <x v="2"/>
          <x v="1"/>
          <x v="2"/>
          <x v="2"/>
          <x v="2"/>
          <x v="2"/>
          <x v="0"/>
          <x v="2"/>
          <x v="2"/>
          <x v="2"/>
          <x v="2"/>
          <x v="2"/>
          <x v="1"/>
          <x v="2"/>
          <x v="2"/>
          <x v="2"/>
          <x v="1"/>
          <x v="2"/>
          <x v="2"/>
          <x v="2"/>
          <x v="2"/>
          <x v="1"/>
          <x v="2"/>
          <x v="2"/>
          <x v="2"/>
          <x v="2"/>
          <x v="2"/>
          <x v="1"/>
          <x v="2"/>
          <x v="2"/>
          <x v="2"/>
          <x v="2"/>
          <x v="2"/>
          <x v="0"/>
          <x v="2"/>
          <x v="2"/>
          <x v="2"/>
          <x v="2"/>
          <x v="2"/>
          <x v="2"/>
          <x v="2"/>
          <x v="1"/>
          <x v="2"/>
          <x v="2"/>
          <x v="1"/>
          <x v="1"/>
          <x v="2"/>
          <x v="1"/>
          <x v="2"/>
          <x v="2"/>
          <x v="2"/>
          <x v="2"/>
          <x v="2"/>
          <x v="2"/>
          <x v="2"/>
          <x v="2"/>
          <x v="2"/>
          <x v="2"/>
          <x v="0"/>
          <x v="2"/>
          <x v="1"/>
          <x v="2"/>
          <x v="2"/>
          <x v="2"/>
          <x v="2"/>
          <x v="1"/>
          <x v="2"/>
          <x v="2"/>
          <x v="1"/>
          <x v="1"/>
          <x v="2"/>
          <x v="2"/>
          <x v="2"/>
          <x v="2"/>
          <x v="1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0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  <x v="2"/>
          <x v="2"/>
          <x v="2"/>
          <x v="2"/>
          <x v="2"/>
          <x v="1"/>
          <x v="2"/>
          <x v="2"/>
          <x v="2"/>
          <x v="2"/>
          <x v="2"/>
          <x v="0"/>
          <x v="2"/>
          <x v="1"/>
          <x v="2"/>
          <x v="2"/>
          <x v="2"/>
          <x v="2"/>
          <x v="2"/>
          <x v="1"/>
          <x v="2"/>
          <x v="2"/>
          <x v="2"/>
          <x v="2"/>
          <x v="0"/>
          <x v="2"/>
          <x v="0"/>
          <x v="2"/>
          <x v="1"/>
          <x v="1"/>
          <x v="2"/>
          <x v="2"/>
          <x v="2"/>
          <x v="2"/>
          <x v="1"/>
          <x v="0"/>
          <x v="2"/>
          <x v="2"/>
          <x v="2"/>
          <x v="2"/>
          <x v="2"/>
          <x v="1"/>
          <x v="2"/>
          <x v="2"/>
          <x v="2"/>
          <x v="2"/>
          <x v="2"/>
          <x v="2"/>
          <x v="0"/>
          <x v="2"/>
          <x v="2"/>
          <x v="2"/>
          <x v="2"/>
          <x v="1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  <x v="2"/>
          <x v="2"/>
          <x v="2"/>
          <x v="2"/>
          <x v="2"/>
          <x v="2"/>
          <x v="2"/>
          <x v="2"/>
          <x v="1"/>
          <x v="2"/>
          <x v="2"/>
          <x v="0"/>
          <x v="2"/>
          <x v="2"/>
          <x v="2"/>
          <x v="2"/>
          <x v="2"/>
          <x v="1"/>
          <x v="2"/>
          <x v="2"/>
          <x v="2"/>
          <x v="2"/>
          <x v="2"/>
          <x v="1"/>
          <x v="1"/>
          <x v="0"/>
          <x v="2"/>
          <x v="2"/>
          <x v="2"/>
          <x v="1"/>
          <x v="1"/>
          <x v="2"/>
          <x v="2"/>
          <x v="2"/>
          <x v="2"/>
          <x v="0"/>
          <x v="2"/>
          <x v="2"/>
          <x v="2"/>
          <x v="2"/>
          <x v="2"/>
          <x v="2"/>
          <x v="2"/>
          <x v="2"/>
          <x v="1"/>
          <x v="2"/>
          <x v="2"/>
          <x v="1"/>
          <x v="2"/>
          <x v="2"/>
          <x v="2"/>
          <x v="2"/>
          <x v="2"/>
          <x v="2"/>
          <x v="2"/>
          <x v="2"/>
          <x v="0"/>
          <x v="2"/>
          <x v="2"/>
          <x v="2"/>
          <x v="2"/>
          <x v="2"/>
          <x v="0"/>
          <x v="2"/>
          <x v="2"/>
          <x v="0"/>
          <x v="2"/>
          <x v="2"/>
          <x v="2"/>
          <x v="2"/>
          <x v="1"/>
          <x v="2"/>
          <x v="2"/>
          <x v="2"/>
          <x v="2"/>
          <x v="1"/>
        </discretePr>
        <groupItems count="3">
          <s v="Group1"/>
          <s v="Group2"/>
          <s v="Group3"/>
        </groupItems>
      </fieldGroup>
    </cacheField>
    <cacheField name="Estimated Salary2" numFmtId="0" databaseField="0">
      <fieldGroup base="6">
        <discretePr count="292"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0"/>
        </discretePr>
        <groupItems count="2">
          <m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李晓楷" refreshedDate="44698.191417592592" backgroundQuery="1" createdVersion="7" refreshedVersion="7" minRefreshableVersion="3" recordCount="0" supportSubquery="1" supportAdvancedDrill="1" xr:uid="{0BB536C0-8D7A-4691-8B36-B7500D8E1D61}">
  <cacheSource type="external" connectionId="1"/>
  <cacheFields count="2">
    <cacheField name="[Measures].[Count of Salary Max]" caption="Count of Salary Max" numFmtId="0" hierarchy="13" level="32767"/>
    <cacheField name="[Measures].[Count of Salary Min]" caption="Count of Salary Min" numFmtId="0" hierarchy="14" level="32767"/>
  </cacheFields>
  <cacheHierarchies count="15">
    <cacheHierarchy uniqueName="[Range].[Company Name]" caption="Company Name" attribute="1" defaultMemberUniqueName="[Range].[Company Name].[All]" allUniqueName="[Range].[Company Name].[All]" dimensionUniqueName="[Range]" displayFolder="" count="0" memberValueDatatype="130" unbalanced="0"/>
    <cacheHierarchy uniqueName="[Range].[Location]" caption="Location" attribute="1" defaultMemberUniqueName="[Range].[Location].[All]" allUniqueName="[Range].[Location].[All]" dimensionUniqueName="[Range]" displayFolder="" count="0" memberValueDatatype="130" unbalanced="0"/>
    <cacheHierarchy uniqueName="[Range].[Salary]" caption="Salary" attribute="1" defaultMemberUniqueName="[Range].[Salary].[All]" allUniqueName="[Range].[Salary].[All]" dimensionUniqueName="[Range]" displayFolder="" count="0" memberValueDatatype="130" unbalanced="0"/>
    <cacheHierarchy uniqueName="[Range].[Salary Min]" caption="Salary Min" attribute="1" defaultMemberUniqueName="[Range].[Salary Min].[All]" allUniqueName="[Range].[Salary Min].[All]" dimensionUniqueName="[Range]" displayFolder="" count="2" memberValueDatatype="130" unbalanced="0"/>
    <cacheHierarchy uniqueName="[Range].[Salary Max]" caption="Salary Max" attribute="1" defaultMemberUniqueName="[Range].[Salary Max].[All]" allUniqueName="[Range].[Salary Max].[All]" dimensionUniqueName="[Range]" displayFolder="" count="2" memberValueDatatype="130" unbalanced="0"/>
    <cacheHierarchy uniqueName="[Range].[Estimated Salary]" caption="Estimated Salary" attribute="1" defaultMemberUniqueName="[Range].[Estimated Salary].[All]" allUniqueName="[Range].[Estimated Salary].[All]" dimensionUniqueName="[Range]" displayFolder="" count="2" memberValueDatatype="130" unbalanced="0"/>
    <cacheHierarchy uniqueName="[Range].[Estimated Salary Min]" caption="Estimated Salary Min" attribute="1" defaultMemberUniqueName="[Range].[Estimated Salary Min].[All]" allUniqueName="[Range].[Estimated Salary Min].[All]" dimensionUniqueName="[Range]" displayFolder="" count="0" memberValueDatatype="130" unbalanced="0"/>
    <cacheHierarchy uniqueName="[Range].[Estimated Salary Max]" caption="Estimated Salary Max" attribute="1" defaultMemberUniqueName="[Range].[Estimated Salary Max].[All]" allUniqueName="[Range].[Estimated Salary Max].[All]" dimensionUniqueName="[Range]" displayFolder="" count="0" memberValueDatatype="130" unbalanced="0"/>
    <cacheHierarchy uniqueName="[Range].[Job Description]" caption="Job Description" attribute="1" defaultMemberUniqueName="[Range].[Job Description].[All]" allUniqueName="[Range].[Job Description].[All]" dimensionUniqueName="[Range]" displayFolder="" count="0" memberValueDatatype="130" unbalanced="0"/>
    <cacheHierarchy uniqueName="[Range].[Posting Date]" caption="Posting Date" attribute="1" defaultMemberUniqueName="[Range].[Posting Date].[All]" allUniqueName="[Range].[Posting Date].[All]" dimensionUniqueName="[Range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Estimated Salary]" caption="Count of Estimated Salary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Salary Max]" caption="Count of Salary Max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Salary Min]" caption="Count of Salary Min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79">
  <r>
    <x v="0"/>
    <x v="0"/>
    <x v="0"/>
  </r>
  <r>
    <x v="1"/>
    <x v="0"/>
    <x v="1"/>
  </r>
  <r>
    <x v="2"/>
    <x v="0"/>
    <x v="2"/>
  </r>
  <r>
    <x v="3"/>
    <x v="0"/>
    <x v="3"/>
  </r>
  <r>
    <x v="4"/>
    <x v="1"/>
    <x v="1"/>
  </r>
  <r>
    <x v="5"/>
    <x v="2"/>
    <x v="4"/>
  </r>
  <r>
    <x v="6"/>
    <x v="2"/>
    <x v="5"/>
  </r>
  <r>
    <x v="7"/>
    <x v="3"/>
    <x v="5"/>
  </r>
  <r>
    <x v="8"/>
    <x v="4"/>
    <x v="5"/>
  </r>
  <r>
    <x v="9"/>
    <x v="5"/>
    <x v="6"/>
  </r>
  <r>
    <x v="9"/>
    <x v="5"/>
    <x v="6"/>
  </r>
  <r>
    <x v="10"/>
    <x v="6"/>
    <x v="7"/>
  </r>
  <r>
    <x v="10"/>
    <x v="6"/>
    <x v="7"/>
  </r>
  <r>
    <x v="11"/>
    <x v="7"/>
    <x v="8"/>
  </r>
  <r>
    <x v="12"/>
    <x v="8"/>
    <x v="5"/>
  </r>
  <r>
    <x v="13"/>
    <x v="9"/>
    <x v="9"/>
  </r>
  <r>
    <x v="13"/>
    <x v="9"/>
    <x v="9"/>
  </r>
  <r>
    <x v="14"/>
    <x v="10"/>
    <x v="10"/>
  </r>
  <r>
    <x v="15"/>
    <x v="11"/>
    <x v="11"/>
  </r>
  <r>
    <x v="16"/>
    <x v="11"/>
    <x v="12"/>
  </r>
  <r>
    <x v="17"/>
    <x v="12"/>
    <x v="5"/>
  </r>
  <r>
    <x v="18"/>
    <x v="13"/>
    <x v="13"/>
  </r>
  <r>
    <x v="19"/>
    <x v="14"/>
    <x v="14"/>
  </r>
  <r>
    <x v="20"/>
    <x v="15"/>
    <x v="5"/>
  </r>
  <r>
    <x v="21"/>
    <x v="16"/>
    <x v="15"/>
  </r>
  <r>
    <x v="22"/>
    <x v="17"/>
    <x v="16"/>
  </r>
  <r>
    <x v="23"/>
    <x v="18"/>
    <x v="17"/>
  </r>
  <r>
    <x v="24"/>
    <x v="19"/>
    <x v="18"/>
  </r>
  <r>
    <x v="25"/>
    <x v="20"/>
    <x v="18"/>
  </r>
  <r>
    <x v="26"/>
    <x v="21"/>
    <x v="19"/>
  </r>
  <r>
    <x v="27"/>
    <x v="22"/>
    <x v="5"/>
  </r>
  <r>
    <x v="28"/>
    <x v="23"/>
    <x v="20"/>
  </r>
  <r>
    <x v="29"/>
    <x v="24"/>
    <x v="21"/>
  </r>
  <r>
    <x v="30"/>
    <x v="25"/>
    <x v="22"/>
  </r>
  <r>
    <x v="31"/>
    <x v="26"/>
    <x v="23"/>
  </r>
  <r>
    <x v="32"/>
    <x v="26"/>
    <x v="20"/>
  </r>
  <r>
    <x v="33"/>
    <x v="27"/>
    <x v="20"/>
  </r>
  <r>
    <x v="33"/>
    <x v="27"/>
    <x v="20"/>
  </r>
  <r>
    <x v="33"/>
    <x v="27"/>
    <x v="20"/>
  </r>
  <r>
    <x v="34"/>
    <x v="28"/>
    <x v="5"/>
  </r>
  <r>
    <x v="35"/>
    <x v="29"/>
    <x v="0"/>
  </r>
  <r>
    <x v="36"/>
    <x v="30"/>
    <x v="24"/>
  </r>
  <r>
    <x v="37"/>
    <x v="31"/>
    <x v="5"/>
  </r>
  <r>
    <x v="38"/>
    <x v="32"/>
    <x v="25"/>
  </r>
  <r>
    <x v="39"/>
    <x v="33"/>
    <x v="26"/>
  </r>
  <r>
    <x v="40"/>
    <x v="34"/>
    <x v="27"/>
  </r>
  <r>
    <x v="41"/>
    <x v="34"/>
    <x v="28"/>
  </r>
  <r>
    <x v="42"/>
    <x v="34"/>
    <x v="5"/>
  </r>
  <r>
    <x v="43"/>
    <x v="35"/>
    <x v="29"/>
  </r>
  <r>
    <x v="44"/>
    <x v="35"/>
    <x v="21"/>
  </r>
  <r>
    <x v="45"/>
    <x v="35"/>
    <x v="30"/>
  </r>
  <r>
    <x v="45"/>
    <x v="35"/>
    <x v="30"/>
  </r>
  <r>
    <x v="46"/>
    <x v="35"/>
    <x v="31"/>
  </r>
  <r>
    <x v="47"/>
    <x v="35"/>
    <x v="19"/>
  </r>
  <r>
    <x v="48"/>
    <x v="35"/>
    <x v="25"/>
  </r>
  <r>
    <x v="49"/>
    <x v="35"/>
    <x v="32"/>
  </r>
  <r>
    <x v="50"/>
    <x v="35"/>
    <x v="33"/>
  </r>
  <r>
    <x v="51"/>
    <x v="35"/>
    <x v="5"/>
  </r>
  <r>
    <x v="52"/>
    <x v="36"/>
    <x v="5"/>
  </r>
  <r>
    <x v="53"/>
    <x v="37"/>
    <x v="34"/>
  </r>
  <r>
    <x v="54"/>
    <x v="38"/>
    <x v="35"/>
  </r>
  <r>
    <x v="54"/>
    <x v="38"/>
    <x v="35"/>
  </r>
  <r>
    <x v="54"/>
    <x v="38"/>
    <x v="35"/>
  </r>
  <r>
    <x v="55"/>
    <x v="39"/>
    <x v="36"/>
  </r>
  <r>
    <x v="56"/>
    <x v="40"/>
    <x v="5"/>
  </r>
  <r>
    <x v="57"/>
    <x v="41"/>
    <x v="37"/>
  </r>
  <r>
    <x v="57"/>
    <x v="41"/>
    <x v="37"/>
  </r>
  <r>
    <x v="57"/>
    <x v="41"/>
    <x v="37"/>
  </r>
  <r>
    <x v="58"/>
    <x v="42"/>
    <x v="28"/>
  </r>
  <r>
    <x v="59"/>
    <x v="43"/>
    <x v="38"/>
  </r>
  <r>
    <x v="60"/>
    <x v="43"/>
    <x v="19"/>
  </r>
  <r>
    <x v="60"/>
    <x v="43"/>
    <x v="19"/>
  </r>
  <r>
    <x v="61"/>
    <x v="43"/>
    <x v="32"/>
  </r>
  <r>
    <x v="61"/>
    <x v="43"/>
    <x v="32"/>
  </r>
  <r>
    <x v="62"/>
    <x v="44"/>
    <x v="39"/>
  </r>
  <r>
    <x v="63"/>
    <x v="44"/>
    <x v="40"/>
  </r>
  <r>
    <x v="64"/>
    <x v="45"/>
    <x v="41"/>
  </r>
  <r>
    <x v="65"/>
    <x v="46"/>
    <x v="31"/>
  </r>
  <r>
    <x v="66"/>
    <x v="47"/>
    <x v="42"/>
  </r>
  <r>
    <x v="67"/>
    <x v="48"/>
    <x v="43"/>
  </r>
  <r>
    <x v="68"/>
    <x v="49"/>
    <x v="32"/>
  </r>
  <r>
    <x v="69"/>
    <x v="50"/>
    <x v="44"/>
  </r>
  <r>
    <x v="69"/>
    <x v="50"/>
    <x v="44"/>
  </r>
  <r>
    <x v="69"/>
    <x v="50"/>
    <x v="44"/>
  </r>
  <r>
    <x v="69"/>
    <x v="50"/>
    <x v="44"/>
  </r>
  <r>
    <x v="70"/>
    <x v="50"/>
    <x v="45"/>
  </r>
  <r>
    <x v="71"/>
    <x v="50"/>
    <x v="46"/>
  </r>
  <r>
    <x v="72"/>
    <x v="51"/>
    <x v="38"/>
  </r>
  <r>
    <x v="72"/>
    <x v="51"/>
    <x v="38"/>
  </r>
  <r>
    <x v="72"/>
    <x v="51"/>
    <x v="38"/>
  </r>
  <r>
    <x v="73"/>
    <x v="51"/>
    <x v="47"/>
  </r>
  <r>
    <x v="74"/>
    <x v="51"/>
    <x v="31"/>
  </r>
  <r>
    <x v="74"/>
    <x v="51"/>
    <x v="31"/>
  </r>
  <r>
    <x v="74"/>
    <x v="51"/>
    <x v="31"/>
  </r>
  <r>
    <x v="74"/>
    <x v="51"/>
    <x v="31"/>
  </r>
  <r>
    <x v="74"/>
    <x v="51"/>
    <x v="31"/>
  </r>
  <r>
    <x v="75"/>
    <x v="51"/>
    <x v="43"/>
  </r>
  <r>
    <x v="76"/>
    <x v="51"/>
    <x v="19"/>
  </r>
  <r>
    <x v="76"/>
    <x v="51"/>
    <x v="19"/>
  </r>
  <r>
    <x v="77"/>
    <x v="51"/>
    <x v="25"/>
  </r>
  <r>
    <x v="78"/>
    <x v="51"/>
    <x v="32"/>
  </r>
  <r>
    <x v="79"/>
    <x v="51"/>
    <x v="5"/>
  </r>
  <r>
    <x v="79"/>
    <x v="51"/>
    <x v="5"/>
  </r>
  <r>
    <x v="79"/>
    <x v="51"/>
    <x v="5"/>
  </r>
  <r>
    <x v="80"/>
    <x v="52"/>
    <x v="48"/>
  </r>
  <r>
    <x v="81"/>
    <x v="17"/>
    <x v="20"/>
  </r>
  <r>
    <x v="82"/>
    <x v="53"/>
    <x v="49"/>
  </r>
  <r>
    <x v="83"/>
    <x v="54"/>
    <x v="50"/>
  </r>
  <r>
    <x v="84"/>
    <x v="55"/>
    <x v="51"/>
  </r>
  <r>
    <x v="85"/>
    <x v="55"/>
    <x v="5"/>
  </r>
  <r>
    <x v="85"/>
    <x v="55"/>
    <x v="5"/>
  </r>
  <r>
    <x v="86"/>
    <x v="56"/>
    <x v="52"/>
  </r>
  <r>
    <x v="87"/>
    <x v="57"/>
    <x v="53"/>
  </r>
  <r>
    <x v="88"/>
    <x v="57"/>
    <x v="5"/>
  </r>
  <r>
    <x v="89"/>
    <x v="58"/>
    <x v="31"/>
  </r>
  <r>
    <x v="89"/>
    <x v="58"/>
    <x v="31"/>
  </r>
  <r>
    <x v="90"/>
    <x v="58"/>
    <x v="19"/>
  </r>
  <r>
    <x v="90"/>
    <x v="58"/>
    <x v="19"/>
  </r>
  <r>
    <x v="91"/>
    <x v="58"/>
    <x v="25"/>
  </r>
  <r>
    <x v="92"/>
    <x v="58"/>
    <x v="5"/>
  </r>
  <r>
    <x v="93"/>
    <x v="59"/>
    <x v="54"/>
  </r>
  <r>
    <x v="94"/>
    <x v="60"/>
    <x v="55"/>
  </r>
  <r>
    <x v="95"/>
    <x v="61"/>
    <x v="56"/>
  </r>
  <r>
    <x v="96"/>
    <x v="62"/>
    <x v="57"/>
  </r>
  <r>
    <x v="97"/>
    <x v="63"/>
    <x v="52"/>
  </r>
  <r>
    <x v="98"/>
    <x v="64"/>
    <x v="29"/>
  </r>
  <r>
    <x v="98"/>
    <x v="64"/>
    <x v="29"/>
  </r>
  <r>
    <x v="98"/>
    <x v="64"/>
    <x v="29"/>
  </r>
  <r>
    <x v="99"/>
    <x v="64"/>
    <x v="19"/>
  </r>
  <r>
    <x v="100"/>
    <x v="64"/>
    <x v="25"/>
  </r>
  <r>
    <x v="100"/>
    <x v="64"/>
    <x v="25"/>
  </r>
  <r>
    <x v="101"/>
    <x v="64"/>
    <x v="58"/>
  </r>
  <r>
    <x v="101"/>
    <x v="64"/>
    <x v="58"/>
  </r>
  <r>
    <x v="102"/>
    <x v="65"/>
    <x v="4"/>
  </r>
  <r>
    <x v="103"/>
    <x v="66"/>
    <x v="59"/>
  </r>
  <r>
    <x v="104"/>
    <x v="67"/>
    <x v="25"/>
  </r>
  <r>
    <x v="105"/>
    <x v="68"/>
    <x v="60"/>
  </r>
  <r>
    <x v="106"/>
    <x v="69"/>
    <x v="25"/>
  </r>
  <r>
    <x v="107"/>
    <x v="69"/>
    <x v="58"/>
  </r>
  <r>
    <x v="107"/>
    <x v="69"/>
    <x v="58"/>
  </r>
  <r>
    <x v="108"/>
    <x v="69"/>
    <x v="33"/>
  </r>
  <r>
    <x v="109"/>
    <x v="69"/>
    <x v="5"/>
  </r>
  <r>
    <x v="110"/>
    <x v="70"/>
    <x v="61"/>
  </r>
  <r>
    <x v="111"/>
    <x v="71"/>
    <x v="62"/>
  </r>
  <r>
    <x v="111"/>
    <x v="71"/>
    <x v="62"/>
  </r>
  <r>
    <x v="111"/>
    <x v="71"/>
    <x v="62"/>
  </r>
  <r>
    <x v="112"/>
    <x v="71"/>
    <x v="63"/>
  </r>
  <r>
    <x v="113"/>
    <x v="72"/>
    <x v="4"/>
  </r>
  <r>
    <x v="114"/>
    <x v="73"/>
    <x v="5"/>
  </r>
  <r>
    <x v="115"/>
    <x v="74"/>
    <x v="5"/>
  </r>
  <r>
    <x v="116"/>
    <x v="75"/>
    <x v="64"/>
  </r>
  <r>
    <x v="117"/>
    <x v="76"/>
    <x v="65"/>
  </r>
  <r>
    <x v="118"/>
    <x v="77"/>
    <x v="29"/>
  </r>
  <r>
    <x v="119"/>
    <x v="77"/>
    <x v="66"/>
  </r>
  <r>
    <x v="120"/>
    <x v="77"/>
    <x v="32"/>
  </r>
  <r>
    <x v="121"/>
    <x v="77"/>
    <x v="5"/>
  </r>
  <r>
    <x v="122"/>
    <x v="78"/>
    <x v="5"/>
  </r>
  <r>
    <x v="123"/>
    <x v="79"/>
    <x v="5"/>
  </r>
  <r>
    <x v="124"/>
    <x v="80"/>
    <x v="5"/>
  </r>
  <r>
    <x v="125"/>
    <x v="81"/>
    <x v="23"/>
  </r>
  <r>
    <x v="126"/>
    <x v="82"/>
    <x v="29"/>
  </r>
  <r>
    <x v="127"/>
    <x v="82"/>
    <x v="52"/>
  </r>
  <r>
    <x v="128"/>
    <x v="82"/>
    <x v="4"/>
  </r>
  <r>
    <x v="128"/>
    <x v="82"/>
    <x v="4"/>
  </r>
  <r>
    <x v="129"/>
    <x v="82"/>
    <x v="67"/>
  </r>
  <r>
    <x v="130"/>
    <x v="82"/>
    <x v="5"/>
  </r>
  <r>
    <x v="130"/>
    <x v="82"/>
    <x v="5"/>
  </r>
  <r>
    <x v="131"/>
    <x v="83"/>
    <x v="68"/>
  </r>
  <r>
    <x v="132"/>
    <x v="84"/>
    <x v="0"/>
  </r>
  <r>
    <x v="133"/>
    <x v="85"/>
    <x v="52"/>
  </r>
  <r>
    <x v="134"/>
    <x v="14"/>
    <x v="5"/>
  </r>
  <r>
    <x v="135"/>
    <x v="17"/>
    <x v="5"/>
  </r>
  <r>
    <x v="135"/>
    <x v="17"/>
    <x v="5"/>
  </r>
  <r>
    <x v="136"/>
    <x v="20"/>
    <x v="5"/>
  </r>
  <r>
    <x v="137"/>
    <x v="86"/>
    <x v="5"/>
  </r>
  <r>
    <x v="138"/>
    <x v="29"/>
    <x v="5"/>
  </r>
  <r>
    <x v="139"/>
    <x v="51"/>
    <x v="5"/>
  </r>
  <r>
    <x v="140"/>
    <x v="87"/>
    <x v="5"/>
  </r>
  <r>
    <x v="141"/>
    <x v="88"/>
    <x v="5"/>
  </r>
  <r>
    <x v="142"/>
    <x v="77"/>
    <x v="5"/>
  </r>
  <r>
    <x v="143"/>
    <x v="89"/>
    <x v="5"/>
  </r>
  <r>
    <x v="144"/>
    <x v="90"/>
    <x v="0"/>
  </r>
  <r>
    <x v="144"/>
    <x v="90"/>
    <x v="0"/>
  </r>
  <r>
    <x v="145"/>
    <x v="90"/>
    <x v="52"/>
  </r>
  <r>
    <x v="146"/>
    <x v="90"/>
    <x v="18"/>
  </r>
  <r>
    <x v="147"/>
    <x v="90"/>
    <x v="25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  <r>
    <x v="148"/>
    <x v="91"/>
    <x v="6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79">
  <r>
    <x v="0"/>
    <x v="0"/>
    <x v="0"/>
  </r>
  <r>
    <x v="1"/>
    <x v="1"/>
    <x v="1"/>
  </r>
  <r>
    <x v="1"/>
    <x v="1"/>
    <x v="1"/>
  </r>
  <r>
    <x v="1"/>
    <x v="1"/>
    <x v="1"/>
  </r>
  <r>
    <x v="2"/>
    <x v="2"/>
    <x v="2"/>
  </r>
  <r>
    <x v="2"/>
    <x v="2"/>
    <x v="2"/>
  </r>
  <r>
    <x v="2"/>
    <x v="2"/>
    <x v="2"/>
  </r>
  <r>
    <x v="2"/>
    <x v="2"/>
    <x v="2"/>
  </r>
  <r>
    <x v="2"/>
    <x v="2"/>
    <x v="2"/>
  </r>
  <r>
    <x v="2"/>
    <x v="2"/>
    <x v="2"/>
  </r>
  <r>
    <x v="3"/>
    <x v="3"/>
    <x v="3"/>
  </r>
  <r>
    <x v="4"/>
    <x v="3"/>
    <x v="4"/>
  </r>
  <r>
    <x v="4"/>
    <x v="3"/>
    <x v="4"/>
  </r>
  <r>
    <x v="4"/>
    <x v="3"/>
    <x v="4"/>
  </r>
  <r>
    <x v="5"/>
    <x v="4"/>
    <x v="4"/>
  </r>
  <r>
    <x v="6"/>
    <x v="4"/>
    <x v="5"/>
  </r>
  <r>
    <x v="6"/>
    <x v="4"/>
    <x v="5"/>
  </r>
  <r>
    <x v="7"/>
    <x v="5"/>
    <x v="5"/>
  </r>
  <r>
    <x v="8"/>
    <x v="5"/>
    <x v="6"/>
  </r>
  <r>
    <x v="8"/>
    <x v="5"/>
    <x v="6"/>
  </r>
  <r>
    <x v="8"/>
    <x v="5"/>
    <x v="6"/>
  </r>
  <r>
    <x v="9"/>
    <x v="6"/>
    <x v="7"/>
  </r>
  <r>
    <x v="9"/>
    <x v="6"/>
    <x v="7"/>
  </r>
  <r>
    <x v="9"/>
    <x v="6"/>
    <x v="7"/>
  </r>
  <r>
    <x v="9"/>
    <x v="6"/>
    <x v="7"/>
  </r>
  <r>
    <x v="10"/>
    <x v="7"/>
    <x v="8"/>
  </r>
  <r>
    <x v="10"/>
    <x v="7"/>
    <x v="8"/>
  </r>
  <r>
    <x v="10"/>
    <x v="7"/>
    <x v="8"/>
  </r>
  <r>
    <x v="10"/>
    <x v="7"/>
    <x v="8"/>
  </r>
  <r>
    <x v="10"/>
    <x v="7"/>
    <x v="8"/>
  </r>
  <r>
    <x v="11"/>
    <x v="7"/>
    <x v="9"/>
  </r>
  <r>
    <x v="12"/>
    <x v="8"/>
    <x v="10"/>
  </r>
  <r>
    <x v="13"/>
    <x v="9"/>
    <x v="11"/>
  </r>
  <r>
    <x v="13"/>
    <x v="9"/>
    <x v="11"/>
  </r>
  <r>
    <x v="14"/>
    <x v="10"/>
    <x v="12"/>
  </r>
  <r>
    <x v="14"/>
    <x v="10"/>
    <x v="12"/>
  </r>
  <r>
    <x v="15"/>
    <x v="11"/>
    <x v="12"/>
  </r>
  <r>
    <x v="16"/>
    <x v="11"/>
    <x v="13"/>
  </r>
  <r>
    <x v="17"/>
    <x v="12"/>
    <x v="14"/>
  </r>
  <r>
    <x v="18"/>
    <x v="13"/>
    <x v="15"/>
  </r>
  <r>
    <x v="19"/>
    <x v="14"/>
    <x v="16"/>
  </r>
  <r>
    <x v="20"/>
    <x v="15"/>
    <x v="17"/>
  </r>
  <r>
    <x v="21"/>
    <x v="16"/>
    <x v="18"/>
  </r>
  <r>
    <x v="22"/>
    <x v="16"/>
    <x v="19"/>
  </r>
  <r>
    <x v="23"/>
    <x v="17"/>
    <x v="20"/>
  </r>
  <r>
    <x v="24"/>
    <x v="18"/>
    <x v="21"/>
  </r>
  <r>
    <x v="25"/>
    <x v="19"/>
    <x v="22"/>
  </r>
  <r>
    <x v="26"/>
    <x v="20"/>
    <x v="23"/>
  </r>
  <r>
    <x v="27"/>
    <x v="21"/>
    <x v="24"/>
  </r>
  <r>
    <x v="28"/>
    <x v="22"/>
    <x v="25"/>
  </r>
  <r>
    <x v="29"/>
    <x v="23"/>
    <x v="26"/>
  </r>
  <r>
    <x v="30"/>
    <x v="24"/>
    <x v="27"/>
  </r>
  <r>
    <x v="31"/>
    <x v="25"/>
    <x v="28"/>
  </r>
  <r>
    <x v="32"/>
    <x v="26"/>
    <x v="29"/>
  </r>
  <r>
    <x v="33"/>
    <x v="27"/>
    <x v="30"/>
  </r>
  <r>
    <x v="34"/>
    <x v="27"/>
    <x v="31"/>
  </r>
  <r>
    <x v="35"/>
    <x v="28"/>
    <x v="32"/>
  </r>
  <r>
    <x v="36"/>
    <x v="29"/>
    <x v="33"/>
  </r>
  <r>
    <x v="37"/>
    <x v="30"/>
    <x v="34"/>
  </r>
  <r>
    <x v="38"/>
    <x v="31"/>
    <x v="35"/>
  </r>
  <r>
    <x v="39"/>
    <x v="32"/>
    <x v="36"/>
  </r>
  <r>
    <x v="40"/>
    <x v="33"/>
    <x v="37"/>
  </r>
  <r>
    <x v="41"/>
    <x v="34"/>
    <x v="38"/>
  </r>
  <r>
    <x v="41"/>
    <x v="34"/>
    <x v="38"/>
  </r>
  <r>
    <x v="42"/>
    <x v="35"/>
    <x v="39"/>
  </r>
  <r>
    <x v="43"/>
    <x v="36"/>
    <x v="40"/>
  </r>
  <r>
    <x v="43"/>
    <x v="36"/>
    <x v="40"/>
  </r>
  <r>
    <x v="44"/>
    <x v="37"/>
    <x v="41"/>
  </r>
  <r>
    <x v="45"/>
    <x v="38"/>
    <x v="42"/>
  </r>
  <r>
    <x v="46"/>
    <x v="39"/>
    <x v="43"/>
  </r>
  <r>
    <x v="47"/>
    <x v="40"/>
    <x v="44"/>
  </r>
  <r>
    <x v="48"/>
    <x v="40"/>
    <x v="45"/>
  </r>
  <r>
    <x v="48"/>
    <x v="40"/>
    <x v="45"/>
  </r>
  <r>
    <x v="48"/>
    <x v="40"/>
    <x v="45"/>
  </r>
  <r>
    <x v="49"/>
    <x v="41"/>
    <x v="46"/>
  </r>
  <r>
    <x v="50"/>
    <x v="42"/>
    <x v="47"/>
  </r>
  <r>
    <x v="51"/>
    <x v="43"/>
    <x v="48"/>
  </r>
  <r>
    <x v="51"/>
    <x v="43"/>
    <x v="48"/>
  </r>
  <r>
    <x v="52"/>
    <x v="44"/>
    <x v="49"/>
  </r>
  <r>
    <x v="53"/>
    <x v="45"/>
    <x v="50"/>
  </r>
  <r>
    <x v="53"/>
    <x v="45"/>
    <x v="50"/>
  </r>
  <r>
    <x v="54"/>
    <x v="46"/>
    <x v="51"/>
  </r>
  <r>
    <x v="55"/>
    <x v="47"/>
    <x v="52"/>
  </r>
  <r>
    <x v="56"/>
    <x v="48"/>
    <x v="53"/>
  </r>
  <r>
    <x v="57"/>
    <x v="48"/>
    <x v="54"/>
  </r>
  <r>
    <x v="58"/>
    <x v="49"/>
    <x v="55"/>
  </r>
  <r>
    <x v="59"/>
    <x v="50"/>
    <x v="56"/>
  </r>
  <r>
    <x v="60"/>
    <x v="51"/>
    <x v="57"/>
  </r>
  <r>
    <x v="60"/>
    <x v="51"/>
    <x v="57"/>
  </r>
  <r>
    <x v="61"/>
    <x v="52"/>
    <x v="58"/>
  </r>
  <r>
    <x v="62"/>
    <x v="53"/>
    <x v="59"/>
  </r>
  <r>
    <x v="63"/>
    <x v="54"/>
    <x v="60"/>
  </r>
  <r>
    <x v="64"/>
    <x v="55"/>
    <x v="61"/>
  </r>
  <r>
    <x v="65"/>
    <x v="56"/>
    <x v="62"/>
  </r>
  <r>
    <x v="65"/>
    <x v="56"/>
    <x v="62"/>
  </r>
  <r>
    <x v="65"/>
    <x v="56"/>
    <x v="62"/>
  </r>
  <r>
    <x v="66"/>
    <x v="57"/>
    <x v="63"/>
  </r>
  <r>
    <x v="67"/>
    <x v="58"/>
    <x v="64"/>
  </r>
  <r>
    <x v="68"/>
    <x v="59"/>
    <x v="65"/>
  </r>
  <r>
    <x v="69"/>
    <x v="60"/>
    <x v="66"/>
  </r>
  <r>
    <x v="70"/>
    <x v="61"/>
    <x v="67"/>
  </r>
  <r>
    <x v="71"/>
    <x v="61"/>
    <x v="68"/>
  </r>
  <r>
    <x v="72"/>
    <x v="62"/>
    <x v="69"/>
  </r>
  <r>
    <x v="73"/>
    <x v="63"/>
    <x v="70"/>
  </r>
  <r>
    <x v="74"/>
    <x v="64"/>
    <x v="71"/>
  </r>
  <r>
    <x v="74"/>
    <x v="64"/>
    <x v="71"/>
  </r>
  <r>
    <x v="74"/>
    <x v="64"/>
    <x v="71"/>
  </r>
  <r>
    <x v="75"/>
    <x v="65"/>
    <x v="72"/>
  </r>
  <r>
    <x v="76"/>
    <x v="66"/>
    <x v="73"/>
  </r>
  <r>
    <x v="76"/>
    <x v="66"/>
    <x v="73"/>
  </r>
  <r>
    <x v="77"/>
    <x v="67"/>
    <x v="74"/>
  </r>
  <r>
    <x v="78"/>
    <x v="68"/>
    <x v="75"/>
  </r>
  <r>
    <x v="79"/>
    <x v="69"/>
    <x v="76"/>
  </r>
  <r>
    <x v="80"/>
    <x v="70"/>
    <x v="77"/>
  </r>
  <r>
    <x v="81"/>
    <x v="71"/>
    <x v="78"/>
  </r>
  <r>
    <x v="81"/>
    <x v="71"/>
    <x v="78"/>
  </r>
  <r>
    <x v="82"/>
    <x v="72"/>
    <x v="79"/>
  </r>
  <r>
    <x v="83"/>
    <x v="73"/>
    <x v="80"/>
  </r>
  <r>
    <x v="84"/>
    <x v="73"/>
    <x v="81"/>
  </r>
  <r>
    <x v="85"/>
    <x v="74"/>
    <x v="82"/>
  </r>
  <r>
    <x v="86"/>
    <x v="75"/>
    <x v="83"/>
  </r>
  <r>
    <x v="86"/>
    <x v="75"/>
    <x v="83"/>
  </r>
  <r>
    <x v="86"/>
    <x v="75"/>
    <x v="83"/>
  </r>
  <r>
    <x v="87"/>
    <x v="76"/>
    <x v="84"/>
  </r>
  <r>
    <x v="88"/>
    <x v="77"/>
    <x v="85"/>
  </r>
  <r>
    <x v="89"/>
    <x v="78"/>
    <x v="86"/>
  </r>
  <r>
    <x v="90"/>
    <x v="79"/>
    <x v="87"/>
  </r>
  <r>
    <x v="90"/>
    <x v="79"/>
    <x v="87"/>
  </r>
  <r>
    <x v="91"/>
    <x v="80"/>
    <x v="88"/>
  </r>
  <r>
    <x v="92"/>
    <x v="81"/>
    <x v="89"/>
  </r>
  <r>
    <x v="92"/>
    <x v="81"/>
    <x v="89"/>
  </r>
  <r>
    <x v="93"/>
    <x v="82"/>
    <x v="90"/>
  </r>
  <r>
    <x v="94"/>
    <x v="83"/>
    <x v="91"/>
  </r>
  <r>
    <x v="94"/>
    <x v="83"/>
    <x v="91"/>
  </r>
  <r>
    <x v="95"/>
    <x v="84"/>
    <x v="92"/>
  </r>
  <r>
    <x v="96"/>
    <x v="85"/>
    <x v="93"/>
  </r>
  <r>
    <x v="97"/>
    <x v="86"/>
    <x v="94"/>
  </r>
  <r>
    <x v="98"/>
    <x v="87"/>
    <x v="95"/>
  </r>
  <r>
    <x v="99"/>
    <x v="88"/>
    <x v="96"/>
  </r>
  <r>
    <x v="99"/>
    <x v="88"/>
    <x v="96"/>
  </r>
  <r>
    <x v="99"/>
    <x v="88"/>
    <x v="96"/>
  </r>
  <r>
    <x v="100"/>
    <x v="89"/>
    <x v="97"/>
  </r>
  <r>
    <x v="101"/>
    <x v="90"/>
    <x v="98"/>
  </r>
  <r>
    <x v="102"/>
    <x v="91"/>
    <x v="99"/>
  </r>
  <r>
    <x v="102"/>
    <x v="91"/>
    <x v="99"/>
  </r>
  <r>
    <x v="103"/>
    <x v="92"/>
    <x v="100"/>
  </r>
  <r>
    <x v="104"/>
    <x v="93"/>
    <x v="101"/>
  </r>
  <r>
    <x v="105"/>
    <x v="94"/>
    <x v="102"/>
  </r>
  <r>
    <x v="106"/>
    <x v="95"/>
    <x v="103"/>
  </r>
  <r>
    <x v="107"/>
    <x v="96"/>
    <x v="104"/>
  </r>
  <r>
    <x v="108"/>
    <x v="97"/>
    <x v="105"/>
  </r>
  <r>
    <x v="109"/>
    <x v="98"/>
    <x v="106"/>
  </r>
  <r>
    <x v="110"/>
    <x v="99"/>
    <x v="107"/>
  </r>
  <r>
    <x v="111"/>
    <x v="100"/>
    <x v="108"/>
  </r>
  <r>
    <x v="112"/>
    <x v="101"/>
    <x v="109"/>
  </r>
  <r>
    <x v="112"/>
    <x v="101"/>
    <x v="109"/>
  </r>
  <r>
    <x v="113"/>
    <x v="102"/>
    <x v="110"/>
  </r>
  <r>
    <x v="114"/>
    <x v="102"/>
    <x v="111"/>
  </r>
  <r>
    <x v="114"/>
    <x v="102"/>
    <x v="111"/>
  </r>
  <r>
    <x v="115"/>
    <x v="103"/>
    <x v="112"/>
  </r>
  <r>
    <x v="115"/>
    <x v="103"/>
    <x v="112"/>
  </r>
  <r>
    <x v="116"/>
    <x v="104"/>
    <x v="113"/>
  </r>
  <r>
    <x v="116"/>
    <x v="104"/>
    <x v="113"/>
  </r>
  <r>
    <x v="117"/>
    <x v="105"/>
    <x v="114"/>
  </r>
  <r>
    <x v="117"/>
    <x v="105"/>
    <x v="114"/>
  </r>
  <r>
    <x v="117"/>
    <x v="105"/>
    <x v="114"/>
  </r>
  <r>
    <x v="118"/>
    <x v="106"/>
    <x v="115"/>
  </r>
  <r>
    <x v="118"/>
    <x v="106"/>
    <x v="115"/>
  </r>
  <r>
    <x v="119"/>
    <x v="107"/>
    <x v="116"/>
  </r>
  <r>
    <x v="120"/>
    <x v="108"/>
    <x v="117"/>
  </r>
  <r>
    <x v="121"/>
    <x v="109"/>
    <x v="118"/>
  </r>
  <r>
    <x v="122"/>
    <x v="110"/>
    <x v="119"/>
  </r>
  <r>
    <x v="123"/>
    <x v="111"/>
    <x v="120"/>
  </r>
  <r>
    <x v="123"/>
    <x v="111"/>
    <x v="120"/>
  </r>
  <r>
    <x v="123"/>
    <x v="111"/>
    <x v="120"/>
  </r>
  <r>
    <x v="124"/>
    <x v="112"/>
    <x v="121"/>
  </r>
  <r>
    <x v="125"/>
    <x v="113"/>
    <x v="122"/>
  </r>
  <r>
    <x v="126"/>
    <x v="114"/>
    <x v="123"/>
  </r>
  <r>
    <x v="127"/>
    <x v="115"/>
    <x v="124"/>
  </r>
  <r>
    <x v="128"/>
    <x v="116"/>
    <x v="125"/>
  </r>
  <r>
    <x v="129"/>
    <x v="117"/>
    <x v="126"/>
  </r>
  <r>
    <x v="130"/>
    <x v="118"/>
    <x v="127"/>
  </r>
  <r>
    <x v="131"/>
    <x v="119"/>
    <x v="128"/>
  </r>
  <r>
    <x v="132"/>
    <x v="120"/>
    <x v="129"/>
  </r>
  <r>
    <x v="133"/>
    <x v="121"/>
    <x v="130"/>
  </r>
  <r>
    <x v="134"/>
    <x v="122"/>
    <x v="131"/>
  </r>
  <r>
    <x v="135"/>
    <x v="123"/>
    <x v="132"/>
  </r>
  <r>
    <x v="136"/>
    <x v="124"/>
    <x v="133"/>
  </r>
  <r>
    <x v="137"/>
    <x v="125"/>
    <x v="134"/>
  </r>
  <r>
    <x v="138"/>
    <x v="126"/>
    <x v="135"/>
  </r>
  <r>
    <x v="139"/>
    <x v="127"/>
    <x v="136"/>
  </r>
  <r>
    <x v="140"/>
    <x v="127"/>
    <x v="137"/>
  </r>
  <r>
    <x v="141"/>
    <x v="128"/>
    <x v="138"/>
  </r>
  <r>
    <x v="141"/>
    <x v="128"/>
    <x v="138"/>
  </r>
  <r>
    <x v="141"/>
    <x v="128"/>
    <x v="138"/>
  </r>
  <r>
    <x v="142"/>
    <x v="129"/>
    <x v="139"/>
  </r>
  <r>
    <x v="143"/>
    <x v="130"/>
    <x v="140"/>
  </r>
  <r>
    <x v="143"/>
    <x v="130"/>
    <x v="140"/>
  </r>
  <r>
    <x v="144"/>
    <x v="131"/>
    <x v="141"/>
  </r>
  <r>
    <x v="145"/>
    <x v="132"/>
    <x v="142"/>
  </r>
  <r>
    <x v="146"/>
    <x v="133"/>
    <x v="143"/>
  </r>
  <r>
    <x v="147"/>
    <x v="134"/>
    <x v="144"/>
  </r>
  <r>
    <x v="148"/>
    <x v="135"/>
    <x v="145"/>
  </r>
  <r>
    <x v="149"/>
    <x v="136"/>
    <x v="146"/>
  </r>
  <r>
    <x v="149"/>
    <x v="136"/>
    <x v="146"/>
  </r>
  <r>
    <x v="150"/>
    <x v="137"/>
    <x v="147"/>
  </r>
  <r>
    <x v="151"/>
    <x v="138"/>
    <x v="148"/>
  </r>
  <r>
    <x v="151"/>
    <x v="138"/>
    <x v="148"/>
  </r>
  <r>
    <x v="152"/>
    <x v="139"/>
    <x v="149"/>
  </r>
  <r>
    <x v="153"/>
    <x v="140"/>
    <x v="150"/>
  </r>
  <r>
    <x v="153"/>
    <x v="140"/>
    <x v="150"/>
  </r>
  <r>
    <x v="154"/>
    <x v="141"/>
    <x v="151"/>
  </r>
  <r>
    <x v="155"/>
    <x v="142"/>
    <x v="152"/>
  </r>
  <r>
    <x v="156"/>
    <x v="143"/>
    <x v="153"/>
  </r>
  <r>
    <x v="157"/>
    <x v="144"/>
    <x v="154"/>
  </r>
  <r>
    <x v="157"/>
    <x v="144"/>
    <x v="154"/>
  </r>
  <r>
    <x v="157"/>
    <x v="144"/>
    <x v="154"/>
  </r>
  <r>
    <x v="157"/>
    <x v="144"/>
    <x v="154"/>
  </r>
  <r>
    <x v="157"/>
    <x v="144"/>
    <x v="154"/>
  </r>
  <r>
    <x v="158"/>
    <x v="145"/>
    <x v="155"/>
  </r>
  <r>
    <x v="159"/>
    <x v="146"/>
    <x v="156"/>
  </r>
  <r>
    <x v="160"/>
    <x v="147"/>
    <x v="157"/>
  </r>
  <r>
    <x v="161"/>
    <x v="148"/>
    <x v="158"/>
  </r>
  <r>
    <x v="162"/>
    <x v="149"/>
    <x v="159"/>
  </r>
  <r>
    <x v="163"/>
    <x v="150"/>
    <x v="160"/>
  </r>
  <r>
    <x v="164"/>
    <x v="151"/>
    <x v="161"/>
  </r>
  <r>
    <x v="164"/>
    <x v="151"/>
    <x v="161"/>
  </r>
  <r>
    <x v="165"/>
    <x v="151"/>
    <x v="162"/>
  </r>
  <r>
    <x v="165"/>
    <x v="151"/>
    <x v="162"/>
  </r>
  <r>
    <x v="166"/>
    <x v="152"/>
    <x v="163"/>
  </r>
  <r>
    <x v="166"/>
    <x v="152"/>
    <x v="163"/>
  </r>
  <r>
    <x v="167"/>
    <x v="153"/>
    <x v="164"/>
  </r>
  <r>
    <x v="168"/>
    <x v="154"/>
    <x v="165"/>
  </r>
  <r>
    <x v="168"/>
    <x v="154"/>
    <x v="165"/>
  </r>
  <r>
    <x v="169"/>
    <x v="155"/>
    <x v="166"/>
  </r>
  <r>
    <x v="170"/>
    <x v="156"/>
    <x v="167"/>
  </r>
  <r>
    <x v="170"/>
    <x v="156"/>
    <x v="167"/>
  </r>
  <r>
    <x v="171"/>
    <x v="157"/>
    <x v="168"/>
  </r>
  <r>
    <x v="172"/>
    <x v="158"/>
    <x v="169"/>
  </r>
  <r>
    <x v="173"/>
    <x v="159"/>
    <x v="170"/>
  </r>
  <r>
    <x v="174"/>
    <x v="160"/>
    <x v="171"/>
  </r>
  <r>
    <x v="174"/>
    <x v="160"/>
    <x v="171"/>
  </r>
  <r>
    <x v="174"/>
    <x v="160"/>
    <x v="171"/>
  </r>
  <r>
    <x v="174"/>
    <x v="160"/>
    <x v="171"/>
  </r>
  <r>
    <x v="175"/>
    <x v="161"/>
    <x v="172"/>
  </r>
  <r>
    <x v="175"/>
    <x v="161"/>
    <x v="172"/>
  </r>
  <r>
    <x v="176"/>
    <x v="162"/>
    <x v="173"/>
  </r>
  <r>
    <x v="177"/>
    <x v="163"/>
    <x v="174"/>
  </r>
  <r>
    <x v="178"/>
    <x v="164"/>
    <x v="175"/>
  </r>
  <r>
    <x v="179"/>
    <x v="165"/>
    <x v="176"/>
  </r>
  <r>
    <x v="179"/>
    <x v="165"/>
    <x v="176"/>
  </r>
  <r>
    <x v="179"/>
    <x v="165"/>
    <x v="176"/>
  </r>
  <r>
    <x v="179"/>
    <x v="165"/>
    <x v="176"/>
  </r>
  <r>
    <x v="180"/>
    <x v="166"/>
    <x v="177"/>
  </r>
  <r>
    <x v="180"/>
    <x v="166"/>
    <x v="177"/>
  </r>
  <r>
    <x v="180"/>
    <x v="166"/>
    <x v="177"/>
  </r>
  <r>
    <x v="181"/>
    <x v="167"/>
    <x v="178"/>
  </r>
  <r>
    <x v="181"/>
    <x v="167"/>
    <x v="178"/>
  </r>
  <r>
    <x v="181"/>
    <x v="167"/>
    <x v="178"/>
  </r>
  <r>
    <x v="182"/>
    <x v="168"/>
    <x v="179"/>
  </r>
  <r>
    <x v="183"/>
    <x v="169"/>
    <x v="180"/>
  </r>
  <r>
    <x v="184"/>
    <x v="170"/>
    <x v="181"/>
  </r>
  <r>
    <x v="185"/>
    <x v="171"/>
    <x v="182"/>
  </r>
  <r>
    <x v="186"/>
    <x v="172"/>
    <x v="183"/>
  </r>
  <r>
    <x v="186"/>
    <x v="172"/>
    <x v="183"/>
  </r>
  <r>
    <x v="186"/>
    <x v="172"/>
    <x v="183"/>
  </r>
  <r>
    <x v="187"/>
    <x v="173"/>
    <x v="184"/>
  </r>
  <r>
    <x v="188"/>
    <x v="174"/>
    <x v="185"/>
  </r>
  <r>
    <x v="189"/>
    <x v="175"/>
    <x v="186"/>
  </r>
  <r>
    <x v="189"/>
    <x v="175"/>
    <x v="186"/>
  </r>
  <r>
    <x v="190"/>
    <x v="176"/>
    <x v="187"/>
  </r>
  <r>
    <x v="190"/>
    <x v="176"/>
    <x v="187"/>
  </r>
  <r>
    <x v="191"/>
    <x v="177"/>
    <x v="188"/>
  </r>
  <r>
    <x v="192"/>
    <x v="178"/>
    <x v="189"/>
  </r>
  <r>
    <x v="193"/>
    <x v="179"/>
    <x v="190"/>
  </r>
  <r>
    <x v="194"/>
    <x v="180"/>
    <x v="191"/>
  </r>
  <r>
    <x v="194"/>
    <x v="180"/>
    <x v="191"/>
  </r>
  <r>
    <x v="195"/>
    <x v="181"/>
    <x v="191"/>
  </r>
  <r>
    <x v="196"/>
    <x v="182"/>
    <x v="192"/>
  </r>
  <r>
    <x v="197"/>
    <x v="183"/>
    <x v="192"/>
  </r>
  <r>
    <x v="197"/>
    <x v="183"/>
    <x v="192"/>
  </r>
  <r>
    <x v="198"/>
    <x v="184"/>
    <x v="192"/>
  </r>
  <r>
    <x v="199"/>
    <x v="185"/>
    <x v="192"/>
  </r>
  <r>
    <x v="200"/>
    <x v="186"/>
    <x v="193"/>
  </r>
  <r>
    <x v="201"/>
    <x v="187"/>
    <x v="192"/>
  </r>
  <r>
    <x v="201"/>
    <x v="187"/>
    <x v="192"/>
  </r>
  <r>
    <x v="202"/>
    <x v="188"/>
    <x v="194"/>
  </r>
  <r>
    <x v="203"/>
    <x v="189"/>
    <x v="194"/>
  </r>
  <r>
    <x v="204"/>
    <x v="190"/>
    <x v="195"/>
  </r>
  <r>
    <x v="204"/>
    <x v="190"/>
    <x v="195"/>
  </r>
  <r>
    <x v="205"/>
    <x v="191"/>
    <x v="196"/>
  </r>
  <r>
    <x v="206"/>
    <x v="192"/>
    <x v="196"/>
  </r>
  <r>
    <x v="206"/>
    <x v="192"/>
    <x v="196"/>
  </r>
  <r>
    <x v="207"/>
    <x v="193"/>
    <x v="195"/>
  </r>
  <r>
    <x v="208"/>
    <x v="194"/>
    <x v="196"/>
  </r>
  <r>
    <x v="209"/>
    <x v="195"/>
    <x v="196"/>
  </r>
  <r>
    <x v="210"/>
    <x v="196"/>
    <x v="197"/>
  </r>
  <r>
    <x v="210"/>
    <x v="196"/>
    <x v="197"/>
  </r>
  <r>
    <x v="211"/>
    <x v="197"/>
    <x v="197"/>
  </r>
  <r>
    <x v="212"/>
    <x v="198"/>
    <x v="197"/>
  </r>
  <r>
    <x v="212"/>
    <x v="198"/>
    <x v="197"/>
  </r>
  <r>
    <x v="213"/>
    <x v="199"/>
    <x v="197"/>
  </r>
  <r>
    <x v="214"/>
    <x v="200"/>
    <x v="197"/>
  </r>
  <r>
    <x v="215"/>
    <x v="201"/>
    <x v="198"/>
  </r>
  <r>
    <x v="216"/>
    <x v="202"/>
    <x v="198"/>
  </r>
  <r>
    <x v="216"/>
    <x v="202"/>
    <x v="198"/>
  </r>
  <r>
    <x v="217"/>
    <x v="203"/>
    <x v="198"/>
  </r>
  <r>
    <x v="218"/>
    <x v="204"/>
    <x v="198"/>
  </r>
  <r>
    <x v="218"/>
    <x v="204"/>
    <x v="198"/>
  </r>
  <r>
    <x v="219"/>
    <x v="205"/>
    <x v="198"/>
  </r>
  <r>
    <x v="219"/>
    <x v="205"/>
    <x v="198"/>
  </r>
  <r>
    <x v="219"/>
    <x v="205"/>
    <x v="198"/>
  </r>
  <r>
    <x v="220"/>
    <x v="206"/>
    <x v="197"/>
  </r>
  <r>
    <x v="220"/>
    <x v="206"/>
    <x v="197"/>
  </r>
  <r>
    <x v="221"/>
    <x v="207"/>
    <x v="199"/>
  </r>
  <r>
    <x v="222"/>
    <x v="208"/>
    <x v="199"/>
  </r>
  <r>
    <x v="222"/>
    <x v="208"/>
    <x v="199"/>
  </r>
  <r>
    <x v="222"/>
    <x v="208"/>
    <x v="199"/>
  </r>
  <r>
    <x v="223"/>
    <x v="209"/>
    <x v="200"/>
  </r>
  <r>
    <x v="223"/>
    <x v="209"/>
    <x v="200"/>
  </r>
  <r>
    <x v="224"/>
    <x v="210"/>
    <x v="200"/>
  </r>
  <r>
    <x v="225"/>
    <x v="211"/>
    <x v="200"/>
  </r>
  <r>
    <x v="226"/>
    <x v="212"/>
    <x v="200"/>
  </r>
  <r>
    <x v="227"/>
    <x v="213"/>
    <x v="201"/>
  </r>
  <r>
    <x v="228"/>
    <x v="214"/>
    <x v="201"/>
  </r>
  <r>
    <x v="228"/>
    <x v="214"/>
    <x v="201"/>
  </r>
  <r>
    <x v="228"/>
    <x v="214"/>
    <x v="201"/>
  </r>
  <r>
    <x v="229"/>
    <x v="215"/>
    <x v="201"/>
  </r>
  <r>
    <x v="230"/>
    <x v="216"/>
    <x v="200"/>
  </r>
  <r>
    <x v="230"/>
    <x v="216"/>
    <x v="200"/>
  </r>
  <r>
    <x v="231"/>
    <x v="217"/>
    <x v="201"/>
  </r>
  <r>
    <x v="232"/>
    <x v="218"/>
    <x v="202"/>
  </r>
  <r>
    <x v="233"/>
    <x v="219"/>
    <x v="202"/>
  </r>
  <r>
    <x v="234"/>
    <x v="220"/>
    <x v="203"/>
  </r>
  <r>
    <x v="234"/>
    <x v="220"/>
    <x v="203"/>
  </r>
  <r>
    <x v="234"/>
    <x v="220"/>
    <x v="203"/>
  </r>
  <r>
    <x v="235"/>
    <x v="221"/>
    <x v="203"/>
  </r>
  <r>
    <x v="236"/>
    <x v="222"/>
    <x v="203"/>
  </r>
  <r>
    <x v="237"/>
    <x v="223"/>
    <x v="203"/>
  </r>
  <r>
    <x v="237"/>
    <x v="223"/>
    <x v="203"/>
  </r>
  <r>
    <x v="238"/>
    <x v="224"/>
    <x v="204"/>
  </r>
  <r>
    <x v="239"/>
    <x v="225"/>
    <x v="204"/>
  </r>
  <r>
    <x v="240"/>
    <x v="226"/>
    <x v="204"/>
  </r>
  <r>
    <x v="241"/>
    <x v="227"/>
    <x v="204"/>
  </r>
  <r>
    <x v="241"/>
    <x v="227"/>
    <x v="204"/>
  </r>
  <r>
    <x v="242"/>
    <x v="228"/>
    <x v="205"/>
  </r>
  <r>
    <x v="242"/>
    <x v="228"/>
    <x v="205"/>
  </r>
  <r>
    <x v="243"/>
    <x v="229"/>
    <x v="204"/>
  </r>
  <r>
    <x v="243"/>
    <x v="229"/>
    <x v="204"/>
  </r>
  <r>
    <x v="243"/>
    <x v="229"/>
    <x v="204"/>
  </r>
  <r>
    <x v="244"/>
    <x v="230"/>
    <x v="205"/>
  </r>
  <r>
    <x v="245"/>
    <x v="231"/>
    <x v="205"/>
  </r>
  <r>
    <x v="245"/>
    <x v="231"/>
    <x v="205"/>
  </r>
  <r>
    <x v="246"/>
    <x v="232"/>
    <x v="206"/>
  </r>
  <r>
    <x v="246"/>
    <x v="232"/>
    <x v="206"/>
  </r>
  <r>
    <x v="247"/>
    <x v="233"/>
    <x v="206"/>
  </r>
  <r>
    <x v="248"/>
    <x v="234"/>
    <x v="206"/>
  </r>
  <r>
    <x v="249"/>
    <x v="235"/>
    <x v="206"/>
  </r>
  <r>
    <x v="249"/>
    <x v="235"/>
    <x v="206"/>
  </r>
  <r>
    <x v="249"/>
    <x v="235"/>
    <x v="206"/>
  </r>
  <r>
    <x v="250"/>
    <x v="236"/>
    <x v="206"/>
  </r>
  <r>
    <x v="251"/>
    <x v="237"/>
    <x v="207"/>
  </r>
  <r>
    <x v="251"/>
    <x v="237"/>
    <x v="207"/>
  </r>
  <r>
    <x v="251"/>
    <x v="237"/>
    <x v="207"/>
  </r>
  <r>
    <x v="251"/>
    <x v="237"/>
    <x v="207"/>
  </r>
  <r>
    <x v="252"/>
    <x v="238"/>
    <x v="207"/>
  </r>
  <r>
    <x v="253"/>
    <x v="239"/>
    <x v="207"/>
  </r>
  <r>
    <x v="254"/>
    <x v="240"/>
    <x v="207"/>
  </r>
  <r>
    <x v="255"/>
    <x v="241"/>
    <x v="206"/>
  </r>
  <r>
    <x v="256"/>
    <x v="242"/>
    <x v="208"/>
  </r>
  <r>
    <x v="257"/>
    <x v="243"/>
    <x v="208"/>
  </r>
  <r>
    <x v="257"/>
    <x v="243"/>
    <x v="208"/>
  </r>
  <r>
    <x v="258"/>
    <x v="244"/>
    <x v="208"/>
  </r>
  <r>
    <x v="259"/>
    <x v="245"/>
    <x v="208"/>
  </r>
  <r>
    <x v="259"/>
    <x v="245"/>
    <x v="208"/>
  </r>
  <r>
    <x v="260"/>
    <x v="246"/>
    <x v="209"/>
  </r>
  <r>
    <x v="261"/>
    <x v="247"/>
    <x v="209"/>
  </r>
  <r>
    <x v="262"/>
    <x v="248"/>
    <x v="209"/>
  </r>
  <r>
    <x v="262"/>
    <x v="248"/>
    <x v="209"/>
  </r>
  <r>
    <x v="262"/>
    <x v="248"/>
    <x v="209"/>
  </r>
  <r>
    <x v="263"/>
    <x v="249"/>
    <x v="210"/>
  </r>
  <r>
    <x v="264"/>
    <x v="250"/>
    <x v="209"/>
  </r>
  <r>
    <x v="265"/>
    <x v="251"/>
    <x v="210"/>
  </r>
  <r>
    <x v="265"/>
    <x v="251"/>
    <x v="210"/>
  </r>
  <r>
    <x v="265"/>
    <x v="251"/>
    <x v="210"/>
  </r>
  <r>
    <x v="266"/>
    <x v="252"/>
    <x v="210"/>
  </r>
  <r>
    <x v="266"/>
    <x v="252"/>
    <x v="210"/>
  </r>
  <r>
    <x v="267"/>
    <x v="253"/>
    <x v="210"/>
  </r>
  <r>
    <x v="268"/>
    <x v="254"/>
    <x v="211"/>
  </r>
  <r>
    <x v="268"/>
    <x v="254"/>
    <x v="211"/>
  </r>
  <r>
    <x v="269"/>
    <x v="255"/>
    <x v="211"/>
  </r>
  <r>
    <x v="269"/>
    <x v="255"/>
    <x v="211"/>
  </r>
  <r>
    <x v="269"/>
    <x v="255"/>
    <x v="211"/>
  </r>
  <r>
    <x v="270"/>
    <x v="256"/>
    <x v="212"/>
  </r>
  <r>
    <x v="270"/>
    <x v="256"/>
    <x v="212"/>
  </r>
  <r>
    <x v="271"/>
    <x v="257"/>
    <x v="212"/>
  </r>
  <r>
    <x v="271"/>
    <x v="257"/>
    <x v="212"/>
  </r>
  <r>
    <x v="272"/>
    <x v="258"/>
    <x v="212"/>
  </r>
  <r>
    <x v="272"/>
    <x v="258"/>
    <x v="212"/>
  </r>
  <r>
    <x v="272"/>
    <x v="258"/>
    <x v="212"/>
  </r>
  <r>
    <x v="273"/>
    <x v="259"/>
    <x v="212"/>
  </r>
  <r>
    <x v="274"/>
    <x v="260"/>
    <x v="211"/>
  </r>
  <r>
    <x v="275"/>
    <x v="261"/>
    <x v="213"/>
  </r>
  <r>
    <x v="275"/>
    <x v="261"/>
    <x v="213"/>
  </r>
  <r>
    <x v="276"/>
    <x v="262"/>
    <x v="213"/>
  </r>
  <r>
    <x v="277"/>
    <x v="263"/>
    <x v="213"/>
  </r>
  <r>
    <x v="278"/>
    <x v="264"/>
    <x v="213"/>
  </r>
  <r>
    <x v="279"/>
    <x v="265"/>
    <x v="213"/>
  </r>
  <r>
    <x v="279"/>
    <x v="265"/>
    <x v="213"/>
  </r>
  <r>
    <x v="280"/>
    <x v="266"/>
    <x v="214"/>
  </r>
  <r>
    <x v="280"/>
    <x v="266"/>
    <x v="214"/>
  </r>
  <r>
    <x v="281"/>
    <x v="267"/>
    <x v="214"/>
  </r>
  <r>
    <x v="282"/>
    <x v="268"/>
    <x v="214"/>
  </r>
  <r>
    <x v="283"/>
    <x v="269"/>
    <x v="214"/>
  </r>
  <r>
    <x v="284"/>
    <x v="270"/>
    <x v="215"/>
  </r>
  <r>
    <x v="285"/>
    <x v="271"/>
    <x v="216"/>
  </r>
  <r>
    <x v="285"/>
    <x v="271"/>
    <x v="216"/>
  </r>
  <r>
    <x v="285"/>
    <x v="271"/>
    <x v="216"/>
  </r>
  <r>
    <x v="286"/>
    <x v="272"/>
    <x v="216"/>
  </r>
  <r>
    <x v="287"/>
    <x v="273"/>
    <x v="216"/>
  </r>
  <r>
    <x v="287"/>
    <x v="273"/>
    <x v="216"/>
  </r>
  <r>
    <x v="288"/>
    <x v="274"/>
    <x v="217"/>
  </r>
  <r>
    <x v="289"/>
    <x v="275"/>
    <x v="217"/>
  </r>
  <r>
    <x v="289"/>
    <x v="275"/>
    <x v="217"/>
  </r>
  <r>
    <x v="290"/>
    <x v="276"/>
    <x v="216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  <r>
    <x v="291"/>
    <x v="277"/>
    <x v="21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9">
  <r>
    <x v="0"/>
    <x v="0"/>
    <x v="0"/>
    <x v="0"/>
    <x v="0"/>
    <x v="0"/>
    <x v="0"/>
    <x v="0"/>
    <x v="0"/>
    <s v="Comfort with modern data analytics and BI environments such as Jupyter, Dash, Quicksight, etc._x000a_Developing clean, reusable, and testable analytical code and make?€?"/>
    <s v="Posted19 days ago"/>
  </r>
  <r>
    <x v="1"/>
    <x v="1"/>
    <x v="1"/>
    <x v="0"/>
    <x v="0"/>
    <x v="0"/>
    <x v="1"/>
    <x v="1"/>
    <x v="1"/>
    <s v="Document functional requirements for various integration and data setup design, development, and testing processes._x000a_Hands-on experience with SQL."/>
    <s v="Posted12 days ago"/>
  </r>
  <r>
    <x v="2"/>
    <x v="2"/>
    <x v="2"/>
    <x v="0"/>
    <x v="0"/>
    <x v="0"/>
    <x v="1"/>
    <x v="1"/>
    <x v="1"/>
    <s v="We are seeking a highly capable data analyst to enhance the accuracy and integrity of our organization's data._x000a_Knowledge of best practices in data analysis."/>
    <s v="Posted4 days ago"/>
  </r>
  <r>
    <x v="3"/>
    <x v="3"/>
    <x v="3"/>
    <x v="0"/>
    <x v="0"/>
    <x v="0"/>
    <x v="1"/>
    <x v="1"/>
    <x v="1"/>
    <s v="Build on existing data model to incorporate new data sources._x000a_Analyze data to form insights that drive strategy._x000a_Create and build out reporting in Power BI."/>
    <s v="Posted30+ days ago"/>
  </r>
  <r>
    <x v="4"/>
    <x v="4"/>
    <x v="4"/>
    <x v="0"/>
    <x v="0"/>
    <x v="0"/>
    <x v="2"/>
    <x v="2"/>
    <x v="2"/>
    <s v="Implement testing into all facets of the reporting layers to ensure data integrity._x000a_You'll have access to amazing tools in the modern data stack such as Hex,?€?"/>
    <s v="Posted16 days ago"/>
  </r>
  <r>
    <x v="5"/>
    <x v="5"/>
    <x v="5"/>
    <x v="0"/>
    <x v="0"/>
    <x v="0"/>
    <x v="2"/>
    <x v="2"/>
    <x v="2"/>
    <s v="Within a global team of data analysts, data scientists, and content experts, across each of BAM?€?s key geographic locations, the Investment Data Analyst will?€?"/>
    <s v="Posted30+ days ago"/>
  </r>
  <r>
    <x v="6"/>
    <x v="6"/>
    <x v="0"/>
    <x v="0"/>
    <x v="0"/>
    <x v="0"/>
    <x v="2"/>
    <x v="2"/>
    <x v="2"/>
    <s v="Bachelor?€?s degree in MIS, Business, or related degree and 3-5 years of relevant experience in financial services or market data."/>
    <s v="Posted16 days ago"/>
  </r>
  <r>
    <x v="3"/>
    <x v="7"/>
    <x v="6"/>
    <x v="0"/>
    <x v="0"/>
    <x v="0"/>
    <x v="2"/>
    <x v="2"/>
    <x v="2"/>
    <s v="5+ years experience as a data analyst._x000a_2+ years experience analyzing product data &amp; event-based data._x000a_Using your deep understanding of the data that we have?€?"/>
    <s v="Posted23 days ago"/>
  </r>
  <r>
    <x v="7"/>
    <x v="8"/>
    <x v="7"/>
    <x v="0"/>
    <x v="0"/>
    <x v="0"/>
    <x v="2"/>
    <x v="2"/>
    <x v="2"/>
    <s v="Partner with marketing and data teams quarterly in developing new data points for use in campaigns._x000a_Master our data architecture, the variety of data sources?€?"/>
    <s v="Posted30+ days ago"/>
  </r>
  <r>
    <x v="8"/>
    <x v="9"/>
    <x v="0"/>
    <x v="0"/>
    <x v="0"/>
    <x v="0"/>
    <x v="2"/>
    <x v="2"/>
    <x v="2"/>
    <s v="You?€?ll spend your time combing and analyzing our data, presenting insights to internal stakeholders, building dashboards, and iterating on our data as a product?€?"/>
    <s v="Posted30+ days ago"/>
  </r>
  <r>
    <x v="9"/>
    <x v="10"/>
    <x v="6"/>
    <x v="0"/>
    <x v="0"/>
    <x v="0"/>
    <x v="3"/>
    <x v="3"/>
    <x v="3"/>
    <s v="Strong analytical skills with complex data._x000a_Master the online fraud prevention domain through hands-on analysis of live data."/>
    <s v="Posted30+ days ago"/>
  </r>
  <r>
    <x v="10"/>
    <x v="11"/>
    <x v="0"/>
    <x v="0"/>
    <x v="0"/>
    <x v="0"/>
    <x v="4"/>
    <x v="3"/>
    <x v="4"/>
    <s v="Gather requirements and drive efforts in partnership with data/analytics engineers to build data integrations, dimensional models and data marts."/>
    <s v="Posted30+ days ago"/>
  </r>
  <r>
    <x v="3"/>
    <x v="12"/>
    <x v="8"/>
    <x v="0"/>
    <x v="0"/>
    <x v="0"/>
    <x v="4"/>
    <x v="3"/>
    <x v="4"/>
    <s v="You know how to collaborate with data engineers and business stakeholders to design data transformations to better support reporting and analysis and optimize?€?"/>
    <s v="Posted30+ days ago"/>
  </r>
  <r>
    <x v="4"/>
    <x v="13"/>
    <x v="7"/>
    <x v="0"/>
    <x v="0"/>
    <x v="0"/>
    <x v="4"/>
    <x v="3"/>
    <x v="4"/>
    <s v="The Business Intelligence Analyst will be responsible for centralizing all the various data from various sources and creating a ?€?single point of truth?€? for all?€?"/>
    <s v="Posted30+ days ago"/>
  </r>
  <r>
    <x v="11"/>
    <x v="14"/>
    <x v="9"/>
    <x v="0"/>
    <x v="0"/>
    <x v="0"/>
    <x v="5"/>
    <x v="4"/>
    <x v="4"/>
    <s v="Have 5+ years of professional experience as a Data Analyst mining large scale data and transform data points into knowledge._x000a_6 months + extensions to start."/>
    <s v="Posted30+ days ago"/>
  </r>
  <r>
    <x v="12"/>
    <x v="15"/>
    <x v="7"/>
    <x v="0"/>
    <x v="0"/>
    <x v="0"/>
    <x v="6"/>
    <x v="4"/>
    <x v="5"/>
    <s v="We have an immediate need for information management and business analyst consultants in the New York area._x000a_Experience in three or more of the following areas?€?"/>
    <s v="Posted3 days ago"/>
  </r>
  <r>
    <x v="13"/>
    <x v="16"/>
    <x v="7"/>
    <x v="0"/>
    <x v="0"/>
    <x v="0"/>
    <x v="6"/>
    <x v="4"/>
    <x v="5"/>
    <s v="Experience: Minimum 5 to 7 years of related experience as an HR workforce data analyst or in data science, I/O psychology, or similar field."/>
    <s v="Posted30+ days ago"/>
  </r>
  <r>
    <x v="14"/>
    <x v="17"/>
    <x v="10"/>
    <x v="0"/>
    <x v="0"/>
    <x v="0"/>
    <x v="7"/>
    <x v="5"/>
    <x v="5"/>
    <s v="Enhance out of state vaccination data by establishing automated connection with Tiberius database._x000a_Collaborate with programmers, engineers, and organizational?€?"/>
    <s v="Posted24 days ago"/>
  </r>
  <r>
    <x v="15"/>
    <x v="18"/>
    <x v="11"/>
    <x v="0"/>
    <x v="0"/>
    <x v="0"/>
    <x v="8"/>
    <x v="5"/>
    <x v="6"/>
    <s v="Proficient at collecting and mining data from disparate data sources, and willing to dig deeper and understand the process that creates the data."/>
    <s v="Posted2 days ago"/>
  </r>
  <r>
    <x v="16"/>
    <x v="19"/>
    <x v="12"/>
    <x v="0"/>
    <x v="0"/>
    <x v="0"/>
    <x v="8"/>
    <x v="5"/>
    <x v="6"/>
    <s v="Emphasis on data mining and analysis._x000a_Proficient in working with different systems to retrieve, synthesize, and analyze data."/>
    <s v="Posted30+ days ago"/>
  </r>
  <r>
    <x v="3"/>
    <x v="20"/>
    <x v="13"/>
    <x v="0"/>
    <x v="0"/>
    <x v="0"/>
    <x v="8"/>
    <x v="5"/>
    <x v="6"/>
    <s v="Experience as a business analyst, data analyst, or in a similar data-focused capacity with a business focus is a plus."/>
    <s v="Posted30+ days ago"/>
  </r>
  <r>
    <x v="17"/>
    <x v="21"/>
    <x v="5"/>
    <x v="0"/>
    <x v="0"/>
    <x v="0"/>
    <x v="9"/>
    <x v="6"/>
    <x v="7"/>
    <s v="Experience with reference data management and master data management (3+ years)._x000a_Job Title: * Business Analyst with Reference Data Management."/>
    <s v="Hiring ongoing"/>
  </r>
  <r>
    <x v="18"/>
    <x v="22"/>
    <x v="14"/>
    <x v="0"/>
    <x v="0"/>
    <x v="0"/>
    <x v="9"/>
    <x v="6"/>
    <x v="7"/>
    <s v="Analyzes data or new requirements for reports or data migration and efforts to consolidate data into centralized warehouses."/>
    <s v="Posted29 days ago"/>
  </r>
  <r>
    <x v="19"/>
    <x v="23"/>
    <x v="0"/>
    <x v="0"/>
    <x v="0"/>
    <x v="0"/>
    <x v="9"/>
    <x v="6"/>
    <x v="7"/>
    <s v="Retirement plan with a 5% company match._x000a_Strong aptitude in Excel, PowerPoint and data visualization/BI software._x000a_Time off and flexible work schedules."/>
    <s v="Posted2 days ago"/>
  </r>
  <r>
    <x v="19"/>
    <x v="23"/>
    <x v="0"/>
    <x v="0"/>
    <x v="0"/>
    <x v="0"/>
    <x v="9"/>
    <x v="6"/>
    <x v="7"/>
    <s v="Retirement plan with a 5% company match._x000a_Strong aptitude in Excel, PowerPoint and data visualization/BI software._x000a_What We're Looking For:_x000a_Here's What You Need:"/>
    <s v="Posted2 days ago"/>
  </r>
  <r>
    <x v="20"/>
    <x v="24"/>
    <x v="15"/>
    <x v="0"/>
    <x v="0"/>
    <x v="0"/>
    <x v="10"/>
    <x v="7"/>
    <x v="8"/>
    <s v="Develop and articulate data stories and show them to your stakeholders._x000a_Crafting effective intelligent benchmarks, understanding performance, caring about data?€?"/>
    <s v="Posted30+ days ago"/>
  </r>
  <r>
    <x v="21"/>
    <x v="25"/>
    <x v="0"/>
    <x v="0"/>
    <x v="0"/>
    <x v="0"/>
    <x v="10"/>
    <x v="7"/>
    <x v="8"/>
    <s v="The candidate will be well versed in the company's data pipelines and data-warehousing schema, in order to be able to mine and analyze the data underlying?€?"/>
    <s v="Posted30+ days ago"/>
  </r>
  <r>
    <x v="22"/>
    <x v="26"/>
    <x v="7"/>
    <x v="0"/>
    <x v="0"/>
    <x v="0"/>
    <x v="10"/>
    <x v="7"/>
    <x v="8"/>
    <s v="5-7 years of Business Analysis experience in Mortgage Banking Domain; DB and SQL knowledge; Analytic and Communication skills."/>
    <s v="Hiring ongoing"/>
  </r>
  <r>
    <x v="21"/>
    <x v="25"/>
    <x v="0"/>
    <x v="0"/>
    <x v="0"/>
    <x v="0"/>
    <x v="10"/>
    <x v="7"/>
    <x v="8"/>
    <s v="Peer39 is an independent data company that provides the largest data set available in the digital advertising ecosystem._x000a_Highly organized and details oriented."/>
    <s v="Posted30+ days ago"/>
  </r>
  <r>
    <x v="23"/>
    <x v="27"/>
    <x v="16"/>
    <x v="0"/>
    <x v="0"/>
    <x v="0"/>
    <x v="10"/>
    <x v="7"/>
    <x v="8"/>
    <s v="The Senior Data Analyst plays a minor managerial role where he oversees the activities of the data analyst personnel and ensures the efficient execution of?€?"/>
    <s v="Posted30+ days ago"/>
  </r>
  <r>
    <x v="3"/>
    <x v="28"/>
    <x v="7"/>
    <x v="0"/>
    <x v="0"/>
    <x v="0"/>
    <x v="11"/>
    <x v="7"/>
    <x v="9"/>
    <s v="Provide data solutions, tools, and capabilities to enable self-service frameworks for data consumers._x000a_Conduct detailed data analysis on data used across?€?"/>
    <s v="Posted30+ days ago"/>
  </r>
  <r>
    <x v="3"/>
    <x v="29"/>
    <x v="0"/>
    <x v="0"/>
    <x v="0"/>
    <x v="0"/>
    <x v="12"/>
    <x v="8"/>
    <x v="10"/>
    <s v="Assist in furthering a data driven culture within the company._x000a_Communicate and present data driven insights to the product and engineering peers."/>
    <s v="Posted26 days ago"/>
  </r>
  <r>
    <x v="24"/>
    <x v="30"/>
    <x v="7"/>
    <x v="0"/>
    <x v="0"/>
    <x v="0"/>
    <x v="13"/>
    <x v="9"/>
    <x v="11"/>
    <s v="Capable of aggregation and presentation of large data sets ?€? to be trained on internal proprietary systems and data structures._x000a_VBA or Python is a plus."/>
    <s v="Posted3 days ago"/>
  </r>
  <r>
    <x v="25"/>
    <x v="31"/>
    <x v="17"/>
    <x v="0"/>
    <x v="0"/>
    <x v="0"/>
    <x v="13"/>
    <x v="9"/>
    <x v="11"/>
    <s v="5-7 years relevant industry experience ?? Prior PMO experience including Project tracking, managing RAID log, preparing meeting materials, capturing minutes and?€?"/>
    <s v="Posted30+ days ago"/>
  </r>
  <r>
    <x v="26"/>
    <x v="32"/>
    <x v="7"/>
    <x v="0"/>
    <x v="0"/>
    <x v="0"/>
    <x v="14"/>
    <x v="10"/>
    <x v="12"/>
    <s v="Primary day to day tasks will include building data ETLs, working with teams to establish raw data templates, reinforcing templatized data collection, and?€?"/>
    <s v="Posted9 days ago"/>
  </r>
  <r>
    <x v="26"/>
    <x v="32"/>
    <x v="7"/>
    <x v="0"/>
    <x v="0"/>
    <x v="0"/>
    <x v="14"/>
    <x v="10"/>
    <x v="12"/>
    <s v="General information Agency: UM Job Function: Data &amp; Analytics Location: New York, United States Job Ref#: 10604 Description &amp; Requirements Position?€?"/>
    <s v="Posted9 days ago"/>
  </r>
  <r>
    <x v="3"/>
    <x v="33"/>
    <x v="0"/>
    <x v="0"/>
    <x v="0"/>
    <x v="0"/>
    <x v="15"/>
    <x v="11"/>
    <x v="12"/>
    <s v="You have worked in a similar Data Analyst role and proficient with data modeling, business intelligence and analytics for 5-7 years._x000a_How you'll make an impact:"/>
    <s v="Posted30+ days ago"/>
  </r>
  <r>
    <x v="27"/>
    <x v="34"/>
    <x v="12"/>
    <x v="0"/>
    <x v="0"/>
    <x v="0"/>
    <x v="16"/>
    <x v="11"/>
    <x v="13"/>
    <s v="Experience of data analysis/data mapping and familiarity with data schemas._x000a_5 years minimum experience of being a business analyst, ideally in the tech space."/>
    <s v="Posted30+ days ago"/>
  </r>
  <r>
    <x v="28"/>
    <x v="35"/>
    <x v="18"/>
    <x v="0"/>
    <x v="0"/>
    <x v="0"/>
    <x v="17"/>
    <x v="12"/>
    <x v="14"/>
    <s v="5 10 years of experience working as a Technical/Data Analyst in data/report migration._x000a_Experience working with HR applications, preferably with 3-5 years on?€?"/>
    <s v="Posted30+ days ago"/>
  </r>
  <r>
    <x v="29"/>
    <x v="36"/>
    <x v="7"/>
    <x v="0"/>
    <x v="0"/>
    <x v="0"/>
    <x v="18"/>
    <x v="13"/>
    <x v="15"/>
    <s v="5 years of order to cash and procure to pay ERP module experience._x000a_5 years of customer service experience to support end-users._x000a_3 years of end-user training."/>
    <s v="Posted30+ days ago"/>
  </r>
  <r>
    <x v="3"/>
    <x v="37"/>
    <x v="0"/>
    <x v="0"/>
    <x v="0"/>
    <x v="0"/>
    <x v="19"/>
    <x v="14"/>
    <x v="16"/>
    <s v="5+ years of proven work experience as a data analyst or similar._x000a_Experience rolling out new functionality to end users in an analytics platform (e.g. new?€?"/>
    <s v="Posted30+ days ago"/>
  </r>
  <r>
    <x v="30"/>
    <x v="38"/>
    <x v="19"/>
    <x v="0"/>
    <x v="0"/>
    <x v="0"/>
    <x v="20"/>
    <x v="15"/>
    <x v="17"/>
    <s v="Experience in organizations with mature data governance capabilities, including standardized reference data capabilities."/>
    <s v="Posted30+ days ago"/>
  </r>
  <r>
    <x v="31"/>
    <x v="39"/>
    <x v="20"/>
    <x v="0"/>
    <x v="0"/>
    <x v="0"/>
    <x v="21"/>
    <x v="16"/>
    <x v="18"/>
    <s v="Able to analyze data sets and data elements._x000a_Perform data analysis and resolution of issues related to journal creation, reporting and recognitions."/>
    <s v="Posted30+ days ago"/>
  </r>
  <r>
    <x v="32"/>
    <x v="40"/>
    <x v="21"/>
    <x v="0"/>
    <x v="0"/>
    <x v="0"/>
    <x v="22"/>
    <x v="16"/>
    <x v="19"/>
    <s v="5-10 years business analysis and development of application requirements._x000a_Development of requirements for system, validation, QC and data governance processes."/>
    <s v="Posted30+ days ago"/>
  </r>
  <r>
    <x v="33"/>
    <x v="41"/>
    <x v="0"/>
    <x v="0"/>
    <x v="0"/>
    <x v="0"/>
    <x v="23"/>
    <x v="17"/>
    <x v="20"/>
    <s v="You will be working with a top tier data techstack using Mode to build dashboards and reports, and writing SQL to query data from our Snowflake cloud data?€?"/>
    <s v="Posted30+ days ago"/>
  </r>
  <r>
    <x v="34"/>
    <x v="42"/>
    <x v="22"/>
    <x v="0"/>
    <x v="0"/>
    <x v="0"/>
    <x v="24"/>
    <x v="18"/>
    <x v="21"/>
    <s v="As the Staff Data Analyst, Marketing &amp; Growth, you will play a meaningful role in further developing our rapidly growing Data Analytics function."/>
    <s v="Posted30+ days ago"/>
  </r>
  <r>
    <x v="35"/>
    <x v="43"/>
    <x v="0"/>
    <x v="0"/>
    <x v="0"/>
    <x v="0"/>
    <x v="25"/>
    <x v="19"/>
    <x v="22"/>
    <s v="Well-seasoned in data modeling, data intake, and data-curation procedures._x000a_Experience with data protection regulations (e.g. GDPR), data masking techniques and?€?"/>
    <s v="Posted30+ days ago"/>
  </r>
  <r>
    <x v="36"/>
    <x v="44"/>
    <x v="7"/>
    <x v="0"/>
    <x v="0"/>
    <x v="0"/>
    <x v="26"/>
    <x v="20"/>
    <x v="23"/>
    <s v="Use creativity to analyze data and to test hypotheses regarding attractiveness of specific sectors and investment opportunities."/>
    <s v="Posted30+ days ago"/>
  </r>
  <r>
    <x v="37"/>
    <x v="45"/>
    <x v="23"/>
    <x v="0"/>
    <x v="0"/>
    <x v="0"/>
    <x v="27"/>
    <x v="21"/>
    <x v="24"/>
    <s v="Analyze and understand the disparate sources of healthcare industry data._x000a_Must have a passion for solving complex big data problems."/>
    <s v="Posted18 days ago"/>
  </r>
  <r>
    <x v="38"/>
    <x v="46"/>
    <x v="7"/>
    <x v="0"/>
    <x v="0"/>
    <x v="0"/>
    <x v="28"/>
    <x v="22"/>
    <x v="25"/>
    <s v="1-3 years' experience in data analytics, management consulting, finance, or equivalent._x000a_Analyze complex data sets and draw valuable insights."/>
    <s v="Posted30+ days ago"/>
  </r>
  <r>
    <x v="39"/>
    <x v="47"/>
    <x v="0"/>
    <x v="0"/>
    <x v="0"/>
    <x v="0"/>
    <x v="29"/>
    <x v="23"/>
    <x v="26"/>
    <s v="A high standard of technical knowledge in data privacy obligations under the GDPR._x000a_Or equivalent industry or regulatory experience with strong focus on data?€?"/>
    <s v="Posted30+ days ago"/>
  </r>
  <r>
    <x v="40"/>
    <x v="48"/>
    <x v="7"/>
    <x v="0"/>
    <x v="0"/>
    <x v="0"/>
    <x v="30"/>
    <x v="24"/>
    <x v="27"/>
    <s v="Proficiency in quantitative data collection and data analysis using SQL is required._x000a_Experience with data science and statistical concepts such as regression?€?"/>
    <s v="Posted30+ days ago"/>
  </r>
  <r>
    <x v="41"/>
    <x v="49"/>
    <x v="24"/>
    <x v="0"/>
    <x v="0"/>
    <x v="0"/>
    <x v="31"/>
    <x v="25"/>
    <x v="28"/>
    <s v="A baccalaure degree, from an accredited college or high school diploma and a minimum of five (5) years of relevant experience."/>
    <s v="Posted30+ days ago"/>
  </r>
  <r>
    <x v="41"/>
    <x v="50"/>
    <x v="25"/>
    <x v="0"/>
    <x v="0"/>
    <x v="0"/>
    <x v="32"/>
    <x v="26"/>
    <x v="29"/>
    <s v="Distill that data to concise insights and communicate the findings to Product, Engineering, Design, Marketing, and Community to help them tell a data-driven?€?"/>
    <s v="Posted6 days ago"/>
  </r>
  <r>
    <x v="42"/>
    <x v="51"/>
    <x v="26"/>
    <x v="0"/>
    <x v="0"/>
    <x v="0"/>
    <x v="33"/>
    <x v="27"/>
    <x v="30"/>
    <s v="See below the specific criteria for the research assistant and data analyst areas of focus._x000a_Update data excels and website tool with new research."/>
    <s v="Posted4 days ago"/>
  </r>
  <r>
    <x v="43"/>
    <x v="52"/>
    <x v="0"/>
    <x v="0"/>
    <x v="0"/>
    <x v="0"/>
    <x v="34"/>
    <x v="27"/>
    <x v="31"/>
    <s v="Support or manage projects implementing data-focused tools._x000a_Research problems or processes that require data-driven improvements."/>
    <s v="Posted30+ days ago"/>
  </r>
  <r>
    <x v="44"/>
    <x v="53"/>
    <x v="27"/>
    <x v="0"/>
    <x v="0"/>
    <x v="0"/>
    <x v="35"/>
    <x v="28"/>
    <x v="32"/>
    <s v="Maintain rostering data in internal and external data management systems for accurate, consistent records._x000a_Ensure internal academic data in our SIS is entered?€?"/>
    <s v="Posted30+ days ago"/>
  </r>
  <r>
    <x v="45"/>
    <x v="54"/>
    <x v="28"/>
    <x v="0"/>
    <x v="0"/>
    <x v="0"/>
    <x v="36"/>
    <x v="29"/>
    <x v="33"/>
    <s v="Compile data from various systems and perform quantitative and qualitative data analyses for internal and external use._x000a_Must possess a valid driver's license."/>
    <s v="Posted20 days ago"/>
  </r>
  <r>
    <x v="41"/>
    <x v="55"/>
    <x v="29"/>
    <x v="0"/>
    <x v="0"/>
    <x v="0"/>
    <x v="37"/>
    <x v="30"/>
    <x v="34"/>
    <s v="The NYCLU seeks a data analyst to conduct research and help us use data to better understand and improve public schools and institutions that serve young New?€?"/>
    <s v="Posted19 days ago"/>
  </r>
  <r>
    <x v="46"/>
    <x v="56"/>
    <x v="30"/>
    <x v="0"/>
    <x v="0"/>
    <x v="0"/>
    <x v="38"/>
    <x v="31"/>
    <x v="35"/>
    <s v="Using both business and technical skills, the Business Analyst works directly with clients to identify business requirements with enough detail and clarity to?€?"/>
    <s v="Posted30+ days ago"/>
  </r>
  <r>
    <x v="47"/>
    <x v="57"/>
    <x v="31"/>
    <x v="0"/>
    <x v="0"/>
    <x v="0"/>
    <x v="39"/>
    <x v="32"/>
    <x v="36"/>
    <s v="The primary job functions are to support the NFL ecommerce business and to drive all efforts in gathering, analyzing and distributing data with the goal of?€?"/>
    <s v="Posted30+ days ago"/>
  </r>
  <r>
    <x v="48"/>
    <x v="58"/>
    <x v="32"/>
    <x v="0"/>
    <x v="0"/>
    <x v="0"/>
    <x v="40"/>
    <x v="33"/>
    <x v="37"/>
    <s v="Experience working with large data sources, extracting and manipulating data from multiple data fields._x000a_Assist in maintenance of data integrity across relevant?€?"/>
    <s v="Posted19 days ago"/>
  </r>
  <r>
    <x v="49"/>
    <x v="59"/>
    <x v="0"/>
    <x v="0"/>
    <x v="0"/>
    <x v="0"/>
    <x v="41"/>
    <x v="34"/>
    <x v="38"/>
    <s v="Develop insights from quantitative and qualitative data sources._x000a_Someone who enjoys getting their hands dirty in the data and has experience in working with?€?"/>
    <s v="Posted30+ days ago"/>
  </r>
  <r>
    <x v="50"/>
    <x v="60"/>
    <x v="33"/>
    <x v="0"/>
    <x v="0"/>
    <x v="0"/>
    <x v="41"/>
    <x v="34"/>
    <x v="38"/>
    <s v="5.Attention to detail and accuracy._x000a_Run dashboards, reports, and data analysis using data extracts from a range of sources._x000a_1.A Bachelor's Degree required."/>
    <s v="Posted30+ days ago"/>
  </r>
  <r>
    <x v="51"/>
    <x v="61"/>
    <x v="34"/>
    <x v="0"/>
    <x v="0"/>
    <x v="0"/>
    <x v="42"/>
    <x v="35"/>
    <x v="39"/>
    <s v="The ideal candidate will be utilizing their business acumen, high attention to detail, and software skills to produce effective work across multiple streams."/>
    <s v="Posted30+ days ago"/>
  </r>
  <r>
    <x v="52"/>
    <x v="62"/>
    <x v="35"/>
    <x v="0"/>
    <x v="0"/>
    <x v="0"/>
    <x v="43"/>
    <x v="36"/>
    <x v="40"/>
    <s v="Performs in-depth data analysis, data-mining, data importing, data entry, and report generation._x000a_Works with other teams to gather and understand reporting/data?€?"/>
    <s v="Posted30+ days ago"/>
  </r>
  <r>
    <x v="53"/>
    <x v="60"/>
    <x v="33"/>
    <x v="0"/>
    <x v="0"/>
    <x v="0"/>
    <x v="43"/>
    <x v="36"/>
    <x v="40"/>
    <s v="Run dashboards, reports, and data analysis using data extracts from a range of sources._x000a_Experience in healthcare quality settings with data or statistical?€?"/>
    <s v="Posted30+ days ago"/>
  </r>
  <r>
    <x v="54"/>
    <x v="63"/>
    <x v="36"/>
    <x v="0"/>
    <x v="0"/>
    <x v="0"/>
    <x v="44"/>
    <x v="37"/>
    <x v="41"/>
    <s v="Knowledge of SQL, data structures or a programming language._x000a_Analytical with the ability to transform data &amp; trends into actionable insight."/>
    <s v="Posted30+ days ago"/>
  </r>
  <r>
    <x v="55"/>
    <x v="64"/>
    <x v="37"/>
    <x v="0"/>
    <x v="0"/>
    <x v="0"/>
    <x v="45"/>
    <x v="38"/>
    <x v="42"/>
    <s v="Strong analytical and data management acumen with high attention to detail and accuracy._x000a_Respond to business inquiries with effective and efficient data-driven?€?"/>
    <s v="Posted6 days ago"/>
  </r>
  <r>
    <x v="56"/>
    <x v="65"/>
    <x v="38"/>
    <x v="0"/>
    <x v="0"/>
    <x v="0"/>
    <x v="46"/>
    <x v="39"/>
    <x v="43"/>
    <s v="Produce and analyze data for new business/matters at the Firm._x000a_The Risk Analyst supports the Firm?€?s Risk Department in connection with in-house compliance and?€?"/>
    <s v="Posted24 days ago"/>
  </r>
  <r>
    <x v="57"/>
    <x v="66"/>
    <x v="39"/>
    <x v="0"/>
    <x v="0"/>
    <x v="0"/>
    <x v="47"/>
    <x v="40"/>
    <x v="44"/>
    <s v="O Categorize data elements for use in reporting and data dictionary._x000a_O Develop data collection tools using Excel._x000a_Experience working with large datasets."/>
    <s v="Posted30+ days ago"/>
  </r>
  <r>
    <x v="58"/>
    <x v="67"/>
    <x v="0"/>
    <x v="0"/>
    <x v="0"/>
    <x v="0"/>
    <x v="48"/>
    <x v="40"/>
    <x v="45"/>
    <s v="Support communications planning, including the development and implementation of data privacy training._x000a_Ability to collaborate effectively with a diverse set of?€?"/>
    <s v="Posted30+ days ago"/>
  </r>
  <r>
    <x v="59"/>
    <x v="68"/>
    <x v="40"/>
    <x v="0"/>
    <x v="0"/>
    <x v="0"/>
    <x v="48"/>
    <x v="40"/>
    <x v="45"/>
    <s v="Experience in qualitative data collection and data analytics._x000a_Collect, code, and analyze data for qualitative analysis."/>
    <s v="Posted2 days ago"/>
  </r>
  <r>
    <x v="60"/>
    <x v="69"/>
    <x v="41"/>
    <x v="0"/>
    <x v="0"/>
    <x v="0"/>
    <x v="48"/>
    <x v="40"/>
    <x v="45"/>
    <s v="Develop and implement automated or semi-automated scripts to analyze data quality and clean, enrich, map, and transform data to surveillance subject matter?€?"/>
    <s v="Posted30+ days ago"/>
  </r>
  <r>
    <x v="61"/>
    <x v="70"/>
    <x v="14"/>
    <x v="0"/>
    <x v="0"/>
    <x v="0"/>
    <x v="49"/>
    <x v="41"/>
    <x v="46"/>
    <s v="Doing in depth analytics in SQL on construction data._x000a_Looking at complex data sets in order to find strategic information to help an agency determine trends in?€?"/>
    <s v="Posted30+ days ago"/>
  </r>
  <r>
    <x v="41"/>
    <x v="71"/>
    <x v="42"/>
    <x v="0"/>
    <x v="0"/>
    <x v="0"/>
    <x v="50"/>
    <x v="42"/>
    <x v="47"/>
    <s v="??? Assist in conducting data analysis to generate financial and operational efficiencies, improve service deliveries; and._x000a_??? Excellent skills with Excel."/>
    <s v="EmployerActive 7 days ago"/>
  </r>
  <r>
    <x v="52"/>
    <x v="72"/>
    <x v="7"/>
    <x v="0"/>
    <x v="0"/>
    <x v="0"/>
    <x v="51"/>
    <x v="43"/>
    <x v="48"/>
    <s v="??? Mine data for answers to business challenges._x000a_??? Develop insights and recommend business strategy based on data._x000a_This role is ideal for a 2022 College Grad."/>
    <s v="Posted30+ days ago"/>
  </r>
  <r>
    <x v="62"/>
    <x v="73"/>
    <x v="43"/>
    <x v="0"/>
    <x v="0"/>
    <x v="0"/>
    <x v="51"/>
    <x v="43"/>
    <x v="48"/>
    <s v="Experience working with large data sets and ability to summarize raw data sets into a concise, presentable format."/>
    <s v="Posted30+ days ago"/>
  </r>
  <r>
    <x v="63"/>
    <x v="74"/>
    <x v="44"/>
    <x v="0"/>
    <x v="0"/>
    <x v="0"/>
    <x v="52"/>
    <x v="44"/>
    <x v="49"/>
    <s v="1-3 years work experience in one or more of the following areas: rates modeling, energy policies, financial, cost analysis, auditing."/>
    <s v="Posted30+ days ago"/>
  </r>
  <r>
    <x v="41"/>
    <x v="75"/>
    <x v="12"/>
    <x v="0"/>
    <x v="0"/>
    <x v="0"/>
    <x v="53"/>
    <x v="45"/>
    <x v="50"/>
    <s v="Results: Analyzing large amounts of data to create actionable insights, leveraging your expertise in CRE, specifically with CRE market fundamentals, data?€?"/>
    <s v="Posted5 days ago"/>
  </r>
  <r>
    <x v="64"/>
    <x v="76"/>
    <x v="7"/>
    <x v="0"/>
    <x v="0"/>
    <x v="0"/>
    <x v="53"/>
    <x v="45"/>
    <x v="50"/>
    <s v="As a Business Analyst in IT Gathering Business Requirements from the client/Customer Interact with clients to understand and capture their functional and?€?"/>
    <s v="Posted13 days ago"/>
  </r>
  <r>
    <x v="52"/>
    <x v="77"/>
    <x v="12"/>
    <x v="0"/>
    <x v="0"/>
    <x v="0"/>
    <x v="54"/>
    <x v="46"/>
    <x v="51"/>
    <s v="Analytics needs including data automation, data accessibility, data quality and._x000a_Collaborate with various departments within Vevo to gather data and reporting?€?"/>
    <s v="Posted30+ days ago"/>
  </r>
  <r>
    <x v="65"/>
    <x v="78"/>
    <x v="15"/>
    <x v="0"/>
    <x v="0"/>
    <x v="0"/>
    <x v="55"/>
    <x v="47"/>
    <x v="52"/>
    <s v="Proficiency for data acquisition and manipulation, modeling, and data visualization of findings._x000a_Relevant experience with data exploration tools."/>
    <s v="Posted3 days ago"/>
  </r>
  <r>
    <x v="66"/>
    <x v="79"/>
    <x v="45"/>
    <x v="0"/>
    <x v="0"/>
    <x v="0"/>
    <x v="56"/>
    <x v="48"/>
    <x v="53"/>
    <s v="Identify the appropriate data sets and approach for a particular business challenge._x000a_Become a subject matter expert on how data can be applied to problem?€?"/>
    <s v="Posted30+ days ago"/>
  </r>
  <r>
    <x v="41"/>
    <x v="80"/>
    <x v="7"/>
    <x v="0"/>
    <x v="0"/>
    <x v="0"/>
    <x v="57"/>
    <x v="48"/>
    <x v="54"/>
    <s v="Strong SQL with experience in querying large and complex data sets._x000a_Experience working with Python programming for data analysis - An advantage."/>
    <s v="Posted30+ days ago"/>
  </r>
  <r>
    <x v="67"/>
    <x v="81"/>
    <x v="46"/>
    <x v="0"/>
    <x v="0"/>
    <x v="0"/>
    <x v="58"/>
    <x v="49"/>
    <x v="55"/>
    <s v="Ability to interpret large data sets and extract insights in order to solve business problems._x000a_Partnering with Data Management team to ingest, organize, and?€?"/>
    <s v="Posted30+ days ago"/>
  </r>
  <r>
    <x v="68"/>
    <x v="82"/>
    <x v="47"/>
    <x v="0"/>
    <x v="0"/>
    <x v="0"/>
    <x v="59"/>
    <x v="50"/>
    <x v="56"/>
    <s v="Demonstrate strong data analysis skills._x000a_This position requires a blend of business and data analyst skills, as you will assist our clients in implementing and?€?"/>
    <s v="Posted30+ days ago"/>
  </r>
  <r>
    <x v="69"/>
    <x v="48"/>
    <x v="7"/>
    <x v="0"/>
    <x v="0"/>
    <x v="0"/>
    <x v="60"/>
    <x v="51"/>
    <x v="57"/>
    <s v="Strong proficiency in quantitative data collection and data analysis using SQL is required._x000a_Experience with data science and statistical concepts such as?€?"/>
    <s v="Posted30+ days ago"/>
  </r>
  <r>
    <x v="69"/>
    <x v="48"/>
    <x v="7"/>
    <x v="0"/>
    <x v="0"/>
    <x v="0"/>
    <x v="60"/>
    <x v="51"/>
    <x v="57"/>
    <s v="MLB's Strategy &amp; Development (S&amp;D) organization is a centralized resource within Baseball's Office of the Commissioner. The S&amp;D organization works cross?€?"/>
    <s v="Posted30+ days ago"/>
  </r>
  <r>
    <x v="70"/>
    <x v="83"/>
    <x v="7"/>
    <x v="0"/>
    <x v="0"/>
    <x v="0"/>
    <x v="61"/>
    <x v="52"/>
    <x v="58"/>
    <s v="Create schedules from accounting data to be used by Actuaries and Finance Division for regulatory and budgeting purposes."/>
    <s v="Posted3 days ago"/>
  </r>
  <r>
    <x v="71"/>
    <x v="84"/>
    <x v="48"/>
    <x v="0"/>
    <x v="0"/>
    <x v="0"/>
    <x v="62"/>
    <x v="53"/>
    <x v="59"/>
    <s v="Experience with syndicated data sets a plus._x000a_Simplify data into a compelling story that will be presented to clients and used by industry leaders to set?€?"/>
    <s v="Posted4 days ago"/>
  </r>
  <r>
    <x v="72"/>
    <x v="85"/>
    <x v="49"/>
    <x v="0"/>
    <x v="0"/>
    <x v="0"/>
    <x v="63"/>
    <x v="54"/>
    <x v="60"/>
    <s v="Understanding of data warehousing concepts and design._x000a_Effectively communicate results through compelling data storytelling across the organization."/>
    <s v="Posted11 days ago"/>
  </r>
  <r>
    <x v="73"/>
    <x v="86"/>
    <x v="50"/>
    <x v="0"/>
    <x v="0"/>
    <x v="0"/>
    <x v="64"/>
    <x v="55"/>
    <x v="61"/>
    <s v="The Business Analyst will work closely with the Director of Financial Planning and Analysis, providing various support functions and documentation preparation."/>
    <s v="Posted30+ days ago"/>
  </r>
  <r>
    <x v="74"/>
    <x v="83"/>
    <x v="7"/>
    <x v="0"/>
    <x v="0"/>
    <x v="0"/>
    <x v="65"/>
    <x v="56"/>
    <x v="62"/>
    <s v="Analyze, troubleshoot and respond to requests associated with provider data issues, data conversions, upgrades, and data clean-up issues in various systems:?€?"/>
    <s v="Posted9 days ago"/>
  </r>
  <r>
    <x v="75"/>
    <x v="87"/>
    <x v="44"/>
    <x v="0"/>
    <x v="0"/>
    <x v="0"/>
    <x v="65"/>
    <x v="56"/>
    <x v="62"/>
    <s v="Own and develop efficient data flows to extract insights from multiple databases using complex query statements; troubleshoot data discrepancies to ensure data?€?"/>
    <s v="Posted6 days ago"/>
  </r>
  <r>
    <x v="76"/>
    <x v="88"/>
    <x v="51"/>
    <x v="0"/>
    <x v="0"/>
    <x v="0"/>
    <x v="65"/>
    <x v="56"/>
    <x v="62"/>
    <s v="The position will be on a 3 year contract._x000a_Assist with the completion of the accreditation annual report that has extensive data and reporting associated with?€?"/>
    <s v="Posted30+ days ago"/>
  </r>
  <r>
    <x v="77"/>
    <x v="89"/>
    <x v="52"/>
    <x v="0"/>
    <x v="0"/>
    <x v="0"/>
    <x v="66"/>
    <x v="57"/>
    <x v="63"/>
    <s v="A data analyst background capable of owning complex data processes while also being capable of producing insightful business analysis."/>
    <s v="Posted30+ days ago"/>
  </r>
  <r>
    <x v="78"/>
    <x v="20"/>
    <x v="13"/>
    <x v="0"/>
    <x v="0"/>
    <x v="0"/>
    <x v="67"/>
    <x v="58"/>
    <x v="64"/>
    <s v="Operations rockstar who has a passion for driving productivity, improving processes and using data to drive results."/>
    <s v="Posted30+ days ago"/>
  </r>
  <r>
    <x v="79"/>
    <x v="90"/>
    <x v="53"/>
    <x v="0"/>
    <x v="0"/>
    <x v="0"/>
    <x v="68"/>
    <x v="59"/>
    <x v="65"/>
    <s v="Gathering and analyzing a variety of data, including both financial and written policy/procedure information._x000a_PCG?€?s Health practice offers in-depth programmatic?€?"/>
    <s v="Posted30+ days ago"/>
  </r>
  <r>
    <x v="80"/>
    <x v="91"/>
    <x v="7"/>
    <x v="0"/>
    <x v="0"/>
    <x v="0"/>
    <x v="69"/>
    <x v="60"/>
    <x v="66"/>
    <s v="1-5 years of experience, preferably in finance, consulting, or similar analytical role._x000a_Collect and analyze data from Charlie Health's Applicant Tracking System?€?"/>
    <s v="Posted6 days ago"/>
  </r>
  <r>
    <x v="41"/>
    <x v="92"/>
    <x v="5"/>
    <x v="0"/>
    <x v="0"/>
    <x v="0"/>
    <x v="70"/>
    <x v="61"/>
    <x v="67"/>
    <s v="Responsible for discovering discrepancies and patterns in available healthcare data._x000a_Ensure data security and confidentiality by use of a confidential system."/>
    <s v="Posted30+ days ago"/>
  </r>
  <r>
    <x v="41"/>
    <x v="93"/>
    <x v="0"/>
    <x v="0"/>
    <x v="0"/>
    <x v="0"/>
    <x v="71"/>
    <x v="61"/>
    <x v="68"/>
    <s v="This role requires getting your hands dirty with all aspects of the public opinion data collection and client delivery process, from managing survey vendors to?€?"/>
    <s v="Posted4 days ago"/>
  </r>
  <r>
    <x v="81"/>
    <x v="94"/>
    <x v="7"/>
    <x v="0"/>
    <x v="0"/>
    <x v="0"/>
    <x v="72"/>
    <x v="62"/>
    <x v="69"/>
    <s v="Must have very strong critical thinking skills and be able to extract small data patterns from bulk data sets._x000a_Strong mathematical and analytical skills a must."/>
    <s v="Posted30+ days ago"/>
  </r>
  <r>
    <x v="82"/>
    <x v="95"/>
    <x v="54"/>
    <x v="0"/>
    <x v="0"/>
    <x v="0"/>
    <x v="73"/>
    <x v="63"/>
    <x v="70"/>
    <s v="The Business Analyst will be the primary liaison between IT departments and various business units to elicit, analyze, communicate and validate requirements for?€?"/>
    <s v="Posted30+ days ago"/>
  </r>
  <r>
    <x v="83"/>
    <x v="96"/>
    <x v="55"/>
    <x v="0"/>
    <x v="0"/>
    <x v="0"/>
    <x v="74"/>
    <x v="64"/>
    <x v="71"/>
    <s v="You have either been a data analyst yourself or worked in data for a school system._x000a_This role will be mentoring junior data analysts employed by school?€?"/>
    <s v="Posted6 days ago"/>
  </r>
  <r>
    <x v="41"/>
    <x v="97"/>
    <x v="56"/>
    <x v="0"/>
    <x v="0"/>
    <x v="0"/>
    <x v="74"/>
    <x v="64"/>
    <x v="71"/>
    <s v="Analyze data from the surveillance registries, electronic medical records, and non-traditional data sources._x000a_Respond to data requests from internal and external?€?"/>
    <s v="Posted30+ days ago"/>
  </r>
  <r>
    <x v="82"/>
    <x v="98"/>
    <x v="57"/>
    <x v="0"/>
    <x v="0"/>
    <x v="0"/>
    <x v="74"/>
    <x v="64"/>
    <x v="71"/>
    <s v="We support key industry needs in a variety of technology by creating professional communities in areas related to chemical and biological engineering;?€?"/>
    <s v="Posted12 days ago"/>
  </r>
  <r>
    <x v="84"/>
    <x v="99"/>
    <x v="58"/>
    <x v="0"/>
    <x v="0"/>
    <x v="0"/>
    <x v="75"/>
    <x v="65"/>
    <x v="72"/>
    <s v="A bachelor?€?s degree is required; 3 to 5 years of professional services experience strongly preferred._x000a_The role of the analyst is to organize and analyze data?€?"/>
    <s v="Posted16 days ago"/>
  </r>
  <r>
    <x v="85"/>
    <x v="100"/>
    <x v="59"/>
    <x v="0"/>
    <x v="0"/>
    <x v="0"/>
    <x v="76"/>
    <x v="66"/>
    <x v="73"/>
    <s v="Possess attention to detail while being able to maintain focus on the larger picture._x000a_Strong communication skills and can clearly communicate data findings in?€?"/>
    <s v="Posted6 days ago"/>
  </r>
  <r>
    <x v="86"/>
    <x v="19"/>
    <x v="12"/>
    <x v="0"/>
    <x v="0"/>
    <x v="0"/>
    <x v="76"/>
    <x v="66"/>
    <x v="73"/>
    <s v="Good understanding of data and schema standards and concepts._x000a_Applicant should be able to demonstrate attention to detail, a willingness to jump in and try new?€?"/>
    <s v="Posted30+ days ago"/>
  </r>
  <r>
    <x v="87"/>
    <x v="101"/>
    <x v="60"/>
    <x v="0"/>
    <x v="0"/>
    <x v="0"/>
    <x v="77"/>
    <x v="67"/>
    <x v="74"/>
    <s v="The Data Analyst will gain familiarity in running data-intensive methods for neuroimaging data, including multi-site harmonization, quality control, and?€?"/>
    <s v="Posted30+ days ago"/>
  </r>
  <r>
    <x v="88"/>
    <x v="102"/>
    <x v="61"/>
    <x v="0"/>
    <x v="0"/>
    <x v="0"/>
    <x v="78"/>
    <x v="68"/>
    <x v="75"/>
    <s v="Ability to work with and analyze data._x000a_In addition to publishing commentary and research of their own, Policy Analysts will provide support on research, media,?€?"/>
    <s v="Posted30+ days ago"/>
  </r>
  <r>
    <x v="89"/>
    <x v="103"/>
    <x v="44"/>
    <x v="0"/>
    <x v="0"/>
    <x v="0"/>
    <x v="79"/>
    <x v="69"/>
    <x v="76"/>
    <s v="This position will assist in the design of the data infrastructure necessary for a product to be sold to clients._x000a_Unrelenting commitment to client satisfaction."/>
    <s v="Posted30+ days ago"/>
  </r>
  <r>
    <x v="90"/>
    <x v="104"/>
    <x v="51"/>
    <x v="0"/>
    <x v="0"/>
    <x v="0"/>
    <x v="80"/>
    <x v="70"/>
    <x v="77"/>
    <s v="Experience with scripting data applications._x000a_Experience in data analysis and evaluation._x000a_Ability to find and fix data inconsistencies."/>
    <s v="Posted30+ days ago"/>
  </r>
  <r>
    <x v="82"/>
    <x v="105"/>
    <x v="52"/>
    <x v="0"/>
    <x v="0"/>
    <x v="0"/>
    <x v="81"/>
    <x v="71"/>
    <x v="78"/>
    <s v="Conduct data analysis including basic statistical analysis._x000a_Create and use analytical models to simulate or forecast business problems and results."/>
    <s v="Posted30+ days ago"/>
  </r>
  <r>
    <x v="91"/>
    <x v="106"/>
    <x v="62"/>
    <x v="0"/>
    <x v="0"/>
    <x v="0"/>
    <x v="81"/>
    <x v="71"/>
    <x v="78"/>
    <s v="Prior experience in business operations performing a broad range of data analysis and management required._x000a_The Customer Experience Data Analyst is responsible?€?"/>
    <s v="Posted20 days ago"/>
  </r>
  <r>
    <x v="92"/>
    <x v="107"/>
    <x v="63"/>
    <x v="0"/>
    <x v="0"/>
    <x v="0"/>
    <x v="82"/>
    <x v="72"/>
    <x v="79"/>
    <s v="Ensure that approved requirements are developed in sufficient scope and detail to result in the delivery of a solution that meets customer needs as they?€?"/>
    <s v="Posted30+ days ago"/>
  </r>
  <r>
    <x v="93"/>
    <x v="108"/>
    <x v="64"/>
    <x v="0"/>
    <x v="0"/>
    <x v="0"/>
    <x v="83"/>
    <x v="73"/>
    <x v="80"/>
    <s v="Analyzing large and complex datasets; utilizing advanced analytical techniques including data mining, clustering, classification techniques to identify patterns?€?"/>
    <s v="Posted30+ days ago"/>
  </r>
  <r>
    <x v="94"/>
    <x v="109"/>
    <x v="65"/>
    <x v="0"/>
    <x v="0"/>
    <x v="0"/>
    <x v="84"/>
    <x v="73"/>
    <x v="81"/>
    <s v="Prepare and present data for weekly and quarterly market reports._x000a_Ability to analyze large amounts of data, identify trends, and translate into logical?€?"/>
    <s v="Posted18 days ago"/>
  </r>
  <r>
    <x v="95"/>
    <x v="110"/>
    <x v="66"/>
    <x v="0"/>
    <x v="0"/>
    <x v="0"/>
    <x v="85"/>
    <x v="74"/>
    <x v="82"/>
    <s v="Understand data limitation and quality; recommend data improvement strategies._x000a_Support data-focused business intelligence projects, including performing data?€?"/>
    <s v="Posted30+ days ago"/>
  </r>
  <r>
    <x v="96"/>
    <x v="83"/>
    <x v="7"/>
    <x v="0"/>
    <x v="0"/>
    <x v="0"/>
    <x v="86"/>
    <x v="75"/>
    <x v="83"/>
    <s v="Create data comparison analysis, reconciliation, review, and monitor systematic data reports to ensure the quality and integrity of the eligibility/enrollment?€?"/>
    <s v="Posted30+ days ago"/>
  </r>
  <r>
    <x v="41"/>
    <x v="111"/>
    <x v="67"/>
    <x v="0"/>
    <x v="0"/>
    <x v="0"/>
    <x v="86"/>
    <x v="75"/>
    <x v="83"/>
    <s v="Support data collection and management._x000a_Relevant experience in public health data analysis._x000a_Assist with development of survey instruments and assessments for?€?"/>
    <s v="Posted30+ days ago"/>
  </r>
  <r>
    <x v="97"/>
    <x v="112"/>
    <x v="5"/>
    <x v="0"/>
    <x v="0"/>
    <x v="0"/>
    <x v="86"/>
    <x v="75"/>
    <x v="83"/>
    <s v="This position will support, and report to the Risk Management Operations Manager._x000a_The Underwriting Business Analyst will combine business knowledge, analytical?€?"/>
    <s v="Posted9 days ago"/>
  </r>
  <r>
    <x v="98"/>
    <x v="113"/>
    <x v="68"/>
    <x v="0"/>
    <x v="0"/>
    <x v="0"/>
    <x v="87"/>
    <x v="76"/>
    <x v="84"/>
    <s v="Coordinate sites visits at least once every 3 months to VA facilities to meet with VHIE stakeholders, provide VHIE training, and assist with Veteran patient and?€?"/>
    <s v="Posted30+ days ago"/>
  </r>
  <r>
    <x v="99"/>
    <x v="69"/>
    <x v="41"/>
    <x v="0"/>
    <x v="0"/>
    <x v="0"/>
    <x v="88"/>
    <x v="77"/>
    <x v="85"/>
    <s v="Previous experience reviewing data and data clean up._x000a_Coordinate data analyses and research efforts using CIR data with other units within BOI, DOHMH, and CDC."/>
    <s v="Posted24 days ago"/>
  </r>
  <r>
    <x v="41"/>
    <x v="114"/>
    <x v="12"/>
    <x v="0"/>
    <x v="0"/>
    <x v="0"/>
    <x v="89"/>
    <x v="78"/>
    <x v="86"/>
    <s v="1 - 3 years of proven work experience as a data analyst or business data analyst in a professional fast-paced environment outside of Bootcamp or internship."/>
    <s v="Posted11 days ago"/>
  </r>
  <r>
    <x v="100"/>
    <x v="115"/>
    <x v="5"/>
    <x v="0"/>
    <x v="0"/>
    <x v="0"/>
    <x v="90"/>
    <x v="79"/>
    <x v="87"/>
    <s v="Curious and passionate about using data to inform business decision-making._x000a_Ideally 3-5+ years relevant work experience._x000a_Ideally a Bachelor's degree."/>
    <s v="Posted9 days ago"/>
  </r>
  <r>
    <x v="82"/>
    <x v="116"/>
    <x v="69"/>
    <x v="0"/>
    <x v="0"/>
    <x v="0"/>
    <x v="90"/>
    <x v="79"/>
    <x v="87"/>
    <s v="Maintain and manage vendor and contract data for the sales and service department._x000a_Proven advanced analytical skills; demonstrating the consistent ability to?€?"/>
    <s v="Posted10 days ago"/>
  </r>
  <r>
    <x v="101"/>
    <x v="117"/>
    <x v="0"/>
    <x v="0"/>
    <x v="0"/>
    <x v="0"/>
    <x v="91"/>
    <x v="80"/>
    <x v="88"/>
    <s v="You will play a central role in exploring our small business data asset for insights, investigating new sources of data and developing quantitative benchmarks?€?"/>
    <s v="Posted30+ days ago"/>
  </r>
  <r>
    <x v="41"/>
    <x v="118"/>
    <x v="29"/>
    <x v="0"/>
    <x v="0"/>
    <x v="0"/>
    <x v="92"/>
    <x v="81"/>
    <x v="89"/>
    <s v="Act as the primary data analyst within the data center migration team supporting technology asset management and inventory gathering / validation."/>
    <s v="Posted9 days ago"/>
  </r>
  <r>
    <x v="102"/>
    <x v="69"/>
    <x v="70"/>
    <x v="0"/>
    <x v="0"/>
    <x v="0"/>
    <x v="92"/>
    <x v="81"/>
    <x v="89"/>
    <s v="Coordinate data analyses and research efforts using CIR data with other units within BOI, DOHMH, and CDC._x000a_One year of full-time experience in data analysis."/>
    <s v="Posted30+ days ago"/>
  </r>
  <r>
    <x v="103"/>
    <x v="119"/>
    <x v="71"/>
    <x v="0"/>
    <x v="0"/>
    <x v="0"/>
    <x v="93"/>
    <x v="82"/>
    <x v="90"/>
    <s v="Expertise in delivery technologies and data access, including familiarity with data organization, data quality assessment and data profiling."/>
    <s v="EmployerActive 3 days ago"/>
  </r>
  <r>
    <x v="104"/>
    <x v="120"/>
    <x v="72"/>
    <x v="0"/>
    <x v="0"/>
    <x v="0"/>
    <x v="94"/>
    <x v="83"/>
    <x v="91"/>
    <s v="The team also manages various static data elements impacting trade settlement._x000a_Onboarding of new customer accounts across Fixed Income, Equities, FX and?€?"/>
    <s v="Posted4 days ago"/>
  </r>
  <r>
    <x v="41"/>
    <x v="121"/>
    <x v="73"/>
    <x v="0"/>
    <x v="0"/>
    <x v="0"/>
    <x v="94"/>
    <x v="83"/>
    <x v="91"/>
    <s v="The incumbent will be responsible to remove corrupted data and fix coding errors and related problems._x000a_Additionally, the Data Analyst will assist the Data?€?"/>
    <s v="Posted30+ days ago"/>
  </r>
  <r>
    <x v="105"/>
    <x v="84"/>
    <x v="7"/>
    <x v="0"/>
    <x v="0"/>
    <x v="0"/>
    <x v="95"/>
    <x v="84"/>
    <x v="92"/>
    <s v="Under general supervision integrate data from multiple sources to produce requested or required data elements._x000a_Ability to analyze and interpret data."/>
    <s v="Posted4 days ago"/>
  </r>
  <r>
    <x v="106"/>
    <x v="65"/>
    <x v="38"/>
    <x v="0"/>
    <x v="0"/>
    <x v="0"/>
    <x v="96"/>
    <x v="85"/>
    <x v="93"/>
    <s v="Perform regular audits to ensure data accuracy and maintain data integrity across the system._x000a_Create procedures and rules to maintain clean data and standardize?€?"/>
    <s v="Posted30+ days ago"/>
  </r>
  <r>
    <x v="4"/>
    <x v="122"/>
    <x v="7"/>
    <x v="0"/>
    <x v="0"/>
    <x v="0"/>
    <x v="97"/>
    <x v="86"/>
    <x v="94"/>
    <s v="Be responsible to combine data from multiple databases and performing data transformations utilizing Power Query M within dataflows."/>
    <s v="Posted30+ days ago"/>
  </r>
  <r>
    <x v="107"/>
    <x v="123"/>
    <x v="49"/>
    <x v="0"/>
    <x v="0"/>
    <x v="0"/>
    <x v="98"/>
    <x v="87"/>
    <x v="95"/>
    <s v="Creating short analyses of data sets (including through both written summaries and data visualization)._x000a_A passion for data, analytics, and insights."/>
    <s v="EmployerActive 27 days ago"/>
  </r>
  <r>
    <x v="108"/>
    <x v="124"/>
    <x v="7"/>
    <x v="0"/>
    <x v="0"/>
    <x v="0"/>
    <x v="99"/>
    <x v="88"/>
    <x v="96"/>
    <s v="Strong interest in marketing and hospitality; curious about data, data modelling and strategy._x000a_The analyst will scrutinize digital data to identify trends and?€?"/>
    <s v="Posted30+ days ago"/>
  </r>
  <r>
    <x v="109"/>
    <x v="125"/>
    <x v="26"/>
    <x v="0"/>
    <x v="0"/>
    <x v="0"/>
    <x v="99"/>
    <x v="88"/>
    <x v="96"/>
    <s v="3-4 years of experience in a marketing, reporting, and/or analytics role._x000a_Data and Analytics Specialist,Business Intelligence (Datorama), iNvolved Media ?€?"/>
    <s v="Posted30+ days ago"/>
  </r>
  <r>
    <x v="109"/>
    <x v="125"/>
    <x v="26"/>
    <x v="0"/>
    <x v="0"/>
    <x v="0"/>
    <x v="99"/>
    <x v="88"/>
    <x v="96"/>
    <s v="3-4 years of experience in a marketing, reporting, and/or analytics role._x000a_The Data and Analytics Specialist is the first level of contact for the media team?€?s?€?"/>
    <s v="Posted30+ days ago"/>
  </r>
  <r>
    <x v="110"/>
    <x v="126"/>
    <x v="74"/>
    <x v="0"/>
    <x v="0"/>
    <x v="0"/>
    <x v="100"/>
    <x v="89"/>
    <x v="97"/>
    <s v="Apply data quality assurance practices in the development of data models and resulting output._x000a_Strong ability to connect to a variety of data sources, using the?€?"/>
    <s v="Posted16 days ago"/>
  </r>
  <r>
    <x v="111"/>
    <x v="112"/>
    <x v="7"/>
    <x v="0"/>
    <x v="0"/>
    <x v="0"/>
    <x v="101"/>
    <x v="90"/>
    <x v="98"/>
    <s v="Strong analytical skills, especially data analysis including data flow mapping._x000a_Identify and analyze data discrepancies and data quality issues."/>
    <s v="Posted30+ days ago"/>
  </r>
  <r>
    <x v="112"/>
    <x v="127"/>
    <x v="75"/>
    <x v="0"/>
    <x v="0"/>
    <x v="0"/>
    <x v="102"/>
    <x v="91"/>
    <x v="99"/>
    <s v="Utilize data visualization tools to analyze and compare multiple data sets._x000a_Track incoming and outcoming data transfers, following established data security?€?"/>
    <s v="Posted30+ days ago"/>
  </r>
  <r>
    <x v="82"/>
    <x v="128"/>
    <x v="76"/>
    <x v="0"/>
    <x v="0"/>
    <x v="0"/>
    <x v="102"/>
    <x v="91"/>
    <x v="99"/>
    <s v="The position is primarily focused on understanding current design and future requirements with multiple applications and data sources being used by a variety of?€?"/>
    <s v="Posted6 days ago"/>
  </r>
  <r>
    <x v="113"/>
    <x v="129"/>
    <x v="38"/>
    <x v="0"/>
    <x v="0"/>
    <x v="0"/>
    <x v="103"/>
    <x v="92"/>
    <x v="100"/>
    <s v="Bachelors degree with minimum 2 years of experience as a data analyst and data interpretation._x000a_Query from large, complex data sets, using a combination of SQL?€?"/>
    <s v="EmployerActive 6 days ago"/>
  </r>
  <r>
    <x v="114"/>
    <x v="130"/>
    <x v="12"/>
    <x v="0"/>
    <x v="0"/>
    <x v="0"/>
    <x v="104"/>
    <x v="93"/>
    <x v="101"/>
    <s v="Identify gaps in data and suggest requirements to document/drive data insight._x000a_Experience with Python able to write complex data queries and transform data from?€?"/>
    <s v="Posted30+ days ago"/>
  </r>
  <r>
    <x v="115"/>
    <x v="131"/>
    <x v="77"/>
    <x v="0"/>
    <x v="0"/>
    <x v="0"/>
    <x v="105"/>
    <x v="94"/>
    <x v="102"/>
    <s v="Junior Compensation Analyst Job Responsibilities._x000a_Review job descriptions, conduct salary research, make appropriate salary recommendations and complete price?€?"/>
    <s v="Posted30+ days ago"/>
  </r>
  <r>
    <x v="116"/>
    <x v="132"/>
    <x v="0"/>
    <x v="0"/>
    <x v="0"/>
    <x v="0"/>
    <x v="106"/>
    <x v="95"/>
    <x v="103"/>
    <s v="Participate in client data discussions and lead client data meetings._x000a_Engages in quality control (data reconciliation) activities through the review of reports,?€?"/>
    <s v="Posted30+ days ago"/>
  </r>
  <r>
    <x v="117"/>
    <x v="133"/>
    <x v="78"/>
    <x v="0"/>
    <x v="0"/>
    <x v="0"/>
    <x v="107"/>
    <x v="96"/>
    <x v="104"/>
    <s v="Leverage existing deposit data to support internal and external stakeholders and end users on new application and user scenarios for deposit data."/>
    <s v="Posted30+ days ago"/>
  </r>
  <r>
    <x v="41"/>
    <x v="134"/>
    <x v="7"/>
    <x v="0"/>
    <x v="0"/>
    <x v="0"/>
    <x v="108"/>
    <x v="97"/>
    <x v="105"/>
    <s v="Able to collect, synthesize and report data._x000a_The world's leading brands and their agencies use GlassView Advertising Exchange (GvX) to drive engagement for?€?"/>
    <s v="Posted30+ days ago"/>
  </r>
  <r>
    <x v="118"/>
    <x v="135"/>
    <x v="7"/>
    <x v="0"/>
    <x v="0"/>
    <x v="0"/>
    <x v="109"/>
    <x v="98"/>
    <x v="106"/>
    <s v="Using enterprise data warehousing &amp; data mining to prepare analysis._x000a_Successfully maintain and develop data solutions in heterogeneous computing environments."/>
    <s v="Posted30+ days ago"/>
  </r>
  <r>
    <x v="119"/>
    <x v="136"/>
    <x v="7"/>
    <x v="0"/>
    <x v="0"/>
    <x v="0"/>
    <x v="110"/>
    <x v="99"/>
    <x v="107"/>
    <s v="Utilize knowledge of databases and programming languages to analyze and interpret data, to include historical financial, operational, and transactional data and?€?"/>
    <s v="Posted30+ days ago"/>
  </r>
  <r>
    <x v="120"/>
    <x v="137"/>
    <x v="79"/>
    <x v="0"/>
    <x v="0"/>
    <x v="0"/>
    <x v="111"/>
    <x v="100"/>
    <x v="108"/>
    <s v="Primarily leverage data from within our data warehouse, but supplement it with additional data gathering and cleanup when required."/>
    <s v="Posted5 days ago"/>
  </r>
  <r>
    <x v="82"/>
    <x v="104"/>
    <x v="51"/>
    <x v="0"/>
    <x v="0"/>
    <x v="0"/>
    <x v="112"/>
    <x v="101"/>
    <x v="109"/>
    <s v="Define, organize, maintain, and deliver functional and data requirements._x000a_2+ years of experience working as a business analyst, project manager, product manager?€?"/>
    <s v="Posted30+ days ago"/>
  </r>
  <r>
    <x v="82"/>
    <x v="104"/>
    <x v="51"/>
    <x v="0"/>
    <x v="0"/>
    <x v="0"/>
    <x v="112"/>
    <x v="101"/>
    <x v="109"/>
    <s v="Position Description: We are looking to add a Business Analyst to our growing technology team! We are creating new EdTech products focused on enhancing?€?"/>
    <s v="Posted30+ days ago"/>
  </r>
  <r>
    <x v="41"/>
    <x v="138"/>
    <x v="44"/>
    <x v="0"/>
    <x v="0"/>
    <x v="0"/>
    <x v="113"/>
    <x v="102"/>
    <x v="110"/>
    <s v="Use data visualization tools to provide actionable data for the business._x000a_Strong analytical skills with the ability to collect, organize, analyze, and?€?"/>
    <s v="Posted30+ days ago"/>
  </r>
  <r>
    <x v="121"/>
    <x v="42"/>
    <x v="21"/>
    <x v="0"/>
    <x v="0"/>
    <x v="0"/>
    <x v="114"/>
    <x v="102"/>
    <x v="111"/>
    <s v="Complete projects that require data mining, analysis and presentation._x000a_Ability to write SQL queries to extract data needed for analysis."/>
    <s v="Posted30+ days ago"/>
  </r>
  <r>
    <x v="121"/>
    <x v="42"/>
    <x v="21"/>
    <x v="0"/>
    <x v="0"/>
    <x v="0"/>
    <x v="114"/>
    <x v="102"/>
    <x v="111"/>
    <s v="The database market is massive (the IDC estimates it to be $119B+ by 2025!) and MongoDB is at the head of its disruption. The MongoDB community is?€?"/>
    <s v="Posted30+ days ago"/>
  </r>
  <r>
    <x v="82"/>
    <x v="139"/>
    <x v="80"/>
    <x v="0"/>
    <x v="0"/>
    <x v="0"/>
    <x v="115"/>
    <x v="103"/>
    <x v="112"/>
    <s v="2 to 3 years of relevant experience in a business analyst, operations, or project management/delivery role._x000a_The Business Process &amp; Technology team sits within?€?"/>
    <s v="EmployerActive 7 days ago"/>
  </r>
  <r>
    <x v="3"/>
    <x v="140"/>
    <x v="75"/>
    <x v="0"/>
    <x v="0"/>
    <x v="0"/>
    <x v="115"/>
    <x v="103"/>
    <x v="112"/>
    <s v="Extract data from various digital tools._x000a_Manage data accuracy and integrity for client marketing programs._x000a_Implement, collect, and analyze natural language data?€?"/>
    <s v="Posted2 days ago"/>
  </r>
  <r>
    <x v="3"/>
    <x v="81"/>
    <x v="81"/>
    <x v="0"/>
    <x v="0"/>
    <x v="0"/>
    <x v="116"/>
    <x v="104"/>
    <x v="113"/>
    <s v="This role will vet requirements; identify data handoffs; understand transformations and pinpoint potential for data loss or corruption."/>
    <s v="Posted30+ days ago"/>
  </r>
  <r>
    <x v="82"/>
    <x v="141"/>
    <x v="0"/>
    <x v="0"/>
    <x v="0"/>
    <x v="0"/>
    <x v="116"/>
    <x v="104"/>
    <x v="113"/>
    <s v="Analytical skills: Business analysts must analyze large amounts of data and other business processes to form ideas and fix problems."/>
    <s v="Posted6 days ago"/>
  </r>
  <r>
    <x v="122"/>
    <x v="142"/>
    <x v="0"/>
    <x v="0"/>
    <x v="0"/>
    <x v="0"/>
    <x v="117"/>
    <x v="105"/>
    <x v="114"/>
    <s v="Design, develop and deliver customized and interactive dashboards, utilizing our existing People (HR) data and combining with other data sources, including data?€?"/>
    <s v="Posted13 days ago"/>
  </r>
  <r>
    <x v="123"/>
    <x v="143"/>
    <x v="7"/>
    <x v="0"/>
    <x v="0"/>
    <x v="0"/>
    <x v="117"/>
    <x v="105"/>
    <x v="114"/>
    <s v="2+ years of experience in a data role within an advertising company (agency, publisher, adtech vendor, advertising data vendor, etc.)."/>
    <s v="Posted30+ days ago"/>
  </r>
  <r>
    <x v="124"/>
    <x v="144"/>
    <x v="82"/>
    <x v="0"/>
    <x v="0"/>
    <x v="0"/>
    <x v="117"/>
    <x v="105"/>
    <x v="114"/>
    <s v="Become an expert in Alternative Investments and CAIS data and use your expertise and breadth of knowledge to drive data-driven decisions."/>
    <s v="Posted30+ days ago"/>
  </r>
  <r>
    <x v="125"/>
    <x v="145"/>
    <x v="83"/>
    <x v="0"/>
    <x v="0"/>
    <x v="0"/>
    <x v="118"/>
    <x v="106"/>
    <x v="115"/>
    <s v="Minimum 2 years?€? experience in ecommerce data analytics._x000a_Experience creating multivariate data forecasting models and algorithms is required."/>
    <s v="Posted9 days ago"/>
  </r>
  <r>
    <x v="126"/>
    <x v="37"/>
    <x v="0"/>
    <x v="0"/>
    <x v="0"/>
    <x v="0"/>
    <x v="118"/>
    <x v="106"/>
    <x v="115"/>
    <s v="Strong analytical skills and can use data to inform your approach and inform your recommendations._x000a_1-3 years of prior experience in Compliance, and an?€?"/>
    <s v="Posted30+ days ago"/>
  </r>
  <r>
    <x v="82"/>
    <x v="146"/>
    <x v="7"/>
    <x v="0"/>
    <x v="0"/>
    <x v="0"/>
    <x v="119"/>
    <x v="107"/>
    <x v="116"/>
    <s v="Some knowledge of JavaScript, data analysis or other data extraction tools._x000a_Utilize new data sources and market trends to improve our products."/>
    <s v="Posted30+ days ago"/>
  </r>
  <r>
    <x v="41"/>
    <x v="147"/>
    <x v="84"/>
    <x v="0"/>
    <x v="0"/>
    <x v="0"/>
    <x v="120"/>
    <x v="108"/>
    <x v="117"/>
    <s v="Identify, analyze, and interpret trends or patterns in data sets including data modeling, scrubbing and optimizing processes."/>
    <s v="EmployerActive 12 days ago"/>
  </r>
  <r>
    <x v="127"/>
    <x v="18"/>
    <x v="11"/>
    <x v="0"/>
    <x v="0"/>
    <x v="0"/>
    <x v="121"/>
    <x v="109"/>
    <x v="118"/>
    <s v="Establish and improve data reporting workflow._x000a_Demonstrated ability to synthesize data into actionable insights and communicate recommendations to leadership,?€?"/>
    <s v="Posted11 days ago"/>
  </r>
  <r>
    <x v="128"/>
    <x v="148"/>
    <x v="7"/>
    <x v="0"/>
    <x v="0"/>
    <x v="0"/>
    <x v="122"/>
    <x v="110"/>
    <x v="119"/>
    <s v="The business analyst is responsible for insights generation through data analysis and support action planning across eCommerce team?€?s initiatives, primarily on?€?"/>
    <s v="Posted30+ days ago"/>
  </r>
  <r>
    <x v="129"/>
    <x v="127"/>
    <x v="21"/>
    <x v="0"/>
    <x v="0"/>
    <x v="0"/>
    <x v="123"/>
    <x v="111"/>
    <x v="120"/>
    <s v="Maintain all client and internal data spec for engagement data._x000a_QC data exchanges to and from CMI._x000a_Maintain archiving system architecture for all data assets."/>
    <s v="Posted30+ days ago"/>
  </r>
  <r>
    <x v="41"/>
    <x v="149"/>
    <x v="7"/>
    <x v="0"/>
    <x v="0"/>
    <x v="0"/>
    <x v="123"/>
    <x v="111"/>
    <x v="120"/>
    <s v="Ensure accuracy of data tracking and business reporting._x000a_Proficiency in Microsoft Excel (Pivot table, advanced formula, and VBA) and data visualization tools?€?"/>
    <s v="Posted30+ days ago"/>
  </r>
  <r>
    <x v="82"/>
    <x v="150"/>
    <x v="85"/>
    <x v="0"/>
    <x v="0"/>
    <x v="0"/>
    <x v="123"/>
    <x v="111"/>
    <x v="120"/>
    <s v="Analyze business requirements &amp; perform business process re-engineering (BPR)._x000a_Translate business requirements and concepts into clearly defined system?€?"/>
    <s v="Posted30+ days ago"/>
  </r>
  <r>
    <x v="41"/>
    <x v="151"/>
    <x v="86"/>
    <x v="0"/>
    <x v="0"/>
    <x v="0"/>
    <x v="124"/>
    <x v="112"/>
    <x v="121"/>
    <s v="Candidate should have 3 to 5 years of software experience and minimum 1 year in Angular JS &amp; HTML5._x000a_Design data warehousing objects according to bottom-up?€?"/>
    <s v="Posted30+ days ago"/>
  </r>
  <r>
    <x v="130"/>
    <x v="152"/>
    <x v="7"/>
    <x v="0"/>
    <x v="0"/>
    <x v="0"/>
    <x v="125"/>
    <x v="113"/>
    <x v="122"/>
    <s v="Solid data-mining and analysis skills, including experience dealing with a large amount of data/tick data._x000a_Creating tools to analyze data for patterns."/>
    <s v="Posted30+ days ago"/>
  </r>
  <r>
    <x v="41"/>
    <x v="153"/>
    <x v="7"/>
    <x v="0"/>
    <x v="0"/>
    <x v="0"/>
    <x v="126"/>
    <x v="114"/>
    <x v="123"/>
    <s v="Experience with processing and communicating data &amp; business insights._x000a_Experience using data visualization platforms such as Power BI a must."/>
    <s v="Posted14 days ago"/>
  </r>
  <r>
    <x v="81"/>
    <x v="154"/>
    <x v="5"/>
    <x v="0"/>
    <x v="0"/>
    <x v="0"/>
    <x v="127"/>
    <x v="115"/>
    <x v="124"/>
    <s v="Experience with Python with 1+ year of experience working with production data sets (including EDA and data cleaning)._x000a_Prior experience in finance preferred."/>
    <s v="Posted30+ days ago"/>
  </r>
  <r>
    <x v="131"/>
    <x v="155"/>
    <x v="23"/>
    <x v="0"/>
    <x v="0"/>
    <x v="0"/>
    <x v="128"/>
    <x v="116"/>
    <x v="125"/>
    <s v="Manage and build surveys and conduct data collection with Qualtrics._x000a_Analyze market data points and trends and be able to answer related client inquiries."/>
    <s v="Posted30+ days ago"/>
  </r>
  <r>
    <x v="132"/>
    <x v="156"/>
    <x v="30"/>
    <x v="0"/>
    <x v="0"/>
    <x v="0"/>
    <x v="129"/>
    <x v="117"/>
    <x v="126"/>
    <s v="You will be responsible for supporting data integrity, including documenting data layers and QA?€?ing data engineering work."/>
    <s v="Posted12 days ago"/>
  </r>
  <r>
    <x v="133"/>
    <x v="157"/>
    <x v="20"/>
    <x v="0"/>
    <x v="0"/>
    <x v="0"/>
    <x v="130"/>
    <x v="118"/>
    <x v="127"/>
    <s v="Review and Analyze daily data to identify fraud trends._x000a_Experienced analyst in the financial industry, digital wallet or cyber space."/>
    <s v="Posted30+ days ago"/>
  </r>
  <r>
    <x v="41"/>
    <x v="158"/>
    <x v="87"/>
    <x v="0"/>
    <x v="0"/>
    <x v="0"/>
    <x v="131"/>
    <x v="119"/>
    <x v="128"/>
    <s v="A college graduate with 1-3 years of experience supporting critical data processes and performing statistical analysis."/>
    <s v="Posted3 days ago"/>
  </r>
  <r>
    <x v="41"/>
    <x v="159"/>
    <x v="88"/>
    <x v="0"/>
    <x v="0"/>
    <x v="0"/>
    <x v="132"/>
    <x v="120"/>
    <x v="129"/>
    <s v="Create data visualizations in Looker with a critical eye and extreme attention to detail._x000a_Troubleshoot data and information flow issues."/>
    <s v="Posted16 days ago"/>
  </r>
  <r>
    <x v="134"/>
    <x v="160"/>
    <x v="7"/>
    <x v="0"/>
    <x v="0"/>
    <x v="0"/>
    <x v="133"/>
    <x v="121"/>
    <x v="130"/>
    <s v="Stay current with the latest data and intelligence tools and trends._x000a_Collect, analyze and synthesize data to provide actionable insights and tactical?€?"/>
    <s v="Posted30+ days ago"/>
  </r>
  <r>
    <x v="135"/>
    <x v="148"/>
    <x v="7"/>
    <x v="0"/>
    <x v="0"/>
    <x v="0"/>
    <x v="134"/>
    <x v="122"/>
    <x v="131"/>
    <s v="Strong excel skills, data analytics experience._x000a_Report on performance metrics, analyze data for improvement opportunities._x000a_Experience in Tableau is a plus."/>
    <s v="Posted30+ days ago"/>
  </r>
  <r>
    <x v="136"/>
    <x v="161"/>
    <x v="7"/>
    <x v="0"/>
    <x v="0"/>
    <x v="0"/>
    <x v="135"/>
    <x v="123"/>
    <x v="132"/>
    <s v="The Business Analyst is responsible for collaborating with business stakeholders across the organization, including service and process managers, to realize?€?"/>
    <s v="Posted30+ days ago"/>
  </r>
  <r>
    <x v="41"/>
    <x v="162"/>
    <x v="7"/>
    <x v="0"/>
    <x v="0"/>
    <x v="0"/>
    <x v="136"/>
    <x v="124"/>
    <x v="133"/>
    <s v="Assist business units with recording outcomes in all software applications; work with Information Technology and Training and Employment Fund to develop a?€?"/>
    <s v="Posted30+ days ago"/>
  </r>
  <r>
    <x v="137"/>
    <x v="5"/>
    <x v="25"/>
    <x v="0"/>
    <x v="0"/>
    <x v="0"/>
    <x v="137"/>
    <x v="125"/>
    <x v="134"/>
    <s v="Strong ability to perform data analysis and wrangle data using Python._x000a_Partnering with PMs/traders/analysts to understand how data is used in their processes."/>
    <s v="Posted30+ days ago"/>
  </r>
  <r>
    <x v="108"/>
    <x v="163"/>
    <x v="89"/>
    <x v="0"/>
    <x v="0"/>
    <x v="0"/>
    <x v="138"/>
    <x v="126"/>
    <x v="135"/>
    <s v="3 years of experience in reporting and data analytics- experience in digital media, digital advertising, and/or content publishing is a big plus."/>
    <s v="Posted30+ days ago"/>
  </r>
  <r>
    <x v="138"/>
    <x v="144"/>
    <x v="90"/>
    <x v="0"/>
    <x v="0"/>
    <x v="0"/>
    <x v="139"/>
    <x v="127"/>
    <x v="136"/>
    <s v="Map and review data requirements to support implementation across systems._x000a_Exceptionally detail-oriented a must._x000a_Support UAT, troubleshoot and fix defects."/>
    <s v="Posted30+ days ago"/>
  </r>
  <r>
    <x v="139"/>
    <x v="164"/>
    <x v="0"/>
    <x v="0"/>
    <x v="0"/>
    <x v="0"/>
    <x v="140"/>
    <x v="127"/>
    <x v="137"/>
    <s v="Experience writing SQL queries to answer business questions and extract data efficiently._x000a_Converting raw data into consumable, actionable insights applying?€?"/>
    <s v="Posted20 days ago"/>
  </r>
  <r>
    <x v="140"/>
    <x v="165"/>
    <x v="88"/>
    <x v="0"/>
    <x v="0"/>
    <x v="0"/>
    <x v="141"/>
    <x v="128"/>
    <x v="138"/>
    <s v="Are you a rockstar data analyst and researcher who loves to weave together qualitative and quantitative insights to develop data-informed design strategies?"/>
    <s v="Posted19 days ago"/>
  </r>
  <r>
    <x v="141"/>
    <x v="166"/>
    <x v="91"/>
    <x v="0"/>
    <x v="0"/>
    <x v="0"/>
    <x v="141"/>
    <x v="128"/>
    <x v="138"/>
    <s v="Account data (first and 3rd party), including demographics._x000a_Transactional data (product registrations, eComm, offer redemption)."/>
    <s v="Posted12 days ago"/>
  </r>
  <r>
    <x v="82"/>
    <x v="167"/>
    <x v="92"/>
    <x v="0"/>
    <x v="0"/>
    <x v="0"/>
    <x v="141"/>
    <x v="128"/>
    <x v="138"/>
    <s v="2-5 years of experience as a Business Analyst in an eCommerce environment._x000a_Strong attention to detail and creative thinker."/>
    <s v="Posted30+ days ago"/>
  </r>
  <r>
    <x v="41"/>
    <x v="168"/>
    <x v="88"/>
    <x v="0"/>
    <x v="0"/>
    <x v="0"/>
    <x v="142"/>
    <x v="129"/>
    <x v="139"/>
    <s v="Utilize data monitoring tools to evaluate programs and internal data structures._x000a_Expertise conducting data analysis that involves databases and data?€?"/>
    <s v="Posted30+ days ago"/>
  </r>
  <r>
    <x v="71"/>
    <x v="169"/>
    <x v="0"/>
    <x v="0"/>
    <x v="0"/>
    <x v="0"/>
    <x v="143"/>
    <x v="130"/>
    <x v="140"/>
    <s v="Conceptual and tangible grasp of data modeling and data architecture a plus._x000a_Dive into our data, including often overlooked data points, to develop insightful?€?"/>
    <s v="Posted6 days ago"/>
  </r>
  <r>
    <x v="41"/>
    <x v="170"/>
    <x v="0"/>
    <x v="0"/>
    <x v="0"/>
    <x v="0"/>
    <x v="143"/>
    <x v="130"/>
    <x v="140"/>
    <s v="Have Contentsquare data organized in a database and ensure data quality for every content provided._x000a_Analyze Contentsquare?€?s customer websites data to identify?€?"/>
    <s v="Posted30+ days ago"/>
  </r>
  <r>
    <x v="41"/>
    <x v="171"/>
    <x v="0"/>
    <x v="0"/>
    <x v="0"/>
    <x v="0"/>
    <x v="144"/>
    <x v="131"/>
    <x v="141"/>
    <s v="Create data dictionaries and document the data model, tables, and entity relationships._x000a_Solid understanding of Power BI data model and languages,."/>
    <s v="Posted3 days ago"/>
  </r>
  <r>
    <x v="88"/>
    <x v="172"/>
    <x v="17"/>
    <x v="0"/>
    <x v="0"/>
    <x v="0"/>
    <x v="145"/>
    <x v="132"/>
    <x v="142"/>
    <s v="Ability to apply rigorous data analysis to complex issues, including strong quantitative skills and familiarity with using major public data sets."/>
    <s v="Posted30+ days ago"/>
  </r>
  <r>
    <x v="142"/>
    <x v="173"/>
    <x v="7"/>
    <x v="0"/>
    <x v="0"/>
    <x v="0"/>
    <x v="146"/>
    <x v="133"/>
    <x v="143"/>
    <s v="Strong technical background with hands-on data analytics experience._x000a_Understanding of data extraction, manipulation, analytics and visualization approaches."/>
    <s v="Posted2 days ago"/>
  </r>
  <r>
    <x v="41"/>
    <x v="174"/>
    <x v="93"/>
    <x v="0"/>
    <x v="0"/>
    <x v="0"/>
    <x v="147"/>
    <x v="134"/>
    <x v="144"/>
    <s v="Acquire data from primary or secondary data sources, maintain databases/data systems and perform quantitative analysis._x000a_Portfolio of visualizations a plus)."/>
    <s v="Posted30+ days ago"/>
  </r>
  <r>
    <x v="82"/>
    <x v="175"/>
    <x v="7"/>
    <x v="0"/>
    <x v="0"/>
    <x v="0"/>
    <x v="148"/>
    <x v="135"/>
    <x v="145"/>
    <s v="Collecting data, such as surveys, opinion polls, or questionnaires, or arrange to obtain existing data._x000a_Minimum Requirements: Bachelor?€?s Degree in Hospitality?€?"/>
    <s v="Posted30+ days ago"/>
  </r>
  <r>
    <x v="143"/>
    <x v="176"/>
    <x v="94"/>
    <x v="0"/>
    <x v="0"/>
    <x v="0"/>
    <x v="149"/>
    <x v="136"/>
    <x v="146"/>
    <s v="We are looking for someone who is familiar with and has developed baseline expertise in blockchain technology, with 3-5 years of experience as a business?€?"/>
    <s v="Posted30+ days ago"/>
  </r>
  <r>
    <x v="82"/>
    <x v="35"/>
    <x v="95"/>
    <x v="0"/>
    <x v="0"/>
    <x v="0"/>
    <x v="149"/>
    <x v="136"/>
    <x v="146"/>
    <s v="Many of the projects entail systematic changes requiring new processes that generate data and information used by operations and enterprise data management to?€?"/>
    <s v="Posted30+ days ago"/>
  </r>
  <r>
    <x v="41"/>
    <x v="177"/>
    <x v="0"/>
    <x v="0"/>
    <x v="0"/>
    <x v="0"/>
    <x v="150"/>
    <x v="137"/>
    <x v="147"/>
    <s v="2 years of data-related experience._x000a_Basic understanding of Big data tools: Hadoop, Azure, etc._x000a_Basic understanding of data science concepts: probability,?€?"/>
    <s v="Posted25 days ago"/>
  </r>
  <r>
    <x v="41"/>
    <x v="178"/>
    <x v="7"/>
    <x v="0"/>
    <x v="0"/>
    <x v="0"/>
    <x v="151"/>
    <x v="138"/>
    <x v="148"/>
    <s v="Experience with big datasets, reporting and data visualization skills._x000a_In supporting this growth, the Data Analyst?€?s goal is to create tools and use their?€?"/>
    <s v="Posted30+ days ago"/>
  </r>
  <r>
    <x v="144"/>
    <x v="179"/>
    <x v="20"/>
    <x v="0"/>
    <x v="0"/>
    <x v="0"/>
    <x v="151"/>
    <x v="138"/>
    <x v="148"/>
    <s v="Four-year, Bachelor?€?s degree or equivalent required (graduate degree a plus) with minimum of 5-7 years relevant work experience at a large public accounting?€?"/>
    <s v="Posted25 days ago"/>
  </r>
  <r>
    <x v="41"/>
    <x v="180"/>
    <x v="96"/>
    <x v="0"/>
    <x v="0"/>
    <x v="0"/>
    <x v="152"/>
    <x v="139"/>
    <x v="149"/>
    <s v="Ensure the data quality using data validation checks and performing data QA on the implemented data processes._x000a_Minimum 4-5 years of data management experience."/>
    <s v="Posted30+ days ago"/>
  </r>
  <r>
    <x v="41"/>
    <x v="181"/>
    <x v="7"/>
    <x v="0"/>
    <x v="0"/>
    <x v="0"/>
    <x v="153"/>
    <x v="140"/>
    <x v="150"/>
    <s v="Partner with other data analysts, as well as team members from R&amp;D and BizOps, to push through cross-functional data projects."/>
    <s v="Posted30+ days ago"/>
  </r>
  <r>
    <x v="82"/>
    <x v="182"/>
    <x v="97"/>
    <x v="0"/>
    <x v="0"/>
    <x v="0"/>
    <x v="153"/>
    <x v="140"/>
    <x v="150"/>
    <s v="3+ years in an analyst role within a financial services company with property and casualty insurance company experience a plus."/>
    <s v="Posted30+ days ago"/>
  </r>
  <r>
    <x v="41"/>
    <x v="183"/>
    <x v="98"/>
    <x v="0"/>
    <x v="0"/>
    <x v="0"/>
    <x v="154"/>
    <x v="141"/>
    <x v="151"/>
    <s v="Develop and implement data analytics, data collection systems, and other strategies that optimize statistical efficiency and quality."/>
    <s v="Posted30+ days ago"/>
  </r>
  <r>
    <x v="41"/>
    <x v="184"/>
    <x v="0"/>
    <x v="0"/>
    <x v="0"/>
    <x v="0"/>
    <x v="155"/>
    <x v="142"/>
    <x v="152"/>
    <s v="Developing data pipelines and data models to support business needs._x000a_Mining data for actionable insights._x000a_Expert user of BI/data visualization tools."/>
    <s v="Posted30+ days ago"/>
  </r>
  <r>
    <x v="41"/>
    <x v="185"/>
    <x v="7"/>
    <x v="0"/>
    <x v="0"/>
    <x v="0"/>
    <x v="156"/>
    <x v="143"/>
    <x v="153"/>
    <s v="Review, analyze and compare data from daily reports, checking data flow throughout._x000a_Knowledge or experience using data visualization and reporting platforms ?€?"/>
    <s v="Posted30+ days ago"/>
  </r>
  <r>
    <x v="81"/>
    <x v="112"/>
    <x v="7"/>
    <x v="0"/>
    <x v="0"/>
    <x v="0"/>
    <x v="157"/>
    <x v="144"/>
    <x v="154"/>
    <s v="Perform data profiling and analysis on enterprise data warehouses._x000a_Ensure data standards are reused and enforced across all data-driven initiatives."/>
    <s v="Posted9 days ago"/>
  </r>
  <r>
    <x v="41"/>
    <x v="186"/>
    <x v="7"/>
    <x v="0"/>
    <x v="0"/>
    <x v="0"/>
    <x v="157"/>
    <x v="144"/>
    <x v="154"/>
    <s v="Perform continuous monitoring of the different portfolios and business lines by analyzing data and trends using data analytics."/>
    <s v="Posted12 days ago"/>
  </r>
  <r>
    <x v="82"/>
    <x v="187"/>
    <x v="99"/>
    <x v="0"/>
    <x v="0"/>
    <x v="0"/>
    <x v="157"/>
    <x v="144"/>
    <x v="154"/>
    <s v="Our unmatched portfolio of clinical specimens directly supports precision medicine research and the effort to improve patient outcomes by coupling comprehensive?€?"/>
    <s v="Posted30+ days ago"/>
  </r>
  <r>
    <x v="145"/>
    <x v="188"/>
    <x v="32"/>
    <x v="0"/>
    <x v="0"/>
    <x v="0"/>
    <x v="157"/>
    <x v="144"/>
    <x v="154"/>
    <s v="A minimum of 5 years?€? experience in managed care or other healthcare environment in an analyst role._x000a_Analyze data flow and data integrity to identify areas for?€?"/>
    <s v="Posted6 days ago"/>
  </r>
  <r>
    <x v="4"/>
    <x v="189"/>
    <x v="100"/>
    <x v="0"/>
    <x v="0"/>
    <x v="0"/>
    <x v="157"/>
    <x v="144"/>
    <x v="154"/>
    <s v="Five (5) years?€? relevant experience conducting data analysis, data mining or data visualization or, equivalent combination of education and experience."/>
    <s v="Posted23 days ago"/>
  </r>
  <r>
    <x v="146"/>
    <x v="190"/>
    <x v="60"/>
    <x v="0"/>
    <x v="0"/>
    <x v="0"/>
    <x v="158"/>
    <x v="145"/>
    <x v="155"/>
    <s v="2-3 years?€? experience in a first or second line operational risk management program (preferably within Operations or Technology at a bank)."/>
    <s v="Posted16 days ago"/>
  </r>
  <r>
    <x v="147"/>
    <x v="191"/>
    <x v="0"/>
    <x v="0"/>
    <x v="0"/>
    <x v="0"/>
    <x v="159"/>
    <x v="146"/>
    <x v="156"/>
    <s v="At least 3-5 years of related experience._x000a_Use statistical software to analyze data and glean insights._x000a_The analyst will work closely with the Marketing and?€?"/>
    <s v="Posted10 days ago"/>
  </r>
  <r>
    <x v="148"/>
    <x v="192"/>
    <x v="101"/>
    <x v="0"/>
    <x v="0"/>
    <x v="0"/>
    <x v="160"/>
    <x v="147"/>
    <x v="157"/>
    <s v="Collect, organize and manipulate data from various sources (5-10 sources)._x000a_Identify and interpret trends or patterns in data sets."/>
    <s v="Posted30+ days ago"/>
  </r>
  <r>
    <x v="149"/>
    <x v="193"/>
    <x v="7"/>
    <x v="0"/>
    <x v="0"/>
    <x v="0"/>
    <x v="161"/>
    <x v="148"/>
    <x v="158"/>
    <s v="Analyze asset historic performance data, identify key drivers and create business intelligence reports._x000a_Deep understanding of databases and able to handle?€?"/>
    <s v="Posted30+ days ago"/>
  </r>
  <r>
    <x v="150"/>
    <x v="194"/>
    <x v="102"/>
    <x v="0"/>
    <x v="0"/>
    <x v="0"/>
    <x v="162"/>
    <x v="149"/>
    <x v="159"/>
    <s v="5+ years of experience in an application support and data environment preferably with a healthcare focus._x000a_The candidate will have strong analytical skills, an?€?"/>
    <s v="Posted23 days ago"/>
  </r>
  <r>
    <x v="151"/>
    <x v="195"/>
    <x v="29"/>
    <x v="0"/>
    <x v="0"/>
    <x v="0"/>
    <x v="163"/>
    <x v="150"/>
    <x v="160"/>
    <s v="3+ years of experience in an analytics or data-driven role._x000a_Exceptional analytical abilities and sharp attention to detail._x000a_How You Will Make an Impact:"/>
    <s v="Posted30+ days ago"/>
  </r>
  <r>
    <x v="152"/>
    <x v="115"/>
    <x v="103"/>
    <x v="0"/>
    <x v="0"/>
    <x v="0"/>
    <x v="164"/>
    <x v="151"/>
    <x v="161"/>
    <s v="The DMO is responsible for embedding a data management culture into the organization by advocating for our strategy and proactively challenging the way the firm?€?"/>
    <s v="Posted3 days ago"/>
  </r>
  <r>
    <x v="153"/>
    <x v="196"/>
    <x v="21"/>
    <x v="0"/>
    <x v="0"/>
    <x v="0"/>
    <x v="164"/>
    <x v="151"/>
    <x v="161"/>
    <s v="Find or build software solutions to streamline data processes and distribute data across the firm._x000a_Maintain an expertise on data management software and best?€?"/>
    <s v="Posted30+ days ago"/>
  </r>
  <r>
    <x v="154"/>
    <x v="197"/>
    <x v="104"/>
    <x v="0"/>
    <x v="0"/>
    <x v="0"/>
    <x v="165"/>
    <x v="151"/>
    <x v="162"/>
    <s v="The bookkeeper/data analyst may also reconcile the reports or related accounts to ensure their accuracy._x000a_Perform data verification and reconciliation."/>
    <s v="Posted30+ days ago"/>
  </r>
  <r>
    <x v="155"/>
    <x v="198"/>
    <x v="105"/>
    <x v="0"/>
    <x v="0"/>
    <x v="0"/>
    <x v="165"/>
    <x v="151"/>
    <x v="162"/>
    <s v="3-5 years of experience in Management Consulting, Business Analyst, Human Capital Growth or similar function supporting People analytics."/>
    <s v="Posted30+ days ago"/>
  </r>
  <r>
    <x v="156"/>
    <x v="22"/>
    <x v="106"/>
    <x v="0"/>
    <x v="0"/>
    <x v="0"/>
    <x v="166"/>
    <x v="152"/>
    <x v="163"/>
    <s v="Work with data consumer to understand the source, creation process and purpose of data._x000a_Strong experience in documenting data requirements and data quality?€?"/>
    <s v="Posted30+ days ago"/>
  </r>
  <r>
    <x v="156"/>
    <x v="22"/>
    <x v="106"/>
    <x v="0"/>
    <x v="0"/>
    <x v="0"/>
    <x v="166"/>
    <x v="152"/>
    <x v="163"/>
    <s v="Overview: Reporting to the Head of Nikko America's Data Management and Analytics Group, the Data Governance Analyst will be primarily responsible for?€?"/>
    <s v="Posted30+ days ago"/>
  </r>
  <r>
    <x v="157"/>
    <x v="199"/>
    <x v="7"/>
    <x v="0"/>
    <x v="0"/>
    <x v="0"/>
    <x v="167"/>
    <x v="153"/>
    <x v="164"/>
    <s v="Proven history of solving complex data problems with a sharp eye for detail._x000a_A Bachelor's Degree is required, with a minimum of 3 years of experience in data?€?"/>
    <s v="Posted4 days ago"/>
  </r>
  <r>
    <x v="158"/>
    <x v="200"/>
    <x v="44"/>
    <x v="0"/>
    <x v="0"/>
    <x v="0"/>
    <x v="168"/>
    <x v="154"/>
    <x v="165"/>
    <s v="Support internal analysis employing both statistical and data science methods, as well as the creation of data products for external use."/>
    <s v="Posted30+ days ago"/>
  </r>
  <r>
    <x v="41"/>
    <x v="201"/>
    <x v="107"/>
    <x v="0"/>
    <x v="0"/>
    <x v="0"/>
    <x v="168"/>
    <x v="154"/>
    <x v="165"/>
    <s v="Serve as an internal consultant on data analytics and advocacy on data-driven decision-making._x000a_Experience with SQL and other modern data storage technologies."/>
    <s v="Posted30+ days ago"/>
  </r>
  <r>
    <x v="159"/>
    <x v="202"/>
    <x v="7"/>
    <x v="0"/>
    <x v="0"/>
    <x v="0"/>
    <x v="169"/>
    <x v="155"/>
    <x v="166"/>
    <s v="Implement data profiling and data quality dashboard metrics._x000a_Develop conceptual business rules and automation process to detect data quality issues against?€?"/>
    <s v="Posted30+ days ago"/>
  </r>
  <r>
    <x v="82"/>
    <x v="203"/>
    <x v="108"/>
    <x v="0"/>
    <x v="0"/>
    <x v="0"/>
    <x v="170"/>
    <x v="156"/>
    <x v="167"/>
    <s v="Strong critical and analytical thinking, with commitment to detail and accuracy._x000a_Broad knowledge of IT systems, specific knowledge on Visio, SQL, and Business?€?"/>
    <s v="Posted30+ days ago"/>
  </r>
  <r>
    <x v="160"/>
    <x v="140"/>
    <x v="21"/>
    <x v="0"/>
    <x v="0"/>
    <x v="0"/>
    <x v="170"/>
    <x v="156"/>
    <x v="167"/>
    <s v="Experience in a data analyst role._x000a_Work with IT teams to push any data updates back into other downstream applications that rely on this information being?€?"/>
    <s v="Posted30+ days ago"/>
  </r>
  <r>
    <x v="4"/>
    <x v="204"/>
    <x v="12"/>
    <x v="0"/>
    <x v="0"/>
    <x v="0"/>
    <x v="171"/>
    <x v="157"/>
    <x v="168"/>
    <s v="Justworks is seeking a seasoned analyst with a passion for numbers and a demonstrated proficiency in manipulating large data sets to join the Business?€?"/>
    <s v="Posted20 days ago"/>
  </r>
  <r>
    <x v="161"/>
    <x v="205"/>
    <x v="3"/>
    <x v="0"/>
    <x v="0"/>
    <x v="0"/>
    <x v="172"/>
    <x v="158"/>
    <x v="169"/>
    <s v="Work with data engineering to consolidate and analyze structured and unstructured ?€?big data?€? sources._x000a_Query and analyze raw data including smart tv data,?€?"/>
    <s v="Posted25 days ago"/>
  </r>
  <r>
    <x v="4"/>
    <x v="206"/>
    <x v="0"/>
    <x v="0"/>
    <x v="0"/>
    <x v="0"/>
    <x v="173"/>
    <x v="159"/>
    <x v="170"/>
    <s v="To be successful in this role you will be a curious self-starter with a passion for digging into data and leveraging SQL, Python, etc. to execute data analyses?€?"/>
    <s v="Posted30+ days ago"/>
  </r>
  <r>
    <x v="41"/>
    <x v="207"/>
    <x v="44"/>
    <x v="0"/>
    <x v="0"/>
    <x v="0"/>
    <x v="174"/>
    <x v="160"/>
    <x v="171"/>
    <s v="We are seeking a Data Analyst for our trade forensics and regulatory consulting practice in Arlington, VA office to perform project?€?based work involving both?€?"/>
    <s v="Posted30+ days ago"/>
  </r>
  <r>
    <x v="41"/>
    <x v="207"/>
    <x v="44"/>
    <x v="0"/>
    <x v="0"/>
    <x v="0"/>
    <x v="174"/>
    <x v="160"/>
    <x v="171"/>
    <s v="??? Review documents/records/data and interview client personnel._x000a_??? Strong analytical skills with ability to translate raw data into practical information;"/>
    <s v="Posted30+ days ago"/>
  </r>
  <r>
    <x v="162"/>
    <x v="208"/>
    <x v="109"/>
    <x v="0"/>
    <x v="0"/>
    <x v="0"/>
    <x v="174"/>
    <x v="160"/>
    <x v="171"/>
    <s v="A minimum of five (5) years experience in performing financial or operational audits or two (2) ?€? three (3) years of business data analytics experience."/>
    <s v="Posted30+ days ago"/>
  </r>
  <r>
    <x v="163"/>
    <x v="209"/>
    <x v="110"/>
    <x v="0"/>
    <x v="0"/>
    <x v="0"/>
    <x v="174"/>
    <x v="160"/>
    <x v="171"/>
    <s v="Research and troubleshoot data issues, software errors, features, and efficiency enhancements._x000a_Troubleshooting and providing support to all users of the ERP?€?"/>
    <s v="EmployerActive 3 days ago"/>
  </r>
  <r>
    <x v="164"/>
    <x v="19"/>
    <x v="111"/>
    <x v="0"/>
    <x v="0"/>
    <x v="0"/>
    <x v="175"/>
    <x v="161"/>
    <x v="172"/>
    <s v="Conduct data analysis and visualizations, develop questions that resolve data quality anomalies, and research interpretive inquiries for complex data series,?€?"/>
    <s v="Posted30+ days ago"/>
  </r>
  <r>
    <x v="82"/>
    <x v="210"/>
    <x v="7"/>
    <x v="0"/>
    <x v="0"/>
    <x v="0"/>
    <x v="175"/>
    <x v="161"/>
    <x v="172"/>
    <s v="Superior analytical, interpersonal and organizational skills; detail oriented._x000a_In this role, you will compile, analyze and report on performance of departmental?€?"/>
    <s v="Posted24 days ago"/>
  </r>
  <r>
    <x v="165"/>
    <x v="171"/>
    <x v="0"/>
    <x v="0"/>
    <x v="0"/>
    <x v="0"/>
    <x v="176"/>
    <x v="162"/>
    <x v="173"/>
    <s v="Experience using Excel to analyze data._x000a_Experienced in quantitative and qualitative data analysis with an innate curiosity around consumer behavior and?€?"/>
    <s v="Posted19 days ago"/>
  </r>
  <r>
    <x v="82"/>
    <x v="211"/>
    <x v="7"/>
    <x v="0"/>
    <x v="0"/>
    <x v="0"/>
    <x v="177"/>
    <x v="163"/>
    <x v="174"/>
    <s v="Creative, critical thinker with advanced business analytical skills and data visualization._x000a_Creative, critical thinker with advanced business analytical skills?€?"/>
    <s v="Posted30+ days ago"/>
  </r>
  <r>
    <x v="41"/>
    <x v="212"/>
    <x v="82"/>
    <x v="0"/>
    <x v="0"/>
    <x v="0"/>
    <x v="178"/>
    <x v="164"/>
    <x v="175"/>
    <s v="3-5 years of experience with a stellar track record in a business intelligence/data analyst role._x000a_Identify opportunities to increase or improve our data capture?€?"/>
    <s v="Posted30+ days ago"/>
  </r>
  <r>
    <x v="41"/>
    <x v="213"/>
    <x v="0"/>
    <x v="0"/>
    <x v="0"/>
    <x v="0"/>
    <x v="179"/>
    <x v="165"/>
    <x v="176"/>
    <s v="Use dbt to design and build data models that enable great analysis._x000a_The team assumes full ownership of our front-end data tech stack."/>
    <s v="Posted18 days ago"/>
  </r>
  <r>
    <x v="41"/>
    <x v="214"/>
    <x v="0"/>
    <x v="0"/>
    <x v="0"/>
    <x v="0"/>
    <x v="179"/>
    <x v="165"/>
    <x v="176"/>
    <s v="2+ years of experience in data analytics, at a marketplace or B2B SaaS company._x000a_Work with business stakeholders to identify improvements in efficiency and usage?€?"/>
    <s v="Posted30+ days ago"/>
  </r>
  <r>
    <x v="82"/>
    <x v="215"/>
    <x v="112"/>
    <x v="0"/>
    <x v="0"/>
    <x v="0"/>
    <x v="179"/>
    <x v="165"/>
    <x v="176"/>
    <s v="The main tasks are developing functional requirements, communicating with internal teams and actively getting the clarity needed by internal teams directly or?€?"/>
    <s v="Posted30+ days ago"/>
  </r>
  <r>
    <x v="166"/>
    <x v="216"/>
    <x v="113"/>
    <x v="0"/>
    <x v="0"/>
    <x v="0"/>
    <x v="179"/>
    <x v="165"/>
    <x v="176"/>
    <s v="Complies with agency management system data standards and data integrity (enters and maintains complete and accurate information);"/>
    <s v="Posted4 days ago"/>
  </r>
  <r>
    <x v="167"/>
    <x v="217"/>
    <x v="114"/>
    <x v="0"/>
    <x v="0"/>
    <x v="0"/>
    <x v="180"/>
    <x v="166"/>
    <x v="177"/>
    <s v="Is a key member of the design team to conceptualizing and brainstorm challenges and experiences that will elegantly simplify, and get to the core dynamics and?€?"/>
    <s v="Posted30+ days ago"/>
  </r>
  <r>
    <x v="168"/>
    <x v="84"/>
    <x v="25"/>
    <x v="0"/>
    <x v="0"/>
    <x v="0"/>
    <x v="180"/>
    <x v="166"/>
    <x v="177"/>
    <s v="Direct experience with any or all of the following: data quality, data management, data governance, analytics, business intelligence, dashboards or reporting,?€?"/>
    <s v="Posted20 days ago"/>
  </r>
  <r>
    <x v="82"/>
    <x v="218"/>
    <x v="26"/>
    <x v="0"/>
    <x v="0"/>
    <x v="0"/>
    <x v="180"/>
    <x v="166"/>
    <x v="177"/>
    <s v="You will join a team of data engineers, data analysts and data scientists._x000a_As a business analyst, you use data to tell stories and make actionable?€?"/>
    <s v="Posted13 days ago"/>
  </r>
  <r>
    <x v="82"/>
    <x v="219"/>
    <x v="7"/>
    <x v="0"/>
    <x v="0"/>
    <x v="0"/>
    <x v="181"/>
    <x v="167"/>
    <x v="178"/>
    <s v="Solid knowledge of marketing &amp; data analysis/reporting procedures for real estate industry._x000a_Gather &amp; analyze statistical data on customer preference &amp; sales to?€?"/>
    <s v="Posted30+ days ago"/>
  </r>
  <r>
    <x v="169"/>
    <x v="68"/>
    <x v="40"/>
    <x v="0"/>
    <x v="0"/>
    <x v="0"/>
    <x v="181"/>
    <x v="167"/>
    <x v="178"/>
    <s v="Reporting to the Head of the Project Management Office and working closely with NY-based IT staff._x000a_Work with organizational partners to elicit requirements that?€?"/>
    <s v="Posted30+ days ago"/>
  </r>
  <r>
    <x v="169"/>
    <x v="68"/>
    <x v="40"/>
    <x v="0"/>
    <x v="0"/>
    <x v="0"/>
    <x v="181"/>
    <x v="167"/>
    <x v="178"/>
    <s v="The Vera Institute of Justice is powered by hundreds of advocates, researchers, and activists working to transform the criminal legal and immigration systems?€?"/>
    <s v="Posted30+ days ago"/>
  </r>
  <r>
    <x v="168"/>
    <x v="220"/>
    <x v="7"/>
    <x v="0"/>
    <x v="0"/>
    <x v="0"/>
    <x v="182"/>
    <x v="168"/>
    <x v="179"/>
    <s v="Communicates regularly with team members, data analysts and advocates for resolution of high priority problems._x000a_Experience with white-box and black-box testing."/>
    <s v="Posted10 days ago"/>
  </r>
  <r>
    <x v="170"/>
    <x v="221"/>
    <x v="7"/>
    <x v="0"/>
    <x v="0"/>
    <x v="0"/>
    <x v="183"/>
    <x v="169"/>
    <x v="180"/>
    <s v="Analyze multiple data sets to identify and communicate market trends into actionable insights for the regional retail operations team."/>
    <s v="Posted30+ days ago"/>
  </r>
  <r>
    <x v="171"/>
    <x v="115"/>
    <x v="5"/>
    <x v="0"/>
    <x v="0"/>
    <x v="0"/>
    <x v="184"/>
    <x v="170"/>
    <x v="181"/>
    <s v="This could involve reviewing a programme?€?s interpretation of a regulatory change to ensure the correct information is secured from clients, or unpicking revenue?€?"/>
    <s v="Posted30+ days ago"/>
  </r>
  <r>
    <x v="172"/>
    <x v="222"/>
    <x v="115"/>
    <x v="0"/>
    <x v="0"/>
    <x v="0"/>
    <x v="185"/>
    <x v="171"/>
    <x v="182"/>
    <s v="Research, analyze, and interpret data using statistical and data analytic methods to support a data driven organization."/>
    <s v="Posted30+ days ago"/>
  </r>
  <r>
    <x v="82"/>
    <x v="223"/>
    <x v="7"/>
    <x v="0"/>
    <x v="0"/>
    <x v="0"/>
    <x v="186"/>
    <x v="172"/>
    <x v="183"/>
    <s v="Use data to drive business development; evaluate and improve efficiencies for internal projects and workflows._x000a_You think abstractly and can execute tactically."/>
    <s v="Posted5 days ago"/>
  </r>
  <r>
    <x v="173"/>
    <x v="173"/>
    <x v="7"/>
    <x v="0"/>
    <x v="0"/>
    <x v="0"/>
    <x v="186"/>
    <x v="172"/>
    <x v="183"/>
    <s v="Create customized dashboards that turn DIG data into actionable insights that enable private equity professionals to filter and sort through the data to?€?"/>
    <s v="Posted30+ days ago"/>
  </r>
  <r>
    <x v="174"/>
    <x v="224"/>
    <x v="19"/>
    <x v="0"/>
    <x v="0"/>
    <x v="0"/>
    <x v="186"/>
    <x v="172"/>
    <x v="183"/>
    <s v="Minimum 2-3 years of experience in analytics, business intelligence, data engineering, or a similar role in a Marketplace or E-commerce company."/>
    <s v="Posted30+ days ago"/>
  </r>
  <r>
    <x v="41"/>
    <x v="225"/>
    <x v="0"/>
    <x v="0"/>
    <x v="0"/>
    <x v="0"/>
    <x v="187"/>
    <x v="173"/>
    <x v="184"/>
    <s v="Aggregate data from different sources into a data warehouse and execute data architecture decisions._x000a_3-4+ years' experience in a data analysis role, building?€?"/>
    <s v="Posted30+ days ago"/>
  </r>
  <r>
    <x v="168"/>
    <x v="226"/>
    <x v="116"/>
    <x v="0"/>
    <x v="0"/>
    <x v="0"/>
    <x v="188"/>
    <x v="174"/>
    <x v="185"/>
    <s v="Strong understanding of database structure, data extraction and data analysis._x000a_Performs data profiling to identify and analyze root cause of data issues,?€?"/>
    <s v="Posted30+ days ago"/>
  </r>
  <r>
    <x v="82"/>
    <x v="227"/>
    <x v="44"/>
    <x v="0"/>
    <x v="0"/>
    <x v="0"/>
    <x v="189"/>
    <x v="175"/>
    <x v="186"/>
    <s v="Exceptional analytical and conceptual thinking skills, and keen attention to detail._x000a_B&amp;H offers competitive salaries, medical benefits, a 401K plan, employee?€?"/>
    <s v="Posted30+ days ago"/>
  </r>
  <r>
    <x v="83"/>
    <x v="228"/>
    <x v="30"/>
    <x v="0"/>
    <x v="0"/>
    <x v="0"/>
    <x v="189"/>
    <x v="175"/>
    <x v="186"/>
    <s v="Promote data expertise, standard methodologies, and documentation for all analytical data needs._x000a_Curiosity to optimize work processes that build efficiency and?€?"/>
    <s v="Posted30+ days ago"/>
  </r>
  <r>
    <x v="175"/>
    <x v="229"/>
    <x v="117"/>
    <x v="0"/>
    <x v="0"/>
    <x v="0"/>
    <x v="190"/>
    <x v="176"/>
    <x v="187"/>
    <s v="Experience with a data visualization tool (e.g. Tableau);_x000a_You will assist in the development of SMB business metrics, data structures and analytical frameworks?€?"/>
    <s v="Posted30+ days ago"/>
  </r>
  <r>
    <x v="176"/>
    <x v="230"/>
    <x v="0"/>
    <x v="0"/>
    <x v="0"/>
    <x v="0"/>
    <x v="190"/>
    <x v="176"/>
    <x v="187"/>
    <s v="Technical expertise regarding data models, database design development, data mining and segmentation techniques._x000a_Identify patterns and trends in data sets."/>
    <s v="Posted30+ days ago"/>
  </r>
  <r>
    <x v="177"/>
    <x v="115"/>
    <x v="7"/>
    <x v="0"/>
    <x v="0"/>
    <x v="0"/>
    <x v="191"/>
    <x v="177"/>
    <x v="188"/>
    <s v="Work collaboratively with business and audit teams to connect the dots for efficient use of data sources, developing risk scenarios and leveraging data?€?"/>
    <s v="Posted30+ days ago"/>
  </r>
  <r>
    <x v="178"/>
    <x v="21"/>
    <x v="7"/>
    <x v="0"/>
    <x v="0"/>
    <x v="0"/>
    <x v="192"/>
    <x v="178"/>
    <x v="189"/>
    <s v="Regulatory Transaction Reporting is a comprehensive transformation framework to streamline inaccurate reporting that covers all major regulations like MiFID II,?€?"/>
    <s v="Hiring ongoing"/>
  </r>
  <r>
    <x v="179"/>
    <x v="231"/>
    <x v="14"/>
    <x v="0"/>
    <x v="0"/>
    <x v="0"/>
    <x v="193"/>
    <x v="179"/>
    <x v="190"/>
    <s v="Experience with data governance tools preferred (technical and business metadata, data quality, data profiling, and data lineage)."/>
    <s v="Posted30+ days ago"/>
  </r>
  <r>
    <x v="180"/>
    <x v="232"/>
    <x v="7"/>
    <x v="0"/>
    <x v="0"/>
    <x v="0"/>
    <x v="194"/>
    <x v="180"/>
    <x v="191"/>
    <s v="Working under the guidance of an experienced consultant, their key role is to collect, analyse and synthesise data from a variety of sources."/>
    <s v="Posted25 days ago"/>
  </r>
  <r>
    <x v="41"/>
    <x v="233"/>
    <x v="118"/>
    <x v="0"/>
    <x v="0"/>
    <x v="0"/>
    <x v="194"/>
    <x v="180"/>
    <x v="191"/>
    <s v="1-3 years of Working knowledge of data analysis and visualization tools, such as Microsoft PowerBI and._x000a_Information with attention to detail and accuracy."/>
    <s v="Posted30+ days ago"/>
  </r>
  <r>
    <x v="181"/>
    <x v="234"/>
    <x v="119"/>
    <x v="0"/>
    <x v="0"/>
    <x v="0"/>
    <x v="195"/>
    <x v="181"/>
    <x v="191"/>
    <s v="Provide quality assurance of imported data, working with quality assurance analysts if necessary._x000a_Outstanding reporting and data visualization skills."/>
    <s v="Posted9 days ago"/>
  </r>
  <r>
    <x v="182"/>
    <x v="235"/>
    <x v="104"/>
    <x v="0"/>
    <x v="0"/>
    <x v="0"/>
    <x v="196"/>
    <x v="182"/>
    <x v="192"/>
    <s v="Provide subject matter expertise on the business processes supported by Allvue's software solutions._x000a_Gather requirements and produce Business Requirement?€?"/>
    <s v="Posted30+ days ago"/>
  </r>
  <r>
    <x v="183"/>
    <x v="24"/>
    <x v="15"/>
    <x v="0"/>
    <x v="0"/>
    <x v="0"/>
    <x v="197"/>
    <x v="183"/>
    <x v="192"/>
    <s v="Skilled in SQL and possibly other data analytics/data science languages._x000a_3-5 years of experience in consulting, strategy, analytics, investment banking, finance?€?"/>
    <s v="Posted2 days ago"/>
  </r>
  <r>
    <x v="184"/>
    <x v="236"/>
    <x v="120"/>
    <x v="0"/>
    <x v="0"/>
    <x v="0"/>
    <x v="197"/>
    <x v="183"/>
    <x v="192"/>
    <s v="Data Cleaning: keep data clean and accurate with data sources (Internal &amp; 3rd Party)._x000a_Strong Knowledge of data structures (DataFrames, RDDs, Dataclasses) and?€?"/>
    <s v="Posted25 days ago"/>
  </r>
  <r>
    <x v="41"/>
    <x v="237"/>
    <x v="7"/>
    <x v="0"/>
    <x v="0"/>
    <x v="0"/>
    <x v="198"/>
    <x v="184"/>
    <x v="192"/>
    <s v="Build a data-driven culture throughout the organization, from working with engineers on data models, to ensuring that all decisions accurately utilize the most?€?"/>
    <s v="Posted30+ days ago"/>
  </r>
  <r>
    <x v="185"/>
    <x v="112"/>
    <x v="7"/>
    <x v="0"/>
    <x v="0"/>
    <x v="0"/>
    <x v="199"/>
    <x v="185"/>
    <x v="192"/>
    <s v="Use SQL to triage and perform data investigations._x000a_Use SQL to analyze and test gross and ceded data._x000a_Resolve user inquiries related to data and system behavior?€?"/>
    <s v="Posted9 days ago"/>
  </r>
  <r>
    <x v="186"/>
    <x v="238"/>
    <x v="121"/>
    <x v="0"/>
    <x v="0"/>
    <x v="0"/>
    <x v="200"/>
    <x v="186"/>
    <x v="193"/>
    <s v="Strong orientation towards business architecture, actionability and data driven decision making._x000a_Identify opportunities to both improve existing and develop new?€?"/>
    <s v="Posted10 days ago"/>
  </r>
  <r>
    <x v="187"/>
    <x v="239"/>
    <x v="7"/>
    <x v="0"/>
    <x v="0"/>
    <x v="0"/>
    <x v="201"/>
    <x v="187"/>
    <x v="192"/>
    <s v="Someone data-savvy and comfortable with SQL;_x000a_Support our customers when they set up their data pipelines in Y42;_x000a_A learning and development budget;"/>
    <s v="Posted12 days ago"/>
  </r>
  <r>
    <x v="4"/>
    <x v="240"/>
    <x v="11"/>
    <x v="0"/>
    <x v="0"/>
    <x v="0"/>
    <x v="201"/>
    <x v="187"/>
    <x v="192"/>
    <s v="2+ years of experience working with data reporting and/or data visualization._x000a_Create data visualization and dashboards._x000a_In this role, you will."/>
    <s v="Posted30+ days ago"/>
  </r>
  <r>
    <x v="41"/>
    <x v="241"/>
    <x v="0"/>
    <x v="0"/>
    <x v="0"/>
    <x v="0"/>
    <x v="202"/>
    <x v="188"/>
    <x v="194"/>
    <s v="3+ years of experience in a data analyst/product analyst/business analyst role._x000a_Enjoy creating dashboards and visualizations of data that are easy to digest and?€?"/>
    <s v="Posted30+ days ago"/>
  </r>
  <r>
    <x v="41"/>
    <x v="242"/>
    <x v="122"/>
    <x v="0"/>
    <x v="0"/>
    <x v="0"/>
    <x v="203"/>
    <x v="189"/>
    <x v="194"/>
    <s v="4+ years of experience as a data analyst or in related field._x000a_Overseing data QA functions to ensure accuracy of business rules defined and data integrity."/>
    <s v="Posted30+ days ago"/>
  </r>
  <r>
    <x v="188"/>
    <x v="181"/>
    <x v="5"/>
    <x v="0"/>
    <x v="0"/>
    <x v="0"/>
    <x v="204"/>
    <x v="190"/>
    <x v="195"/>
    <s v="Experience working with different databases and building out data infrastructure and reporting using a BI tool such as Looker, Tableau, or similar."/>
    <s v="Posted30+ days ago"/>
  </r>
  <r>
    <x v="188"/>
    <x v="181"/>
    <x v="5"/>
    <x v="0"/>
    <x v="0"/>
    <x v="0"/>
    <x v="204"/>
    <x v="190"/>
    <x v="195"/>
    <s v="Accuracy and integrity of our data is key as we grow rapidly._x000a_Deliver Data Excellence: Ensure a seamless data experience for core teams across the company."/>
    <s v="Posted30+ days ago"/>
  </r>
  <r>
    <x v="189"/>
    <x v="243"/>
    <x v="44"/>
    <x v="0"/>
    <x v="0"/>
    <x v="0"/>
    <x v="205"/>
    <x v="191"/>
    <x v="196"/>
    <s v="Previous experience supporting a data-based product._x000a_The ideal candidate has tactical experience working with non-normalized data OR has worked with enterprise?€?"/>
    <s v="Posted2 days ago"/>
  </r>
  <r>
    <x v="82"/>
    <x v="244"/>
    <x v="35"/>
    <x v="0"/>
    <x v="0"/>
    <x v="0"/>
    <x v="206"/>
    <x v="192"/>
    <x v="196"/>
    <s v="Experience: Typically requires a minimum of 5 years of related experience._x000a_Job Complexity: Works on problems of moderate scope where analysis of situations or?€?"/>
    <s v="Posted2 days ago"/>
  </r>
  <r>
    <x v="82"/>
    <x v="244"/>
    <x v="35"/>
    <x v="0"/>
    <x v="0"/>
    <x v="0"/>
    <x v="206"/>
    <x v="192"/>
    <x v="196"/>
    <s v="Experience: Typically requires a minimum of 5 years of related experience._x000a_Reasoning Ability: Ability to define problems, collect data, establish facts, and?€?"/>
    <s v="Posted2 days ago"/>
  </r>
  <r>
    <x v="190"/>
    <x v="245"/>
    <x v="123"/>
    <x v="0"/>
    <x v="0"/>
    <x v="0"/>
    <x v="207"/>
    <x v="193"/>
    <x v="195"/>
    <s v="Analyze and interpret business and client requirements into functional requirements and specifications that have an appropriate level of detail suitable for use?€?"/>
    <s v="Posted9 days ago"/>
  </r>
  <r>
    <x v="4"/>
    <x v="246"/>
    <x v="124"/>
    <x v="0"/>
    <x v="0"/>
    <x v="0"/>
    <x v="208"/>
    <x v="194"/>
    <x v="196"/>
    <s v="Knowledge in BI data visualization and analytical tools._x000a_As a Business Intelligence Analyst, you will be an intersection of data, and business strategy building?€?"/>
    <s v="Posted9 days ago"/>
  </r>
  <r>
    <x v="41"/>
    <x v="247"/>
    <x v="0"/>
    <x v="0"/>
    <x v="0"/>
    <x v="0"/>
    <x v="209"/>
    <x v="195"/>
    <x v="196"/>
    <s v="Assist with data quality, data cleansing, and metric reporting needs._x000a_1+ years of experience in data exploration and data visualization tools like Tableau,?€?"/>
    <s v="Posted30+ days ago"/>
  </r>
  <r>
    <x v="82"/>
    <x v="248"/>
    <x v="7"/>
    <x v="0"/>
    <x v="0"/>
    <x v="0"/>
    <x v="210"/>
    <x v="196"/>
    <x v="197"/>
    <s v="Have a minimum of 3 to 5 years of experience in a similar role._x000a_We are looking for a passionate, hospitality-focused, and operations-savvy Business Analyst to?€?"/>
    <s v="Posted6 days ago"/>
  </r>
  <r>
    <x v="191"/>
    <x v="249"/>
    <x v="97"/>
    <x v="0"/>
    <x v="0"/>
    <x v="0"/>
    <x v="210"/>
    <x v="196"/>
    <x v="197"/>
    <s v="Use understanding of the Law Manager database structure and data flow to help business users and management with the data analysis."/>
    <s v="Posted12 days ago"/>
  </r>
  <r>
    <x v="192"/>
    <x v="50"/>
    <x v="5"/>
    <x v="0"/>
    <x v="0"/>
    <x v="0"/>
    <x v="211"/>
    <x v="197"/>
    <x v="197"/>
    <s v="Run deep data analyses and investigations._x000a_Experienced in working with large customer and product data._x000a_This will involve answering data questions from Customer?€?"/>
    <s v="Posted4 days ago"/>
  </r>
  <r>
    <x v="193"/>
    <x v="250"/>
    <x v="125"/>
    <x v="0"/>
    <x v="0"/>
    <x v="0"/>
    <x v="212"/>
    <x v="198"/>
    <x v="197"/>
    <s v="Strong data analysis, communication and presentation skills._x000a_Statistical or data modeling background a strong plus._x000a_Talented co-workers and management."/>
    <s v="Posted30+ days ago"/>
  </r>
  <r>
    <x v="193"/>
    <x v="250"/>
    <x v="125"/>
    <x v="0"/>
    <x v="0"/>
    <x v="0"/>
    <x v="212"/>
    <x v="198"/>
    <x v="197"/>
    <s v="Strong data analysis, communication and presentation skills._x000a_Statistical or data modeling background a strong plus._x000a_Job Title: Data Insights Analyst."/>
    <s v="Posted30+ days ago"/>
  </r>
  <r>
    <x v="82"/>
    <x v="251"/>
    <x v="7"/>
    <x v="0"/>
    <x v="0"/>
    <x v="0"/>
    <x v="213"/>
    <x v="199"/>
    <x v="197"/>
    <s v="Perform data profiling to find exceptions and outliers._x000a_Can present narrative description of numerical data effectively."/>
    <s v="Posted30+ days ago"/>
  </r>
  <r>
    <x v="194"/>
    <x v="252"/>
    <x v="88"/>
    <x v="0"/>
    <x v="0"/>
    <x v="0"/>
    <x v="214"/>
    <x v="200"/>
    <x v="197"/>
    <s v="Build new/maintain existing data pipelines into various data stores including AWS S3 and a PostgreSQL data warehouse._x000a_Intermediate to advanced knowledge of SQL;"/>
    <s v="Posted30+ days ago"/>
  </r>
  <r>
    <x v="136"/>
    <x v="39"/>
    <x v="126"/>
    <x v="0"/>
    <x v="0"/>
    <x v="0"/>
    <x v="215"/>
    <x v="201"/>
    <x v="198"/>
    <s v="Decent SQL and data Analytical skills._x000a_SoHo Dragon represents an investment bank with offices in New York, NY that is looking to hire a Business Analyst I who?€?"/>
    <s v="Posted30+ days ago"/>
  </r>
  <r>
    <x v="195"/>
    <x v="253"/>
    <x v="127"/>
    <x v="0"/>
    <x v="0"/>
    <x v="0"/>
    <x v="216"/>
    <x v="202"/>
    <x v="198"/>
    <s v="5 years?€? experience within the market data industry; preferably handling market data licensing._x000a_An understanding of the business aspects of licensing exchange?€?"/>
    <s v="Posted2 days ago"/>
  </r>
  <r>
    <x v="41"/>
    <x v="254"/>
    <x v="78"/>
    <x v="0"/>
    <x v="0"/>
    <x v="0"/>
    <x v="216"/>
    <x v="202"/>
    <x v="198"/>
    <s v="Collect and document detailed data requirements and the data flows._x000a_Identify data issues and assist in manual/automated data remediation efforts."/>
    <s v="Posted30+ days ago"/>
  </r>
  <r>
    <x v="41"/>
    <x v="189"/>
    <x v="100"/>
    <x v="0"/>
    <x v="0"/>
    <x v="0"/>
    <x v="217"/>
    <x v="203"/>
    <x v="198"/>
    <s v="Authenticates and interprets data based on results using a variety of techniques, ranging from simple data aggregation via statistical analysis to complex data?€?"/>
    <s v="Posted30+ days ago"/>
  </r>
  <r>
    <x v="3"/>
    <x v="255"/>
    <x v="128"/>
    <x v="0"/>
    <x v="0"/>
    <x v="0"/>
    <x v="218"/>
    <x v="204"/>
    <x v="198"/>
    <s v="Responsibilities include: utilize our database to develop statistical correlations between sales data and geographic / housing profiles; utilize our database to?€?"/>
    <s v="Posted11 days ago"/>
  </r>
  <r>
    <x v="4"/>
    <x v="256"/>
    <x v="77"/>
    <x v="0"/>
    <x v="0"/>
    <x v="0"/>
    <x v="218"/>
    <x v="204"/>
    <x v="198"/>
    <s v="The ideal person has 3-5 years of experience in archetyping, deploying, and maintaining BI interfaces, including query tools, data visualization, interactive?€?"/>
    <s v="Posted30+ days ago"/>
  </r>
  <r>
    <x v="23"/>
    <x v="127"/>
    <x v="75"/>
    <x v="0"/>
    <x v="0"/>
    <x v="0"/>
    <x v="219"/>
    <x v="205"/>
    <x v="198"/>
    <s v="QC data exchanges to and from CMI._x000a_Maintain archiving system architecture for all data assets._x000a_Capture data gaps and opportunities relating to service offerings?€?"/>
    <s v="Posted30+ days ago"/>
  </r>
  <r>
    <x v="4"/>
    <x v="257"/>
    <x v="129"/>
    <x v="0"/>
    <x v="0"/>
    <x v="0"/>
    <x v="219"/>
    <x v="205"/>
    <x v="198"/>
    <s v="Minimum 5 years?€? in diverse roles across major data projects and programs._x000a_Improve data culture by providing data visualization, ready to use templates."/>
    <s v="Posted8 days ago"/>
  </r>
  <r>
    <x v="196"/>
    <x v="258"/>
    <x v="7"/>
    <x v="0"/>
    <x v="0"/>
    <x v="0"/>
    <x v="219"/>
    <x v="205"/>
    <x v="198"/>
    <s v="Experience with 3rd party integrations, data movement, and ETL (extraction/transformation/loading) that support moving sizable sets of data."/>
    <s v="Posted30+ days ago"/>
  </r>
  <r>
    <x v="197"/>
    <x v="259"/>
    <x v="49"/>
    <x v="0"/>
    <x v="0"/>
    <x v="0"/>
    <x v="220"/>
    <x v="206"/>
    <x v="197"/>
    <s v="Identify relationships in statistical data that could be refined to improve research performance and turnaround time."/>
    <s v="Posted30+ days ago"/>
  </r>
  <r>
    <x v="197"/>
    <x v="259"/>
    <x v="49"/>
    <x v="0"/>
    <x v="0"/>
    <x v="0"/>
    <x v="220"/>
    <x v="206"/>
    <x v="197"/>
    <s v="Identify relationships in statistical data that could be refined to improve research performance and turnaround time._x000a_Any digital development experience a plus."/>
    <s v="Posted30+ days ago"/>
  </r>
  <r>
    <x v="198"/>
    <x v="260"/>
    <x v="130"/>
    <x v="0"/>
    <x v="0"/>
    <x v="0"/>
    <x v="221"/>
    <x v="207"/>
    <x v="199"/>
    <s v="Experience with data science languages (R, Python) is a plus._x000a_The role will conduct original research using proprietary data sets of public and private art?€?"/>
    <s v="EmployerActive 6 days ago"/>
  </r>
  <r>
    <x v="199"/>
    <x v="115"/>
    <x v="7"/>
    <x v="0"/>
    <x v="0"/>
    <x v="0"/>
    <x v="222"/>
    <x v="208"/>
    <x v="199"/>
    <s v="Keen to combine your business knowledge with a technical data analyst/scientist role._x000a_Ideally 5+ years of experience working as a data analyst / scientist;?€?"/>
    <s v="Posted30+ days ago"/>
  </r>
  <r>
    <x v="82"/>
    <x v="261"/>
    <x v="7"/>
    <x v="0"/>
    <x v="0"/>
    <x v="0"/>
    <x v="222"/>
    <x v="208"/>
    <x v="199"/>
    <s v="Maintain &amp; analyze expenditure controls, budget reports, improve cost efficiency, maintain financial software system, general ledger, accounting database."/>
    <s v="Posted30+ days ago"/>
  </r>
  <r>
    <x v="200"/>
    <x v="115"/>
    <x v="131"/>
    <x v="0"/>
    <x v="0"/>
    <x v="0"/>
    <x v="222"/>
    <x v="208"/>
    <x v="199"/>
    <s v="Engage with colleagues at all levels to meet business requirements._x000a_Translate business requirements into technical documentation."/>
    <s v="Posted2 days ago"/>
  </r>
  <r>
    <x v="201"/>
    <x v="262"/>
    <x v="0"/>
    <x v="0"/>
    <x v="0"/>
    <x v="0"/>
    <x v="223"/>
    <x v="209"/>
    <x v="200"/>
    <s v="We are currently looking for data analysts with at least 3+ years of experience; this is NOT an entry level role._x000a_6 months paid parenthood leave."/>
    <s v="Posted9 days ago"/>
  </r>
  <r>
    <x v="41"/>
    <x v="263"/>
    <x v="25"/>
    <x v="0"/>
    <x v="0"/>
    <x v="0"/>
    <x v="223"/>
    <x v="209"/>
    <x v="200"/>
    <s v="Analyze billions mobile and digital messaging data points._x000a_Experience with data visualization tools (Looker, Tableau, MicroStrategy, DataBricks)."/>
    <s v="Posted12 days ago"/>
  </r>
  <r>
    <x v="202"/>
    <x v="264"/>
    <x v="0"/>
    <x v="0"/>
    <x v="0"/>
    <x v="0"/>
    <x v="224"/>
    <x v="210"/>
    <x v="200"/>
    <s v="Learn how investors use data in their investment decisions by contributing to data feeds or data reports that are consumed by the top investors in the world."/>
    <s v="Posted30+ days ago"/>
  </r>
  <r>
    <x v="4"/>
    <x v="265"/>
    <x v="5"/>
    <x v="0"/>
    <x v="0"/>
    <x v="0"/>
    <x v="225"/>
    <x v="211"/>
    <x v="200"/>
    <s v="This includes developing KPIs, building dashboards to democratize data, and digging deep into the data to uncover trends and insights that drive big impact."/>
    <s v="Posted30+ days ago"/>
  </r>
  <r>
    <x v="41"/>
    <x v="266"/>
    <x v="132"/>
    <x v="0"/>
    <x v="0"/>
    <x v="0"/>
    <x v="226"/>
    <x v="212"/>
    <x v="200"/>
    <s v="Provide input on how to integrate additional data sets from independent sources we can use to leverage our existing data."/>
    <s v="Posted30+ days ago"/>
  </r>
  <r>
    <x v="3"/>
    <x v="267"/>
    <x v="7"/>
    <x v="0"/>
    <x v="0"/>
    <x v="0"/>
    <x v="227"/>
    <x v="213"/>
    <x v="201"/>
    <s v="Experience with customer data platforms and customer data._x000a_Perform in-depth analysis by collecting and analyzing data from disparate sources including?€?"/>
    <s v="Posted20 days ago"/>
  </r>
  <r>
    <x v="203"/>
    <x v="268"/>
    <x v="83"/>
    <x v="0"/>
    <x v="0"/>
    <x v="0"/>
    <x v="228"/>
    <x v="214"/>
    <x v="201"/>
    <s v="3-5 years of experience in Risk or data science for Risk Associate._x000a_1-3 years of progressive experience in Risk or data science for Risk Analyst."/>
    <s v="Posted30+ days ago"/>
  </r>
  <r>
    <x v="204"/>
    <x v="269"/>
    <x v="0"/>
    <x v="0"/>
    <x v="0"/>
    <x v="0"/>
    <x v="228"/>
    <x v="214"/>
    <x v="201"/>
    <s v="Create custom reports and dashboards from multiple data sources._x000a_Translate complex data into simple insights, and communicate them effectively."/>
    <s v="Posted30+ days ago"/>
  </r>
  <r>
    <x v="205"/>
    <x v="247"/>
    <x v="0"/>
    <x v="0"/>
    <x v="0"/>
    <x v="0"/>
    <x v="228"/>
    <x v="214"/>
    <x v="201"/>
    <s v="Detail-oriented and able to analyze data in order to quickly and creatively solve problems._x000a_This individual will be responsible for supporting the QA team in?€?"/>
    <s v="Posted30+ days ago"/>
  </r>
  <r>
    <x v="41"/>
    <x v="270"/>
    <x v="7"/>
    <x v="0"/>
    <x v="0"/>
    <x v="0"/>
    <x v="229"/>
    <x v="215"/>
    <x v="201"/>
    <s v="Ability to apply analytical and programming skills against data-intensive and complex data models._x000a_Understanding of business initiatives, and how they would?€?"/>
    <s v="Posted30+ days ago"/>
  </r>
  <r>
    <x v="206"/>
    <x v="271"/>
    <x v="133"/>
    <x v="0"/>
    <x v="0"/>
    <x v="0"/>
    <x v="230"/>
    <x v="216"/>
    <x v="200"/>
    <s v="3 to 5 years working with Medical applications and productivity tools in mid to large size organization._x000a_Must work on a w2._x000a_BS/BA in Informatics or Business."/>
    <s v="EmployerActive 14 days ago"/>
  </r>
  <r>
    <x v="207"/>
    <x v="173"/>
    <x v="7"/>
    <x v="0"/>
    <x v="0"/>
    <x v="0"/>
    <x v="230"/>
    <x v="216"/>
    <x v="200"/>
    <s v="Create and present data analysis to clients and internal team stakeholders._x000a_Use data analysis tools such as Power BI, Tableau, SQL Server , Alteryx, MS Access,?€?"/>
    <s v="Posted30+ days ago"/>
  </r>
  <r>
    <x v="208"/>
    <x v="42"/>
    <x v="22"/>
    <x v="0"/>
    <x v="0"/>
    <x v="0"/>
    <x v="231"/>
    <x v="217"/>
    <x v="201"/>
    <s v="Design and build automated dashboards to empower stakeholders to self-serve their data and analytical needs._x000a_Highly organized with a strong attention to detail."/>
    <s v="Posted30+ days ago"/>
  </r>
  <r>
    <x v="209"/>
    <x v="210"/>
    <x v="7"/>
    <x v="0"/>
    <x v="0"/>
    <x v="0"/>
    <x v="232"/>
    <x v="218"/>
    <x v="202"/>
    <s v="Coordinates and/or conducts analysis for Bank-wide programs related to privacy, including participating in data mapping and privacy impact assessments that?€?"/>
    <s v="Posted30+ days ago"/>
  </r>
  <r>
    <x v="82"/>
    <x v="115"/>
    <x v="134"/>
    <x v="0"/>
    <x v="0"/>
    <x v="0"/>
    <x v="233"/>
    <x v="219"/>
    <x v="202"/>
    <s v="Manage and support the delivery of a variety of projects across Managed Account Solutions (Investment Solutions)."/>
    <s v="Posted19 days ago"/>
  </r>
  <r>
    <x v="210"/>
    <x v="21"/>
    <x v="7"/>
    <x v="0"/>
    <x v="0"/>
    <x v="0"/>
    <x v="234"/>
    <x v="220"/>
    <x v="203"/>
    <s v="Very Strong on Technical data analysis and able to run complex SQLs is a MUST._x000a_Experience with TDD (test driven development) is a MUST."/>
    <s v="Hiring ongoing"/>
  </r>
  <r>
    <x v="211"/>
    <x v="272"/>
    <x v="7"/>
    <x v="0"/>
    <x v="0"/>
    <x v="0"/>
    <x v="234"/>
    <x v="220"/>
    <x v="203"/>
    <s v="From extracting the data (data sources), modeling processes and ingesting the data into the warehouses._x000a_1+ years of data engineering."/>
    <s v="Posted30+ days ago"/>
  </r>
  <r>
    <x v="212"/>
    <x v="273"/>
    <x v="135"/>
    <x v="0"/>
    <x v="0"/>
    <x v="0"/>
    <x v="234"/>
    <x v="220"/>
    <x v="203"/>
    <s v="ICT Specialist (Expert on Business Intelligence, Data Analytics, and Machine Lea..._x000a_A. Education Advanced university degree (Master's degree or equi..."/>
    <s v="Posted18 days ago"/>
  </r>
  <r>
    <x v="41"/>
    <x v="3"/>
    <x v="136"/>
    <x v="0"/>
    <x v="0"/>
    <x v="0"/>
    <x v="235"/>
    <x v="221"/>
    <x v="203"/>
    <s v="Add to existing data model to incorporate new data sources._x000a_Analyze data to form insights that drive strategy._x000a_Create and build out reporting in Looker."/>
    <s v="Posted10 days ago"/>
  </r>
  <r>
    <x v="4"/>
    <x v="274"/>
    <x v="0"/>
    <x v="0"/>
    <x v="0"/>
    <x v="0"/>
    <x v="236"/>
    <x v="222"/>
    <x v="203"/>
    <s v="Experience with displaying and visualizing data for non-technical users._x000a_Working knowledge of data warehousing tools such as BigQuery or Redshift."/>
    <s v="Posted30+ days ago"/>
  </r>
  <r>
    <x v="3"/>
    <x v="275"/>
    <x v="28"/>
    <x v="0"/>
    <x v="0"/>
    <x v="0"/>
    <x v="237"/>
    <x v="223"/>
    <x v="203"/>
    <s v="Application/data support leveraging large, complex data sets._x000a_Provide data analysis and strategy to increase data utilization, process improvement, and uncover?€?"/>
    <s v="Posted10 days ago"/>
  </r>
  <r>
    <x v="3"/>
    <x v="275"/>
    <x v="28"/>
    <x v="0"/>
    <x v="0"/>
    <x v="0"/>
    <x v="237"/>
    <x v="223"/>
    <x v="203"/>
    <s v="SENIOR DATA ANALYST - ONE WORLD OBSERVATORY ( NEW YORK, NY ) LEGENDS Founded in 2008, Legends is a premium experiences company with six divisions operating?€?"/>
    <s v="Posted10 days ago"/>
  </r>
  <r>
    <x v="82"/>
    <x v="276"/>
    <x v="82"/>
    <x v="0"/>
    <x v="0"/>
    <x v="0"/>
    <x v="238"/>
    <x v="224"/>
    <x v="204"/>
    <s v="Working closely with and under the guidance of Associates and Engagement Managers to conduct data-driven analyses."/>
    <s v="Posted30+ days ago"/>
  </r>
  <r>
    <x v="213"/>
    <x v="277"/>
    <x v="137"/>
    <x v="0"/>
    <x v="0"/>
    <x v="0"/>
    <x v="239"/>
    <x v="225"/>
    <x v="204"/>
    <s v="Five years minimum of working in analysis, data mining or information related field._x000a_Develop new business strategies and business models, taking all aspects?€?"/>
    <s v="Posted3 days ago"/>
  </r>
  <r>
    <x v="214"/>
    <x v="278"/>
    <x v="138"/>
    <x v="0"/>
    <x v="0"/>
    <x v="0"/>
    <x v="240"/>
    <x v="226"/>
    <x v="204"/>
    <s v="Fluent in managing CRM data analysis._x000a_Run ad hoc data reports for business stakeholders._x000a_Responsible for managing and maintaining the data quality of the CRM?€?"/>
    <s v="Posted30+ days ago"/>
  </r>
  <r>
    <x v="3"/>
    <x v="279"/>
    <x v="29"/>
    <x v="0"/>
    <x v="0"/>
    <x v="0"/>
    <x v="241"/>
    <x v="227"/>
    <x v="204"/>
    <s v="Troubleshoot errors and data discrepancies._x000a_Basic understanding of data architecture best practices._x000a_Monitor and maintain data flows that power dashboards."/>
    <s v="Posted30+ days ago"/>
  </r>
  <r>
    <x v="215"/>
    <x v="53"/>
    <x v="57"/>
    <x v="0"/>
    <x v="0"/>
    <x v="0"/>
    <x v="241"/>
    <x v="227"/>
    <x v="204"/>
    <s v="3+ years of experience in a marketing data analytics role._x000a_Familiar with pulling data from third party sources including Facebook, Google."/>
    <s v="Posted30+ days ago"/>
  </r>
  <r>
    <x v="82"/>
    <x v="202"/>
    <x v="7"/>
    <x v="0"/>
    <x v="0"/>
    <x v="0"/>
    <x v="242"/>
    <x v="228"/>
    <x v="205"/>
    <s v="Participate in client-facing requirements gathering sessions with business units and end-users; Gather and document end-user requirements for data capture,?€?"/>
    <s v="Posted3 days ago"/>
  </r>
  <r>
    <x v="82"/>
    <x v="280"/>
    <x v="82"/>
    <x v="0"/>
    <x v="0"/>
    <x v="0"/>
    <x v="242"/>
    <x v="228"/>
    <x v="205"/>
    <s v="Conduct data analysis based on source data systems and target staging tables; drive design with Integration developers."/>
    <s v="Posted26 days ago"/>
  </r>
  <r>
    <x v="41"/>
    <x v="281"/>
    <x v="7"/>
    <x v="0"/>
    <x v="0"/>
    <x v="0"/>
    <x v="243"/>
    <x v="229"/>
    <x v="204"/>
    <s v="The team consists of content specialists, data scientists, analysts and engineers who are responsible for discovering, maintaining and analyzing sources of?€?"/>
    <s v="Posted30+ days ago"/>
  </r>
  <r>
    <x v="216"/>
    <x v="26"/>
    <x v="132"/>
    <x v="0"/>
    <x v="0"/>
    <x v="0"/>
    <x v="243"/>
    <x v="229"/>
    <x v="204"/>
    <s v="Advanced understanding of business and business systems analysis including elicitation, problem analysis, requirements specification, modeling and business?€?"/>
    <s v="Hiring ongoing"/>
  </r>
  <r>
    <x v="3"/>
    <x v="168"/>
    <x v="88"/>
    <x v="0"/>
    <x v="0"/>
    <x v="0"/>
    <x v="243"/>
    <x v="229"/>
    <x v="204"/>
    <s v="Utilize data monitoring tools to evaluate programs and internal data structures._x000a_Ensure high quality data integrity for all underlying data sets and reports."/>
    <s v="Posted30+ days ago"/>
  </r>
  <r>
    <x v="217"/>
    <x v="282"/>
    <x v="26"/>
    <x v="0"/>
    <x v="0"/>
    <x v="0"/>
    <x v="244"/>
    <x v="230"/>
    <x v="205"/>
    <s v="Monitor and track data quality, migrations, and integrations._x000a_Inspire Medical Systems, a rapidly growing medical device company, is seeking an experienced?€?"/>
    <s v="Posted30+ days ago"/>
  </r>
  <r>
    <x v="213"/>
    <x v="283"/>
    <x v="7"/>
    <x v="0"/>
    <x v="0"/>
    <x v="0"/>
    <x v="245"/>
    <x v="231"/>
    <x v="205"/>
    <s v="Skilled in interpreting data and business processes to identify effective solutions._x000a_401k with matching up to 5%._x000a_Strong client-facing presentation skills."/>
    <s v="Posted30+ days ago"/>
  </r>
  <r>
    <x v="82"/>
    <x v="284"/>
    <x v="88"/>
    <x v="0"/>
    <x v="0"/>
    <x v="0"/>
    <x v="245"/>
    <x v="231"/>
    <x v="205"/>
    <s v="At least 5 years of experience (senior BA) serving as a Business Analyst or in a similar capacity._x000a_A strong understanding and experience in developing and?€?"/>
    <s v="Posted30+ days ago"/>
  </r>
  <r>
    <x v="218"/>
    <x v="285"/>
    <x v="7"/>
    <x v="0"/>
    <x v="0"/>
    <x v="0"/>
    <x v="246"/>
    <x v="232"/>
    <x v="206"/>
    <s v="We take pride in our products and think you will, too: Our sheets, towels and more have received over 100,000 5-star reviews and been recognized by numerous?€?"/>
    <s v="Posted30+ days ago"/>
  </r>
  <r>
    <x v="218"/>
    <x v="285"/>
    <x v="7"/>
    <x v="0"/>
    <x v="0"/>
    <x v="0"/>
    <x v="246"/>
    <x v="232"/>
    <x v="206"/>
    <s v="Familiarity with Snowflake or other big data environments is also a plus._x000a_A solution oriented mindset paired with a passion for developing data-informed?€?"/>
    <s v="Posted30+ days ago"/>
  </r>
  <r>
    <x v="168"/>
    <x v="286"/>
    <x v="12"/>
    <x v="0"/>
    <x v="0"/>
    <x v="0"/>
    <x v="247"/>
    <x v="233"/>
    <x v="206"/>
    <s v="Perform data mining, data cleansing, and data analysis on large data sets._x000a_Hands-on experience with data exploration and data visualization."/>
    <s v="Posted30+ days ago"/>
  </r>
  <r>
    <x v="219"/>
    <x v="287"/>
    <x v="25"/>
    <x v="0"/>
    <x v="0"/>
    <x v="0"/>
    <x v="248"/>
    <x v="234"/>
    <x v="206"/>
    <s v="O data profiling activities to validate requirements and maintain data lineage of the applications._x000a_O process and data flows."/>
    <s v="Posted5 days ago"/>
  </r>
  <r>
    <x v="220"/>
    <x v="288"/>
    <x v="139"/>
    <x v="0"/>
    <x v="0"/>
    <x v="0"/>
    <x v="249"/>
    <x v="235"/>
    <x v="206"/>
    <s v="Acquire data from primary or secondary data sources._x000a_You are also a data nerd and are excited by the thought of partnering in a data architecture strategy that?€?"/>
    <s v="Posted30+ days ago"/>
  </r>
  <r>
    <x v="3"/>
    <x v="289"/>
    <x v="0"/>
    <x v="0"/>
    <x v="0"/>
    <x v="0"/>
    <x v="249"/>
    <x v="235"/>
    <x v="206"/>
    <s v="3+ years working in data and analytics._x000a_Experience with R or Python for data analysis._x000a_Eagerness to build a best-in-class data practice."/>
    <s v="Posted30+ days ago"/>
  </r>
  <r>
    <x v="3"/>
    <x v="290"/>
    <x v="0"/>
    <x v="0"/>
    <x v="0"/>
    <x v="0"/>
    <x v="249"/>
    <x v="235"/>
    <x v="206"/>
    <s v="This individual will contribute to data mining, data cleansing, data analysis, and visualization initiatives._x000a_Learning how to automate data gathering, blending,?€?"/>
    <s v="Posted30+ days ago"/>
  </r>
  <r>
    <x v="221"/>
    <x v="291"/>
    <x v="13"/>
    <x v="0"/>
    <x v="0"/>
    <x v="0"/>
    <x v="250"/>
    <x v="236"/>
    <x v="206"/>
    <s v="3-5 years of experience analyzing processes and supporting teams to scale._x000a_Provide triage and technical support in response to data discrepancy reports by?€?"/>
    <s v="Posted30+ days ago"/>
  </r>
  <r>
    <x v="222"/>
    <x v="292"/>
    <x v="140"/>
    <x v="0"/>
    <x v="0"/>
    <x v="0"/>
    <x v="251"/>
    <x v="237"/>
    <x v="207"/>
    <s v="Three (3) to Five (5) years relevant experience in reporting and analysis._x000a_Engaging with office management on training and reporting needs to ensure data?€?"/>
    <s v="Posted9 days ago"/>
  </r>
  <r>
    <x v="223"/>
    <x v="293"/>
    <x v="0"/>
    <x v="0"/>
    <x v="0"/>
    <x v="0"/>
    <x v="251"/>
    <x v="237"/>
    <x v="207"/>
    <s v="Experience and comfort with analyzing complex data._x000a_Perform analysis of CAT Reporting data to look for trends that may impact CAT Reporter Compliance or CAT?€?"/>
    <s v="Posted18 days ago"/>
  </r>
  <r>
    <x v="224"/>
    <x v="294"/>
    <x v="57"/>
    <x v="0"/>
    <x v="0"/>
    <x v="0"/>
    <x v="251"/>
    <x v="237"/>
    <x v="207"/>
    <s v="Min 5 years of significant experience in product design and data analytics, programming, and risk modelling and thus qualified analytical skills with an ability?€?"/>
    <s v="Posted20 days ago"/>
  </r>
  <r>
    <x v="82"/>
    <x v="295"/>
    <x v="141"/>
    <x v="0"/>
    <x v="0"/>
    <x v="0"/>
    <x v="251"/>
    <x v="237"/>
    <x v="207"/>
    <s v="3+ years of experience as a business analyst, data analyst, business intelligence analyst or related role._x000a_Experience working with BI tools (Qlik Sense, Tableau?€?"/>
    <s v="Posted26 days ago"/>
  </r>
  <r>
    <x v="82"/>
    <x v="296"/>
    <x v="20"/>
    <x v="0"/>
    <x v="0"/>
    <x v="0"/>
    <x v="252"/>
    <x v="238"/>
    <x v="207"/>
    <s v="Experience analyzing data and creating reports with spreadsheets._x000a_Experience working with data visualization tools to deliver results."/>
    <s v="Posted12 days ago"/>
  </r>
  <r>
    <x v="41"/>
    <x v="211"/>
    <x v="7"/>
    <x v="0"/>
    <x v="0"/>
    <x v="0"/>
    <x v="253"/>
    <x v="239"/>
    <x v="207"/>
    <s v="3+ years in an enterprise environment working with data-driven systems._x000a_3+ years in an enterprise environment working with data-driven systems."/>
    <s v="Posted30+ days ago"/>
  </r>
  <r>
    <x v="225"/>
    <x v="297"/>
    <x v="142"/>
    <x v="0"/>
    <x v="0"/>
    <x v="0"/>
    <x v="254"/>
    <x v="240"/>
    <x v="207"/>
    <s v="Thanks to its holistic ad monetization platform (Adserver/SSP/Buyer Tools/DSP), brands can achieve greater efficiency through their advertising spend and?€?"/>
    <s v="Posted30+ days ago"/>
  </r>
  <r>
    <x v="41"/>
    <x v="12"/>
    <x v="143"/>
    <x v="0"/>
    <x v="0"/>
    <x v="0"/>
    <x v="255"/>
    <x v="241"/>
    <x v="206"/>
    <s v="Collaborate with data engineers and business stakeholders to design data transformations to better support reporting and analysis and optimize performance."/>
    <s v="Posted3 days ago"/>
  </r>
  <r>
    <x v="226"/>
    <x v="298"/>
    <x v="44"/>
    <x v="0"/>
    <x v="0"/>
    <x v="0"/>
    <x v="256"/>
    <x v="242"/>
    <x v="208"/>
    <s v="Responsible for integrating new vendors in our PIM (API connectivity or template built): the templates or connectivity is ensured by our vendor, but data?€?"/>
    <s v="Posted30+ days ago"/>
  </r>
  <r>
    <x v="8"/>
    <x v="228"/>
    <x v="30"/>
    <x v="0"/>
    <x v="0"/>
    <x v="0"/>
    <x v="257"/>
    <x v="243"/>
    <x v="208"/>
    <s v="Evangelize data expertise, best practices, and documentation for all analytical data needs._x000a_Experience working with business stakeholders to understand problems?€?"/>
    <s v="Posted30+ days ago"/>
  </r>
  <r>
    <x v="3"/>
    <x v="100"/>
    <x v="59"/>
    <x v="0"/>
    <x v="0"/>
    <x v="0"/>
    <x v="257"/>
    <x v="243"/>
    <x v="208"/>
    <s v="Serve as a subject matter expert on tools and datasets and actively mentor and support analysts._x000a_Guide stakeholders and leadership on analytical resources and?€?"/>
    <s v="Posted6 days ago"/>
  </r>
  <r>
    <x v="3"/>
    <x v="299"/>
    <x v="46"/>
    <x v="0"/>
    <x v="0"/>
    <x v="0"/>
    <x v="258"/>
    <x v="244"/>
    <x v="208"/>
    <s v="Research &amp; implement new data products or capabilities;_x000a_Creating SQL queries from scratch using real business data;_x000a_Generous paid vacation and sick time."/>
    <s v="Posted30+ days ago"/>
  </r>
  <r>
    <x v="227"/>
    <x v="300"/>
    <x v="7"/>
    <x v="0"/>
    <x v="0"/>
    <x v="0"/>
    <x v="259"/>
    <x v="245"/>
    <x v="208"/>
    <s v="2+ years of experience with data visualization tools (e.g. Tableau)._x000a_Key responsibilities include developing metrics reporting, surfacing actionable insights?€?"/>
    <s v="Posted30+ days ago"/>
  </r>
  <r>
    <x v="228"/>
    <x v="301"/>
    <x v="0"/>
    <x v="0"/>
    <x v="0"/>
    <x v="0"/>
    <x v="259"/>
    <x v="245"/>
    <x v="208"/>
    <s v="Required: Working knowledge of databases and data warehousing techniques._x000a_RGG business stakeholders are extremely data savvy and analytical."/>
    <s v="Posted30+ days ago"/>
  </r>
  <r>
    <x v="229"/>
    <x v="302"/>
    <x v="26"/>
    <x v="0"/>
    <x v="0"/>
    <x v="0"/>
    <x v="260"/>
    <x v="246"/>
    <x v="209"/>
    <s v="Stellar's Analytics team is responsible for turning data into insights that drive the organization forward through enabling data driven decision making."/>
    <s v="Posted30+ days ago"/>
  </r>
  <r>
    <x v="3"/>
    <x v="303"/>
    <x v="7"/>
    <x v="0"/>
    <x v="0"/>
    <x v="0"/>
    <x v="261"/>
    <x v="247"/>
    <x v="209"/>
    <s v="3+ years experience as a data analyst or management consultant._x000a_Excellent data presentation skills - and ability to tell a story with data."/>
    <s v="Posted30+ days ago"/>
  </r>
  <r>
    <x v="4"/>
    <x v="304"/>
    <x v="7"/>
    <x v="0"/>
    <x v="0"/>
    <x v="0"/>
    <x v="262"/>
    <x v="248"/>
    <x v="209"/>
    <s v="You'll also partner closely with Alloy's product-focused data engineering team to improve our data modeling and operational data processes."/>
    <s v="Posted30+ days ago"/>
  </r>
  <r>
    <x v="3"/>
    <x v="149"/>
    <x v="7"/>
    <x v="0"/>
    <x v="0"/>
    <x v="0"/>
    <x v="262"/>
    <x v="248"/>
    <x v="209"/>
    <s v="Support data lake management to enrich data sources and develop business applications._x000a_3+ years of data analytics experience."/>
    <s v="Posted30+ days ago"/>
  </r>
  <r>
    <x v="41"/>
    <x v="305"/>
    <x v="53"/>
    <x v="0"/>
    <x v="0"/>
    <x v="0"/>
    <x v="262"/>
    <x v="248"/>
    <x v="209"/>
    <s v="Using data mining to extract information from data sets and identify correlations and patterns._x000a_A track record of influencing business strategy with data."/>
    <s v="Posted30+ days ago"/>
  </r>
  <r>
    <x v="230"/>
    <x v="306"/>
    <x v="7"/>
    <x v="0"/>
    <x v="0"/>
    <x v="0"/>
    <x v="263"/>
    <x v="249"/>
    <x v="210"/>
    <s v="The Business Analyst is an individual who is responsible and accountable for one or many computer applications under the guidance of a Senior Business Analyst."/>
    <s v="Posted30+ days ago"/>
  </r>
  <r>
    <x v="231"/>
    <x v="115"/>
    <x v="144"/>
    <x v="0"/>
    <x v="0"/>
    <x v="0"/>
    <x v="264"/>
    <x v="250"/>
    <x v="209"/>
    <s v="5-7 years+ of business analysis experience; including experiences with SAS or SQL or other various data analytic tools; advanced knowledge of relational?€?"/>
    <s v="Posted30+ days ago"/>
  </r>
  <r>
    <x v="232"/>
    <x v="307"/>
    <x v="5"/>
    <x v="0"/>
    <x v="0"/>
    <x v="0"/>
    <x v="265"/>
    <x v="251"/>
    <x v="210"/>
    <s v="Proven ability to break down complex data problems into smart, logical processes._x000a_Assist with our annual Benchmarks report, collecting, analyzing and proofing?€?"/>
    <s v="Posted2 days ago"/>
  </r>
  <r>
    <x v="3"/>
    <x v="207"/>
    <x v="44"/>
    <x v="0"/>
    <x v="0"/>
    <x v="0"/>
    <x v="265"/>
    <x v="251"/>
    <x v="210"/>
    <s v="Processes) and data visualization in JMP;_x000a_??? Review documents/records/data and interview client personnel._x000a_??? Strong analytical skills with ability to translate?€?"/>
    <s v="Posted30+ days ago"/>
  </r>
  <r>
    <x v="233"/>
    <x v="308"/>
    <x v="7"/>
    <x v="0"/>
    <x v="0"/>
    <x v="0"/>
    <x v="265"/>
    <x v="251"/>
    <x v="210"/>
    <s v="Anti Financial Crime: 5 years (Preferred)._x000a_Location: New York-NY (Day1 Onsite),No remote role*._x000a_Senior Business Analyst with experience in agile projects."/>
    <s v="EmployerActive 6 days ago"/>
  </r>
  <r>
    <x v="234"/>
    <x v="309"/>
    <x v="145"/>
    <x v="0"/>
    <x v="0"/>
    <x v="0"/>
    <x v="266"/>
    <x v="252"/>
    <x v="210"/>
    <s v="Exposure to Intellistat or similar data warehousing platform._x000a_Develop user-friendly workflows for capturing critical data._x000a_Time spent on a pricing or LPM team."/>
    <s v="Posted25 days ago"/>
  </r>
  <r>
    <x v="234"/>
    <x v="309"/>
    <x v="145"/>
    <x v="0"/>
    <x v="0"/>
    <x v="0"/>
    <x v="266"/>
    <x v="252"/>
    <x v="210"/>
    <s v="Exposure to Intellistat or similar data warehousing platform._x000a_Develop user-friendly workflows for capturing critical data._x000a_Reports to: Client Value Manager."/>
    <s v="Posted25 days ago"/>
  </r>
  <r>
    <x v="235"/>
    <x v="258"/>
    <x v="7"/>
    <x v="0"/>
    <x v="0"/>
    <x v="0"/>
    <x v="267"/>
    <x v="253"/>
    <x v="210"/>
    <s v="Knowledge and experience with data pipeline technologies, data modeling (star schemas, snowflake, aggregation tables), basic data architectures (compute and?€?"/>
    <s v="Posted27 days ago"/>
  </r>
  <r>
    <x v="96"/>
    <x v="310"/>
    <x v="7"/>
    <x v="0"/>
    <x v="0"/>
    <x v="0"/>
    <x v="268"/>
    <x v="254"/>
    <x v="211"/>
    <s v="If you have a proven background in data, interest in customer-centered data products, and are excited about great tasting coffee, give us a shout!"/>
    <s v="Posted30+ days ago"/>
  </r>
  <r>
    <x v="236"/>
    <x v="311"/>
    <x v="7"/>
    <x v="0"/>
    <x v="0"/>
    <x v="0"/>
    <x v="268"/>
    <x v="254"/>
    <x v="211"/>
    <s v="Experience handling sensitive data, and exercising judgment and discretion._x000a_5+ years of experience working with Looker (or similar data visualization tools)."/>
    <s v="Posted27 days ago"/>
  </r>
  <r>
    <x v="237"/>
    <x v="312"/>
    <x v="0"/>
    <x v="0"/>
    <x v="0"/>
    <x v="0"/>
    <x v="269"/>
    <x v="255"/>
    <x v="211"/>
    <s v="Min 5 years of total IT exp._x000a_Must have good Business Analyst Experience._x000a_Project Manager and Scrum Master experience is highly recommended."/>
    <s v="Posted30+ days ago"/>
  </r>
  <r>
    <x v="237"/>
    <x v="312"/>
    <x v="0"/>
    <x v="0"/>
    <x v="0"/>
    <x v="0"/>
    <x v="269"/>
    <x v="255"/>
    <x v="211"/>
    <s v="Min 5 years of total IT exp._x000a_We are looking for a Business Analyst for our multiyear project._x000a_Must have good Business Analyst Experience."/>
    <s v="Posted30+ days ago"/>
  </r>
  <r>
    <x v="237"/>
    <x v="312"/>
    <x v="0"/>
    <x v="0"/>
    <x v="0"/>
    <x v="0"/>
    <x v="269"/>
    <x v="255"/>
    <x v="211"/>
    <s v="We are looking for a Business Analyst for our multiyear project. ?€? Role BA and PM ?€? Min 5 years of total IT exp ?€? Must have good Business Analyst Experience ?€?"/>
    <s v="Posted30+ days ago"/>
  </r>
  <r>
    <x v="179"/>
    <x v="99"/>
    <x v="49"/>
    <x v="0"/>
    <x v="0"/>
    <x v="0"/>
    <x v="270"/>
    <x v="256"/>
    <x v="212"/>
    <s v="3+ years experience working in a data analyst capacity with a focus on data governance, business intelligence or reporting solutions."/>
    <s v="Posted30+ days ago"/>
  </r>
  <r>
    <x v="3"/>
    <x v="313"/>
    <x v="7"/>
    <x v="0"/>
    <x v="0"/>
    <x v="0"/>
    <x v="270"/>
    <x v="256"/>
    <x v="212"/>
    <s v="The drive to seek answers in data: You are comfortable analyzing millions of transactional data points._x000a_Build and maintain data analytics dashboards."/>
    <s v="Posted11 days ago"/>
  </r>
  <r>
    <x v="238"/>
    <x v="314"/>
    <x v="146"/>
    <x v="0"/>
    <x v="0"/>
    <x v="0"/>
    <x v="271"/>
    <x v="257"/>
    <x v="212"/>
    <s v="3+ years' experience as an analyst in a technical and data intensive environment._x000a_Experience with data visualization tools such as Tableau."/>
    <s v="Posted30+ days ago"/>
  </r>
  <r>
    <x v="238"/>
    <x v="314"/>
    <x v="146"/>
    <x v="0"/>
    <x v="0"/>
    <x v="0"/>
    <x v="271"/>
    <x v="257"/>
    <x v="212"/>
    <s v="3+ years' experience as an analyst in a technical and data intensive environment._x000a_Experience with data visualization tools such as Tableau._x000a_What you'll work on:"/>
    <s v="Posted30+ days ago"/>
  </r>
  <r>
    <x v="41"/>
    <x v="315"/>
    <x v="147"/>
    <x v="0"/>
    <x v="0"/>
    <x v="0"/>
    <x v="272"/>
    <x v="258"/>
    <x v="212"/>
    <s v="Professional experience in an analytical role - including business analyst, data analyst, or data scientist._x000a_Experience with data analysis and processing using?€?"/>
    <s v="Posted30+ days ago"/>
  </r>
  <r>
    <x v="239"/>
    <x v="316"/>
    <x v="5"/>
    <x v="0"/>
    <x v="0"/>
    <x v="0"/>
    <x v="272"/>
    <x v="258"/>
    <x v="212"/>
    <s v="Proven track record of executing data roadmap for support groups by translating business data needs into functional and technical requirements for the data?€?"/>
    <s v="Posted26 days ago"/>
  </r>
  <r>
    <x v="240"/>
    <x v="31"/>
    <x v="142"/>
    <x v="0"/>
    <x v="0"/>
    <x v="0"/>
    <x v="272"/>
    <x v="258"/>
    <x v="212"/>
    <s v="Working with the business to ensure data quality remains high, understanding priorities as regards data and ensuring robust data management processes are?€?"/>
    <s v="Posted11 days ago"/>
  </r>
  <r>
    <x v="241"/>
    <x v="32"/>
    <x v="7"/>
    <x v="0"/>
    <x v="0"/>
    <x v="0"/>
    <x v="273"/>
    <x v="259"/>
    <x v="212"/>
    <s v="Participate in brainstorming sessions with data engineers, analysts, and data partners to develop efficient &amp; effective processes and outputs."/>
    <s v="Posted30+ days ago"/>
  </r>
  <r>
    <x v="242"/>
    <x v="317"/>
    <x v="148"/>
    <x v="0"/>
    <x v="0"/>
    <x v="0"/>
    <x v="274"/>
    <x v="260"/>
    <x v="211"/>
    <s v="We are looking for a strategic shopper data expert who can conduct a shopper data landscape (syndicated, loyalty card, 3rd party, 1st party, retailer direct)?€?"/>
    <s v="Posted30+ days ago"/>
  </r>
  <r>
    <x v="82"/>
    <x v="318"/>
    <x v="5"/>
    <x v="0"/>
    <x v="0"/>
    <x v="0"/>
    <x v="275"/>
    <x v="261"/>
    <x v="213"/>
    <s v="Create Data specification documents and data mapping documents between current and._x000a_Determine Operational objectives by studying business functions; gathering?€?"/>
    <s v="Posted30+ days ago"/>
  </r>
  <r>
    <x v="82"/>
    <x v="318"/>
    <x v="5"/>
    <x v="0"/>
    <x v="0"/>
    <x v="0"/>
    <x v="275"/>
    <x v="261"/>
    <x v="213"/>
    <s v="?? Determine Operational objectives by studying business functions; gathering information; evaluating output requirements and formats. ?? Construct workflow?€?"/>
    <s v="Posted30+ days ago"/>
  </r>
  <r>
    <x v="243"/>
    <x v="308"/>
    <x v="149"/>
    <x v="0"/>
    <x v="0"/>
    <x v="0"/>
    <x v="276"/>
    <x v="262"/>
    <x v="213"/>
    <s v="*Certified Product Owner in one of the frameworks*._x000a_*Must-have experience in one of My Account/ Cart &amp; Checkout / Loyalty background*."/>
    <s v="Posted30+ days ago"/>
  </r>
  <r>
    <x v="244"/>
    <x v="319"/>
    <x v="7"/>
    <x v="0"/>
    <x v="0"/>
    <x v="0"/>
    <x v="277"/>
    <x v="263"/>
    <x v="213"/>
    <s v="You're a natural communicator and you love solving problems using data._x000a_You have 4+ years of data analytics experience working on digital products/SaaS."/>
    <s v="Posted30+ days ago"/>
  </r>
  <r>
    <x v="245"/>
    <x v="320"/>
    <x v="5"/>
    <x v="0"/>
    <x v="0"/>
    <x v="0"/>
    <x v="278"/>
    <x v="264"/>
    <x v="213"/>
    <s v="NET, informatica, SQL knowledge, Healthcare experience._x000a_Interact with business stakeholders and SMEs to understand problems and needs."/>
    <s v="Posted6 days ago"/>
  </r>
  <r>
    <x v="3"/>
    <x v="53"/>
    <x v="150"/>
    <x v="0"/>
    <x v="0"/>
    <x v="0"/>
    <x v="279"/>
    <x v="265"/>
    <x v="213"/>
    <s v="Develop cadence for reporting to highlight performance against KPIs, trend analysis, and data insights; and._x000a_Data &amp; Analytics capability are necessary to create?€?"/>
    <s v="Posted30+ days ago"/>
  </r>
  <r>
    <x v="246"/>
    <x v="321"/>
    <x v="146"/>
    <x v="0"/>
    <x v="0"/>
    <x v="0"/>
    <x v="279"/>
    <x v="265"/>
    <x v="213"/>
    <s v="Experience with data migrations from third party systems to Salesforce._x000a_Design elegant, innovative Salesforce solutions involving: configuration of Salesforce?€?"/>
    <s v="Posted30+ days ago"/>
  </r>
  <r>
    <x v="247"/>
    <x v="322"/>
    <x v="151"/>
    <x v="0"/>
    <x v="0"/>
    <x v="0"/>
    <x v="280"/>
    <x v="266"/>
    <x v="214"/>
    <s v="All applicants must have at least 3 years of experience (5 years of experience if in possession of a Bachelors degree) with: (1) R/Python or other statistical?€?"/>
    <s v="Posted30+ days ago"/>
  </r>
  <r>
    <x v="247"/>
    <x v="322"/>
    <x v="151"/>
    <x v="0"/>
    <x v="0"/>
    <x v="0"/>
    <x v="280"/>
    <x v="266"/>
    <x v="214"/>
    <s v="Jersey City, New Jersey, 07311 Flip the Script on Rx Prices At Flipt, we are determined to bring the human back to health care and invent a new kind of?€?"/>
    <s v="Posted30+ days ago"/>
  </r>
  <r>
    <x v="248"/>
    <x v="323"/>
    <x v="0"/>
    <x v="0"/>
    <x v="0"/>
    <x v="0"/>
    <x v="281"/>
    <x v="267"/>
    <x v="214"/>
    <s v="Lead data management efforts across media platforms, web analytics platforms, and other 1st and 3rd party data sources."/>
    <s v="Posted30+ days ago"/>
  </r>
  <r>
    <x v="249"/>
    <x v="324"/>
    <x v="7"/>
    <x v="0"/>
    <x v="0"/>
    <x v="0"/>
    <x v="282"/>
    <x v="268"/>
    <x v="214"/>
    <s v="Research, analyze and help improve investment data and data flows._x000a_Monitor and assure data quality._x000a_Support internally built applications, data warehouse, and?€?"/>
    <s v="Posted30+ days ago"/>
  </r>
  <r>
    <x v="250"/>
    <x v="325"/>
    <x v="152"/>
    <x v="0"/>
    <x v="0"/>
    <x v="0"/>
    <x v="283"/>
    <x v="269"/>
    <x v="214"/>
    <s v="Epic certification (Financial area) Required 5 Years._x000a_Designs dashboards, data extracts, ad hoc queries, and other BI solutions."/>
    <s v="Posted6 days ago"/>
  </r>
  <r>
    <x v="251"/>
    <x v="115"/>
    <x v="7"/>
    <x v="0"/>
    <x v="0"/>
    <x v="0"/>
    <x v="284"/>
    <x v="270"/>
    <x v="215"/>
    <s v="Execute data extraction, data mining and data profiling analysis on data sets using the structured data analytics tool._x000a_We are looking for a Data Analyst to;"/>
    <s v="Posted30+ days ago"/>
  </r>
  <r>
    <x v="252"/>
    <x v="326"/>
    <x v="153"/>
    <x v="0"/>
    <x v="0"/>
    <x v="0"/>
    <x v="285"/>
    <x v="271"/>
    <x v="216"/>
    <s v="Influence risk strategy and prioritization through data._x000a_401K (100% company match - up to 5% of annual salary - immediate vesting of company contributions)."/>
    <s v="Posted30+ days ago"/>
  </r>
  <r>
    <x v="253"/>
    <x v="50"/>
    <x v="5"/>
    <x v="0"/>
    <x v="0"/>
    <x v="0"/>
    <x v="285"/>
    <x v="271"/>
    <x v="216"/>
    <s v="Contribute to building the data modeling layer, which exposes clean transformed data to the whole company for analytics, based on our best-in-class code style?€?"/>
    <s v="Posted4 days ago"/>
  </r>
  <r>
    <x v="254"/>
    <x v="327"/>
    <x v="54"/>
    <x v="0"/>
    <x v="0"/>
    <x v="0"/>
    <x v="285"/>
    <x v="271"/>
    <x v="216"/>
    <s v="Translate broad questions to a strategic data agenda and craft data storied to enhance the effectiveness of the Customer Operations organization."/>
    <s v="Posted30+ days ago"/>
  </r>
  <r>
    <x v="213"/>
    <x v="318"/>
    <x v="154"/>
    <x v="0"/>
    <x v="0"/>
    <x v="0"/>
    <x v="286"/>
    <x v="272"/>
    <x v="216"/>
    <s v="The Senior Business Analyst collaborates with organizational stakeholders and senior management to establish and implement processes that enhance efficiency,?€?"/>
    <s v="Posted30+ days ago"/>
  </r>
  <r>
    <x v="3"/>
    <x v="328"/>
    <x v="12"/>
    <x v="0"/>
    <x v="0"/>
    <x v="0"/>
    <x v="287"/>
    <x v="273"/>
    <x v="216"/>
    <s v="You understand the difference between a string and an integer, and data lineage is something you comfortably dive into by habit."/>
    <s v="Posted30+ days ago"/>
  </r>
  <r>
    <x v="82"/>
    <x v="34"/>
    <x v="7"/>
    <x v="0"/>
    <x v="0"/>
    <x v="0"/>
    <x v="287"/>
    <x v="273"/>
    <x v="216"/>
    <s v="Experience in writing Business Requirements Documentation, Use Case Specifications, data requirements, and data mapping."/>
    <s v="Posted30+ days ago"/>
  </r>
  <r>
    <x v="255"/>
    <x v="329"/>
    <x v="7"/>
    <x v="0"/>
    <x v="0"/>
    <x v="0"/>
    <x v="288"/>
    <x v="274"/>
    <x v="217"/>
    <s v="Provides extensive troubleshooting and technical expertise in identifying data issues that impact data metrics._x000a_Must have 5 years of related experience."/>
    <s v="Posted30+ days ago"/>
  </r>
  <r>
    <x v="82"/>
    <x v="330"/>
    <x v="105"/>
    <x v="0"/>
    <x v="0"/>
    <x v="0"/>
    <x v="289"/>
    <x v="275"/>
    <x v="217"/>
    <s v="Analyze complex business requirements and map business processes to NetSuite software._x000a_Assist in performing fit/gap analysis on business requirements en route?€?"/>
    <s v="Posted30+ days ago"/>
  </r>
  <r>
    <x v="256"/>
    <x v="331"/>
    <x v="7"/>
    <x v="0"/>
    <x v="0"/>
    <x v="0"/>
    <x v="289"/>
    <x v="275"/>
    <x v="217"/>
    <s v="Acting as SME for designing and orchestrating Trailstone's ETRM Road Map and landscape strategy across the company._x000a_Substantial working experience with Python."/>
    <s v="Posted2 days ago"/>
  </r>
  <r>
    <x v="3"/>
    <x v="332"/>
    <x v="44"/>
    <x v="0"/>
    <x v="0"/>
    <x v="0"/>
    <x v="290"/>
    <x v="276"/>
    <x v="216"/>
    <s v="Extract and reconcile data from our robust data warehouse or identify and strategize new data to be collected._x000a_3+ years leading or mentoring junior analysts."/>
    <s v="Posted3 days ago"/>
  </r>
  <r>
    <x v="82"/>
    <x v="333"/>
    <x v="7"/>
    <x v="1"/>
    <x v="1"/>
    <x v="1"/>
    <x v="291"/>
    <x v="277"/>
    <x v="218"/>
    <s v="Document processing requirements, data needs and business flows._x000a_Participation in testing to ensure that functional, processing and data requirements are met."/>
    <s v="EmployerActive 3 days ago"/>
  </r>
  <r>
    <x v="257"/>
    <x v="334"/>
    <x v="155"/>
    <x v="2"/>
    <x v="1"/>
    <x v="2"/>
    <x v="291"/>
    <x v="277"/>
    <x v="218"/>
    <s v="Analytical mindset and the ability to find insights from data._x000a_Competitive Salary plus Benefits and Bonus *._x000a_This is an exciting opportunity to join one of the?€?"/>
    <s v="Posted30+ days ago"/>
  </r>
  <r>
    <x v="147"/>
    <x v="334"/>
    <x v="6"/>
    <x v="3"/>
    <x v="1"/>
    <x v="3"/>
    <x v="291"/>
    <x v="277"/>
    <x v="218"/>
    <s v="New York - Hybrid work setting(2 days in/3 at home)*._x000a_They utilise the latest cloud based analytics tools and are looking to make a number of hires in the next?€?"/>
    <s v="EmployerActive 27 days ago"/>
  </r>
  <r>
    <x v="258"/>
    <x v="335"/>
    <x v="7"/>
    <x v="4"/>
    <x v="1"/>
    <x v="4"/>
    <x v="291"/>
    <x v="277"/>
    <x v="218"/>
    <s v="Experience with data enhancement / data quality projects._x000a_Perform data mapping analysis to understand the availability and quality of data."/>
    <s v="Posted30+ days ago"/>
  </r>
  <r>
    <x v="213"/>
    <x v="336"/>
    <x v="156"/>
    <x v="5"/>
    <x v="2"/>
    <x v="2"/>
    <x v="291"/>
    <x v="277"/>
    <x v="218"/>
    <s v="Minimum 3 years of experience in a project manager or lead analyst position with responsibilities for planning and organizing work, develop short and long-range?€?"/>
    <s v="Posted30+ days ago"/>
  </r>
  <r>
    <x v="82"/>
    <x v="337"/>
    <x v="7"/>
    <x v="6"/>
    <x v="3"/>
    <x v="5"/>
    <x v="291"/>
    <x v="277"/>
    <x v="218"/>
    <s v="Processing / working with moderate to large data sets in Excel._x000a_Business Analyst - Wealth Management - 8+ years experience as IT Business Analyst in the Banking?€?"/>
    <s v="EmployerActive 2 days ago"/>
  </r>
  <r>
    <x v="3"/>
    <x v="338"/>
    <x v="157"/>
    <x v="7"/>
    <x v="3"/>
    <x v="6"/>
    <x v="291"/>
    <x v="277"/>
    <x v="218"/>
    <s v="Wrangle data and build data pipeline._x000a_Experience with data visualizations and using data to tell a story._x000a_Turn detailed granular data into actionable insights."/>
    <s v="Posted30+ days ago"/>
  </r>
  <r>
    <x v="259"/>
    <x v="339"/>
    <x v="7"/>
    <x v="8"/>
    <x v="4"/>
    <x v="6"/>
    <x v="291"/>
    <x v="277"/>
    <x v="218"/>
    <s v="The anticipated term of this engagement will be 5 months._x000a_Conducting research and analyzing financial and operational data for projects."/>
    <s v="Posted2 days ago"/>
  </r>
  <r>
    <x v="260"/>
    <x v="339"/>
    <x v="7"/>
    <x v="9"/>
    <x v="5"/>
    <x v="6"/>
    <x v="291"/>
    <x v="277"/>
    <x v="218"/>
    <s v="Strong data analysis and logical reasoning skills with experience analyzing complex datasets._x000a_Reviews analysis and interpretation on market trends, competitor?€?"/>
    <s v="Posted2 days ago"/>
  </r>
  <r>
    <x v="261"/>
    <x v="340"/>
    <x v="5"/>
    <x v="10"/>
    <x v="6"/>
    <x v="7"/>
    <x v="291"/>
    <x v="277"/>
    <x v="218"/>
    <s v="Fixed Income: 3 years (Preferred)._x000a_Analytical and problem solving mindset, with great attention to detail._x000a_Position Summary: As a Technical Business Analyst,?€?"/>
    <s v="EmployerActive 9 days ago"/>
  </r>
  <r>
    <x v="261"/>
    <x v="340"/>
    <x v="5"/>
    <x v="10"/>
    <x v="6"/>
    <x v="7"/>
    <x v="291"/>
    <x v="277"/>
    <x v="218"/>
    <s v="Technical Business Analyst with FI NYC, NY Fulltime/Permanent Position Summary: As a Technical Business Analyst, the individual will work closely with?€?"/>
    <s v="EmployerActive 9 days ago"/>
  </r>
  <r>
    <x v="221"/>
    <x v="341"/>
    <x v="29"/>
    <x v="11"/>
    <x v="7"/>
    <x v="8"/>
    <x v="291"/>
    <x v="277"/>
    <x v="218"/>
    <s v="5-10 years of BA experience._x000a_Analytical and problem solving mindset, with great attention to detail._x000a_Beacon's open architecture and transparent source-code?€?"/>
    <s v="Posted30+ days ago"/>
  </r>
  <r>
    <x v="221"/>
    <x v="341"/>
    <x v="29"/>
    <x v="11"/>
    <x v="7"/>
    <x v="8"/>
    <x v="291"/>
    <x v="277"/>
    <x v="218"/>
    <s v="5-10 years of BA experience._x000a_Analytical and problem solving mindset, with great attention to detail._x000a_This means we all care about and respect the boundaries of?€?"/>
    <s v="Posted30+ days ago"/>
  </r>
  <r>
    <x v="262"/>
    <x v="342"/>
    <x v="7"/>
    <x v="12"/>
    <x v="8"/>
    <x v="9"/>
    <x v="291"/>
    <x v="277"/>
    <x v="218"/>
    <s v="Drive data change to correspond to master data strategies._x000a_Experience managing data management projects is preferred."/>
    <s v="Hiring ongoing"/>
  </r>
  <r>
    <x v="263"/>
    <x v="343"/>
    <x v="158"/>
    <x v="13"/>
    <x v="9"/>
    <x v="6"/>
    <x v="291"/>
    <x v="277"/>
    <x v="218"/>
    <s v="The Full Time Program Assistant assists the Program Director with referral tracking and client enrollment, and is also responsible for providing administrative?€?"/>
    <s v="Posted6 days ago"/>
  </r>
  <r>
    <x v="264"/>
    <x v="344"/>
    <x v="103"/>
    <x v="14"/>
    <x v="10"/>
    <x v="10"/>
    <x v="291"/>
    <x v="277"/>
    <x v="218"/>
    <s v="Accenture Flex employees work in their local metro area onsite at the project significantly reducing and or eliminating the demands to travel."/>
    <s v="Posted30+ days ago"/>
  </r>
  <r>
    <x v="264"/>
    <x v="344"/>
    <x v="103"/>
    <x v="14"/>
    <x v="10"/>
    <x v="10"/>
    <x v="291"/>
    <x v="277"/>
    <x v="218"/>
    <s v="Accenture Flex offers you the flexibility of local fixed duration project-based work powered by Accenture, a leading global professional services company."/>
    <s v="Posted30+ days ago"/>
  </r>
  <r>
    <x v="265"/>
    <x v="345"/>
    <x v="132"/>
    <x v="15"/>
    <x v="11"/>
    <x v="11"/>
    <x v="291"/>
    <x v="277"/>
    <x v="218"/>
    <s v="4-year degree from a respected institution, preferably in Computer Science._x000a_Fluency in English with excellent verbal and written communication skills."/>
    <s v="EmployerActive 13 days ago"/>
  </r>
  <r>
    <x v="266"/>
    <x v="346"/>
    <x v="89"/>
    <x v="16"/>
    <x v="12"/>
    <x v="12"/>
    <x v="291"/>
    <x v="277"/>
    <x v="218"/>
    <s v="2 ?€? 3 years of relevant professional work experience required with experience working with data visualization tools._x000a_Troubleshoot and resolve technical issues."/>
    <s v="EmployerActive 5 days ago"/>
  </r>
  <r>
    <x v="267"/>
    <x v="347"/>
    <x v="7"/>
    <x v="17"/>
    <x v="12"/>
    <x v="13"/>
    <x v="291"/>
    <x v="277"/>
    <x v="218"/>
    <s v="This is a hybrid role with 2 or 3 days working onsite each week.*._x000a_Contract Technical Business Analyst with Interest Rates**MUST be local to New York City*."/>
    <s v="Posted30+ days ago"/>
  </r>
  <r>
    <x v="268"/>
    <x v="348"/>
    <x v="159"/>
    <x v="18"/>
    <x v="13"/>
    <x v="6"/>
    <x v="291"/>
    <x v="277"/>
    <x v="218"/>
    <s v="This role requires that all successful applicants be fully vaccinated against COVID-19 as a condition of the engagement and provide proof of such vaccinations?€?"/>
    <s v="EmployerActive 5 days ago"/>
  </r>
  <r>
    <x v="269"/>
    <x v="349"/>
    <x v="132"/>
    <x v="19"/>
    <x v="14"/>
    <x v="14"/>
    <x v="291"/>
    <x v="277"/>
    <x v="218"/>
    <s v="Demonstrated ability to move data between production systems and across multiple platforms._x000a_When needed, provide analysis of existing application software to?€?"/>
    <s v="Posted1 day ago"/>
  </r>
  <r>
    <x v="41"/>
    <x v="349"/>
    <x v="7"/>
    <x v="20"/>
    <x v="15"/>
    <x v="15"/>
    <x v="291"/>
    <x v="277"/>
    <x v="218"/>
    <s v="0-3 years of experience in a data support role._x000a_Perform data cleanups and document processes._x000a_Analyze internal and external data through quantitative research."/>
    <s v="Hiring ongoing"/>
  </r>
  <r>
    <x v="270"/>
    <x v="350"/>
    <x v="158"/>
    <x v="21"/>
    <x v="16"/>
    <x v="6"/>
    <x v="291"/>
    <x v="277"/>
    <x v="218"/>
    <s v="The quality improvement data analyst will work with program staff to collect data and use evidence to develop measurable goals for program improvement using a?€?"/>
    <s v="EmployerActive 10 days ago"/>
  </r>
  <r>
    <x v="41"/>
    <x v="351"/>
    <x v="29"/>
    <x v="22"/>
    <x v="17"/>
    <x v="16"/>
    <x v="291"/>
    <x v="277"/>
    <x v="218"/>
    <s v="Our fast-growing engineering and program support company is currently is seeking data analysts to support our construction management practice."/>
    <s v="EmployerActive 25 days ago"/>
  </r>
  <r>
    <x v="269"/>
    <x v="352"/>
    <x v="7"/>
    <x v="23"/>
    <x v="18"/>
    <x v="17"/>
    <x v="291"/>
    <x v="277"/>
    <x v="218"/>
    <s v="Consultants should must have bachelor?€?s degree &amp; must have excellent English communication &amp; writing skills._x000a_O Excellent verbal and written communication skills?€?"/>
    <s v="EmployerActive 11 days ago"/>
  </r>
  <r>
    <x v="271"/>
    <x v="353"/>
    <x v="160"/>
    <x v="24"/>
    <x v="19"/>
    <x v="18"/>
    <x v="291"/>
    <x v="277"/>
    <x v="218"/>
    <s v="Ensures compliance with data privacy regulations and best practices._x000a_Prepares reports of data results, presenting and explaining findings to senior leadership."/>
    <s v="Posted26 days ago"/>
  </r>
  <r>
    <x v="82"/>
    <x v="354"/>
    <x v="161"/>
    <x v="25"/>
    <x v="20"/>
    <x v="19"/>
    <x v="291"/>
    <x v="277"/>
    <x v="218"/>
    <s v="Experience in analysing data to draw business-relevant conclusions and in data visualization techniques and tools._x000a_Business analysis: 5 years (Preferred)."/>
    <s v="Posted2 days ago"/>
  </r>
  <r>
    <x v="82"/>
    <x v="355"/>
    <x v="162"/>
    <x v="26"/>
    <x v="21"/>
    <x v="19"/>
    <x v="291"/>
    <x v="277"/>
    <x v="218"/>
    <s v="Healthy Homes is requesting one business analyst to work on MS Dynamics related projects._x000a_Location- Lower Manhattan, NY 10007 (Onsite Role)*."/>
    <s v="Posted5 days ago"/>
  </r>
  <r>
    <x v="272"/>
    <x v="356"/>
    <x v="29"/>
    <x v="27"/>
    <x v="22"/>
    <x v="20"/>
    <x v="291"/>
    <x v="277"/>
    <x v="218"/>
    <s v="Collect and update facility data on energy consumption per utility account to compare existing energy consumption levels to normative data."/>
    <s v="EmployerActive 13 days ago"/>
  </r>
  <r>
    <x v="273"/>
    <x v="357"/>
    <x v="7"/>
    <x v="28"/>
    <x v="23"/>
    <x v="6"/>
    <x v="291"/>
    <x v="277"/>
    <x v="218"/>
    <s v="New training batch for Business Analyst in different domains._x000a_Training provided by Remote full-time trainer with good working professional experience as a?€?"/>
    <s v="EmployerActive 6 days ago"/>
  </r>
  <r>
    <x v="274"/>
    <x v="358"/>
    <x v="163"/>
    <x v="29"/>
    <x v="24"/>
    <x v="21"/>
    <x v="291"/>
    <x v="277"/>
    <x v="218"/>
    <s v="A Bachelor?€?s degree in data science or related field is required for the CDA position._x000a_Strong data science skills using tools like SQL, R, Python, or SAS."/>
    <s v="EmployerActive 7 days ago"/>
  </r>
  <r>
    <x v="275"/>
    <x v="359"/>
    <x v="164"/>
    <x v="30"/>
    <x v="25"/>
    <x v="22"/>
    <x v="291"/>
    <x v="277"/>
    <x v="218"/>
    <s v="Abstract census and other socio-demographic data for program development and planning purposes._x000a_Provide analysis of clinical data entered in the EMR; Assist?€?"/>
    <s v="EmployerActive 10 days ago"/>
  </r>
  <r>
    <x v="276"/>
    <x v="360"/>
    <x v="29"/>
    <x v="31"/>
    <x v="26"/>
    <x v="23"/>
    <x v="291"/>
    <x v="277"/>
    <x v="218"/>
    <s v="Familiarity with EDP applications and data processing programs; or,._x000a_Able to analyze, and process data from SQL Server."/>
    <s v="EmployerActive 2 days ago"/>
  </r>
  <r>
    <x v="277"/>
    <x v="361"/>
    <x v="29"/>
    <x v="32"/>
    <x v="27"/>
    <x v="24"/>
    <x v="291"/>
    <x v="277"/>
    <x v="218"/>
    <s v="Four plus years of professional data science/data analytics experience building machine learning both supervised and unsupervised applications using Python?€?"/>
    <s v="EmployerActive 2 days ago"/>
  </r>
  <r>
    <x v="82"/>
    <x v="362"/>
    <x v="165"/>
    <x v="33"/>
    <x v="27"/>
    <x v="21"/>
    <x v="291"/>
    <x v="277"/>
    <x v="218"/>
    <s v="Business analysis: 3 years (Required)._x000a_As a Business Analyst within the Technology Relationship Management group, you will be responsible for supporting the TRM?€?"/>
    <s v="EmployerActive 20 days ago"/>
  </r>
  <r>
    <x v="82"/>
    <x v="363"/>
    <x v="165"/>
    <x v="34"/>
    <x v="28"/>
    <x v="21"/>
    <x v="291"/>
    <x v="277"/>
    <x v="218"/>
    <s v="As a Business Analyst within the Technology Relationship Management group, you will be responsible for supporting the TRM Function across all MSK Departments?€?"/>
    <s v="EmployerActive 25 days ago"/>
  </r>
  <r>
    <x v="82"/>
    <x v="364"/>
    <x v="132"/>
    <x v="34"/>
    <x v="28"/>
    <x v="21"/>
    <x v="291"/>
    <x v="277"/>
    <x v="218"/>
    <s v="Experience creating business and systems workflow diagramsRequired6Years._x000a_Experience working in SCRUM environmentRequired6Years."/>
    <s v="EmployerActive 2 days ago"/>
  </r>
  <r>
    <x v="278"/>
    <x v="365"/>
    <x v="166"/>
    <x v="34"/>
    <x v="28"/>
    <x v="21"/>
    <x v="291"/>
    <x v="277"/>
    <x v="218"/>
    <s v="(Data Mapper/Data Modeler Experience)._x000a_Data modeling: 7 years (Preferred)."/>
    <s v="EmployerActive 8 days ago"/>
  </r>
  <r>
    <x v="41"/>
    <x v="366"/>
    <x v="167"/>
    <x v="35"/>
    <x v="29"/>
    <x v="6"/>
    <x v="291"/>
    <x v="277"/>
    <x v="218"/>
    <s v="Use various graphic methods to present visualized data._x000a_Structure large data sets to find usable information._x000a_( THIS POSITION IS 80% REMOTE)."/>
    <s v="Posted30+ days ago"/>
  </r>
  <r>
    <x v="279"/>
    <x v="356"/>
    <x v="168"/>
    <x v="36"/>
    <x v="30"/>
    <x v="1"/>
    <x v="291"/>
    <x v="277"/>
    <x v="218"/>
    <s v="Minimum of 3-5 years of experience in the acute care setting._x000a_Review with detailed follow-up on the VOICE reports, analyze data and prepare graphs reflecting?€?"/>
    <s v="EmployerActive 9 days ago"/>
  </r>
  <r>
    <x v="280"/>
    <x v="367"/>
    <x v="169"/>
    <x v="37"/>
    <x v="31"/>
    <x v="25"/>
    <x v="291"/>
    <x v="277"/>
    <x v="218"/>
    <s v="Manage and maintain financial information in the budget tool, analyze data and reconcile data back to internal documents._x000a_Microsoft Excel: 1 year (Preferred)."/>
    <s v="EmployerActive 2 days ago"/>
  </r>
  <r>
    <x v="281"/>
    <x v="368"/>
    <x v="170"/>
    <x v="38"/>
    <x v="32"/>
    <x v="6"/>
    <x v="291"/>
    <x v="277"/>
    <x v="218"/>
    <s v="Participates in integrated team meetings, collects data information as per program requirements and maintain accuracy in data spreadsheet."/>
    <s v="Posted14 days ago"/>
  </r>
  <r>
    <x v="282"/>
    <x v="369"/>
    <x v="7"/>
    <x v="39"/>
    <x v="33"/>
    <x v="26"/>
    <x v="291"/>
    <x v="277"/>
    <x v="218"/>
    <s v="Job title New Business Analyst- Life Insurance._x000a_Reports to Chief Operating Officer._x000a_A New Business Analyst provides support to Financial Services?€?"/>
    <s v="EmployerActive 6 days ago"/>
  </r>
  <r>
    <x v="168"/>
    <x v="370"/>
    <x v="7"/>
    <x v="40"/>
    <x v="34"/>
    <x v="27"/>
    <x v="291"/>
    <x v="277"/>
    <x v="218"/>
    <s v="The Data Quality Analyst will work closely with the Product and Development team to assess and monitor data integrity throughout Qloo?€?s data processing and?€?"/>
    <s v="Posted30+ days ago"/>
  </r>
  <r>
    <x v="283"/>
    <x v="371"/>
    <x v="132"/>
    <x v="41"/>
    <x v="35"/>
    <x v="28"/>
    <x v="291"/>
    <x v="277"/>
    <x v="218"/>
    <s v="Strong working knowledge of SQL, and hands-on experience as a data analyst._x000a_Understanding of data governance concepts (Data stewardship, Data quality monitoring?€?"/>
    <s v="EmployerActive 28 days ago"/>
  </r>
  <r>
    <x v="41"/>
    <x v="372"/>
    <x v="7"/>
    <x v="42"/>
    <x v="35"/>
    <x v="29"/>
    <x v="291"/>
    <x v="277"/>
    <x v="218"/>
    <s v="Exposure to other data governance functions (e.g. data lineage) is nice to have._x000a_Administration: Conducting formal working group sessions with data stewards and?€?"/>
    <s v="Posted16 days ago"/>
  </r>
  <r>
    <x v="284"/>
    <x v="373"/>
    <x v="171"/>
    <x v="43"/>
    <x v="35"/>
    <x v="6"/>
    <x v="291"/>
    <x v="277"/>
    <x v="218"/>
    <s v="They will provide information by collecting, analyzing, and summarizing data from a variety of data sources._x000a_Follow industry data standards, resolve data issues?€?"/>
    <s v="Posted6 days ago"/>
  </r>
  <r>
    <x v="82"/>
    <x v="374"/>
    <x v="25"/>
    <x v="44"/>
    <x v="36"/>
    <x v="30"/>
    <x v="291"/>
    <x v="277"/>
    <x v="218"/>
    <s v="Experience in analysing data to draw business-relevant conclusions and in data visualization techniques and tools._x000a_Define reporting and alerting requirements."/>
    <s v="EmployerActive 2 days ago"/>
  </r>
  <r>
    <x v="285"/>
    <x v="375"/>
    <x v="28"/>
    <x v="45"/>
    <x v="36"/>
    <x v="22"/>
    <x v="291"/>
    <x v="277"/>
    <x v="218"/>
    <s v="Previous experience as a paralegal, data analyst, or editor preferred._x000a_Strong data analysis skills, including data visualization, data download and cleaning?€?"/>
    <s v="Posted18 days ago"/>
  </r>
  <r>
    <x v="286"/>
    <x v="336"/>
    <x v="172"/>
    <x v="46"/>
    <x v="36"/>
    <x v="31"/>
    <x v="291"/>
    <x v="277"/>
    <x v="218"/>
    <s v="Record user interaction and categorical data in designated customer services platforms, e.g. JIRA;_x000a_Accurately and consistently document data on stakeholder?€?"/>
    <s v="Posted9 days ago"/>
  </r>
  <r>
    <x v="287"/>
    <x v="336"/>
    <x v="162"/>
    <x v="46"/>
    <x v="36"/>
    <x v="31"/>
    <x v="291"/>
    <x v="277"/>
    <x v="218"/>
    <s v="Analyze data and summarize research to support ongoing improvement in operations and service;_x000a_A four year high school diploma or its educational equivalent plus?€?"/>
    <s v="Posted5 days ago"/>
  </r>
  <r>
    <x v="288"/>
    <x v="376"/>
    <x v="173"/>
    <x v="47"/>
    <x v="36"/>
    <x v="32"/>
    <x v="291"/>
    <x v="277"/>
    <x v="218"/>
    <s v="Create interactive data visualizations (e.g., Tableau) that allow other members of the team to easily extract actionable insights from data."/>
    <s v="EmployerActive 2 days ago"/>
  </r>
  <r>
    <x v="41"/>
    <x v="271"/>
    <x v="174"/>
    <x v="48"/>
    <x v="36"/>
    <x v="20"/>
    <x v="291"/>
    <x v="277"/>
    <x v="218"/>
    <s v="The selected candidate will provide data mining and analysis related to daily meter reading data working with both a Field Collection System and SAP."/>
    <s v="Posted30+ days ago"/>
  </r>
  <r>
    <x v="82"/>
    <x v="377"/>
    <x v="175"/>
    <x v="49"/>
    <x v="36"/>
    <x v="26"/>
    <x v="291"/>
    <x v="277"/>
    <x v="218"/>
    <s v="Uses aggregate data from multiple sources to assist in creating a complete analysis, improvement and/or recommendation._x000a_Heavy emphasis on Excel and PowerPoint."/>
    <s v="EmployerActive 3 days ago"/>
  </r>
  <r>
    <x v="289"/>
    <x v="378"/>
    <x v="7"/>
    <x v="50"/>
    <x v="36"/>
    <x v="33"/>
    <x v="291"/>
    <x v="277"/>
    <x v="218"/>
    <s v="These training programs will last approximately 4 to 5 weeks._x000a_Big data Developer and all technology's related to IT._x000a_Job Types: Full-time, Contract."/>
    <s v="Hiring ongoing"/>
  </r>
  <r>
    <x v="41"/>
    <x v="379"/>
    <x v="176"/>
    <x v="51"/>
    <x v="36"/>
    <x v="34"/>
    <x v="291"/>
    <x v="277"/>
    <x v="218"/>
    <s v="Database SQL: 5 years (Preferred)._x000a_3 year of development experience in Business Intelligence tools like Qlikview Tableau etc."/>
    <s v="EmployerActive 2 days ago"/>
  </r>
  <r>
    <x v="290"/>
    <x v="380"/>
    <x v="39"/>
    <x v="52"/>
    <x v="36"/>
    <x v="6"/>
    <x v="291"/>
    <x v="277"/>
    <x v="218"/>
    <s v="Develop and implement monthly or quarterly sessions for all HOPE staff to engage in and learn from HOPE data to further drive a culture of data-driven results."/>
    <s v="Posted30+ days ago"/>
  </r>
  <r>
    <x v="41"/>
    <x v="381"/>
    <x v="177"/>
    <x v="53"/>
    <x v="37"/>
    <x v="6"/>
    <x v="291"/>
    <x v="277"/>
    <x v="218"/>
    <s v="3 year of development experience in Business Intelligence tools like Qlikview Tableau etc._x000a_Bachelor s degree or foreign equivalent in Computer Science or?€?"/>
    <s v="EmployerActive 2 days ago"/>
  </r>
  <r>
    <x v="41"/>
    <x v="374"/>
    <x v="178"/>
    <x v="54"/>
    <x v="38"/>
    <x v="35"/>
    <x v="291"/>
    <x v="277"/>
    <x v="218"/>
    <s v="Proven working experience as a data analyst or business data analyst._x000a_Acquire data from primary or secondary data sources and maintain databases/data systems."/>
    <s v="Hiring ongoing"/>
  </r>
  <r>
    <x v="291"/>
    <x v="336"/>
    <x v="172"/>
    <x v="55"/>
    <x v="39"/>
    <x v="36"/>
    <x v="291"/>
    <x v="277"/>
    <x v="218"/>
    <s v="TASK FORCE: INFORMATION SYSTEMS UNIT: Data Analytics and Reporting JOB TITLE: One (1) Assistant Analyst / Analyst / Senior Analyst (Data Analyst) CONTROL?€?"/>
    <s v="Posted30+ days ago"/>
  </r>
  <r>
    <x v="292"/>
    <x v="336"/>
    <x v="172"/>
    <x v="55"/>
    <x v="39"/>
    <x v="36"/>
    <x v="291"/>
    <x v="277"/>
    <x v="218"/>
    <s v="The Labor Contract Analysis Task Force gathers research and analyzes data for use by City labor negotiators._x000a_Attend collective bargaining sessions for assigned?€?"/>
    <s v="Posted9 days ago"/>
  </r>
  <r>
    <x v="291"/>
    <x v="336"/>
    <x v="172"/>
    <x v="55"/>
    <x v="39"/>
    <x v="36"/>
    <x v="291"/>
    <x v="277"/>
    <x v="218"/>
    <s v="Perform data wrangling, data mining, and data modeling._x000a_Strong work ethic, attention to detail, organizational skills, and adaptable."/>
    <s v="Posted30+ days ago"/>
  </r>
  <r>
    <x v="293"/>
    <x v="382"/>
    <x v="25"/>
    <x v="56"/>
    <x v="40"/>
    <x v="37"/>
    <x v="291"/>
    <x v="277"/>
    <x v="218"/>
    <s v="NET, and Web API data set management- Desired-5 Years._x000a_Senior Data Analyst is to provide data analysis and data management support within the data management?€?"/>
    <s v="Posted12 days ago"/>
  </r>
  <r>
    <x v="294"/>
    <x v="356"/>
    <x v="179"/>
    <x v="57"/>
    <x v="41"/>
    <x v="6"/>
    <x v="291"/>
    <x v="277"/>
    <x v="218"/>
    <s v="Partner with MHSC leadership to identify and capitalize on opportunities for data quality improvements and take part in Thrive meetings discussing data."/>
    <s v="Posted10 days ago"/>
  </r>
  <r>
    <x v="295"/>
    <x v="383"/>
    <x v="39"/>
    <x v="58"/>
    <x v="42"/>
    <x v="38"/>
    <x v="291"/>
    <x v="277"/>
    <x v="218"/>
    <s v="*City of New York * *FIRE DEPARTMENT * *Job Posting Notice* *Civil Service Title: *COMMUNITY COORDINATOR *Job ID: *497041 *Title Code No: *56058 *Salary: *?€?"/>
    <s v="Posted30+ days ago"/>
  </r>
  <r>
    <x v="296"/>
    <x v="336"/>
    <x v="180"/>
    <x v="58"/>
    <x v="42"/>
    <x v="38"/>
    <x v="291"/>
    <x v="277"/>
    <x v="218"/>
    <s v="Inputting data, running queries, and preparing database reports._x000a_Education and/or experience which is equivalent to &quot;1&quot; or &quot;2&quot; above."/>
    <s v="Posted16 days ago"/>
  </r>
  <r>
    <x v="295"/>
    <x v="383"/>
    <x v="39"/>
    <x v="58"/>
    <x v="42"/>
    <x v="38"/>
    <x v="291"/>
    <x v="277"/>
    <x v="218"/>
    <s v="Prepare data for processing by organizing information, checking for any inaccuracies and adjusting the data._x000a_Identify/analyze relationships and trends in data,?€?"/>
    <s v="Posted30+ days ago"/>
  </r>
  <r>
    <x v="297"/>
    <x v="384"/>
    <x v="7"/>
    <x v="59"/>
    <x v="43"/>
    <x v="29"/>
    <x v="291"/>
    <x v="277"/>
    <x v="218"/>
    <s v="You are an excellent communicator, and are comfortable communicating directly with the Sales/Trading Desk and internal Technology teams and are able to range up?€?"/>
    <s v="EmployerActive 2 days ago"/>
  </r>
  <r>
    <x v="298"/>
    <x v="385"/>
    <x v="181"/>
    <x v="60"/>
    <x v="44"/>
    <x v="39"/>
    <x v="291"/>
    <x v="277"/>
    <x v="218"/>
    <s v="Assist with data gathering for financial reporting and analysis across internal finance and accounting systems._x000a_0-2 years of accounting or finance experience."/>
    <s v="Posted30+ days ago"/>
  </r>
  <r>
    <x v="299"/>
    <x v="386"/>
    <x v="182"/>
    <x v="61"/>
    <x v="44"/>
    <x v="20"/>
    <x v="291"/>
    <x v="277"/>
    <x v="218"/>
    <s v="Analyze data to identify opportunities and provide recommendations._x000a_Someone recently won a 5-day trip to any U.S. vacation resort of their choosing."/>
    <s v="EmployerActive 3 days ago"/>
  </r>
  <r>
    <x v="300"/>
    <x v="387"/>
    <x v="183"/>
    <x v="61"/>
    <x v="44"/>
    <x v="20"/>
    <x v="291"/>
    <x v="277"/>
    <x v="218"/>
    <s v="Under the direction of MIS management, Business Systems Analyst will act as relationship manager between IT and the business units."/>
    <s v="EmployerActive 13 days ago"/>
  </r>
  <r>
    <x v="301"/>
    <x v="378"/>
    <x v="7"/>
    <x v="62"/>
    <x v="44"/>
    <x v="33"/>
    <x v="291"/>
    <x v="277"/>
    <x v="218"/>
    <s v="Greetings from Techintelli! This is regarding well trained in advance then we would help you with projects directly in your area of * DevOps Engineer * QA?€?"/>
    <s v="EmployerActive 2 days ago"/>
  </r>
  <r>
    <x v="301"/>
    <x v="378"/>
    <x v="7"/>
    <x v="62"/>
    <x v="44"/>
    <x v="33"/>
    <x v="291"/>
    <x v="277"/>
    <x v="218"/>
    <s v="These training programs will last approximately 4 to 5 weeks._x000a_Big data Developer and all technology's related to IT."/>
    <s v="EmployerActive 2 days ago"/>
  </r>
  <r>
    <x v="302"/>
    <x v="388"/>
    <x v="184"/>
    <x v="63"/>
    <x v="45"/>
    <x v="40"/>
    <x v="291"/>
    <x v="277"/>
    <x v="218"/>
    <s v="The data analyst will process large data from conceptualization through presentation and will be responsible for management of datasets."/>
    <s v="Posted30+ days ago"/>
  </r>
  <r>
    <x v="210"/>
    <x v="389"/>
    <x v="44"/>
    <x v="64"/>
    <x v="45"/>
    <x v="41"/>
    <x v="291"/>
    <x v="277"/>
    <x v="218"/>
    <s v="Process incoming requests for new data transfer vendors and manage a database of vendors and data sources._x000a_Provide technical expertise on all aspects of data?€?"/>
    <s v="Posted12 days ago"/>
  </r>
  <r>
    <x v="303"/>
    <x v="336"/>
    <x v="185"/>
    <x v="65"/>
    <x v="46"/>
    <x v="42"/>
    <x v="291"/>
    <x v="277"/>
    <x v="218"/>
    <s v="Review and analyze quantitative and qualitative data from a range of sources._x000a_Provide guidance in analyzing financial data collected from Medallion Owners?€?"/>
    <s v="Posted1 day ago"/>
  </r>
  <r>
    <x v="41"/>
    <x v="390"/>
    <x v="186"/>
    <x v="66"/>
    <x v="47"/>
    <x v="32"/>
    <x v="291"/>
    <x v="277"/>
    <x v="218"/>
    <s v="The Data Analyst is responsible for providing data analyses services (data acquisition, statistical analysis, data review, visualization, and story telling)?€?"/>
    <s v="Posted2 days ago"/>
  </r>
  <r>
    <x v="41"/>
    <x v="391"/>
    <x v="7"/>
    <x v="67"/>
    <x v="48"/>
    <x v="43"/>
    <x v="291"/>
    <x v="277"/>
    <x v="218"/>
    <s v="Investigate and resolve data issues with high level of complexity._x000a_Design procedures to optimize data quality and automation for recurring projects."/>
    <s v="Posted30+ days ago"/>
  </r>
  <r>
    <x v="304"/>
    <x v="392"/>
    <x v="187"/>
    <x v="68"/>
    <x v="49"/>
    <x v="44"/>
    <x v="291"/>
    <x v="277"/>
    <x v="218"/>
    <s v="The Claims Data Analyst will be responsible for reviewing claims processed by the outside vendor including resolving provider appeals/disputes."/>
    <s v="EmployerActive 7 days ago"/>
  </r>
  <r>
    <x v="305"/>
    <x v="356"/>
    <x v="178"/>
    <x v="69"/>
    <x v="50"/>
    <x v="33"/>
    <x v="291"/>
    <x v="277"/>
    <x v="218"/>
    <s v="Use and application of clinical data._x000a_Creating and structuring secondary data sets._x000a_Using SQL for data management and analysis._x000a_Experience with Epic EHR system."/>
    <s v="Posted10 days ago"/>
  </r>
  <r>
    <x v="41"/>
    <x v="393"/>
    <x v="7"/>
    <x v="70"/>
    <x v="51"/>
    <x v="45"/>
    <x v="291"/>
    <x v="277"/>
    <x v="218"/>
    <s v="Data Analytics pulling and working with data, providing insights and creating stories using data._x000a_Hands-on role managing and playing with data."/>
    <s v="Posted2 days ago"/>
  </r>
  <r>
    <x v="306"/>
    <x v="394"/>
    <x v="25"/>
    <x v="70"/>
    <x v="51"/>
    <x v="45"/>
    <x v="291"/>
    <x v="277"/>
    <x v="218"/>
    <s v="We are looking for a Business Analyst who will be the vital link between our information technology capacity and our business objectives by supporting and?€?"/>
    <s v="EmployerActive 2 days ago"/>
  </r>
  <r>
    <x v="82"/>
    <x v="395"/>
    <x v="7"/>
    <x v="70"/>
    <x v="51"/>
    <x v="45"/>
    <x v="291"/>
    <x v="277"/>
    <x v="218"/>
    <s v="84 Months of Experience in translating business requirements into comprehensive functional and technical requirements._x000a_Job Types: Full-time, Contract."/>
    <s v="EmployerActive 3 days ago"/>
  </r>
  <r>
    <x v="4"/>
    <x v="396"/>
    <x v="7"/>
    <x v="70"/>
    <x v="51"/>
    <x v="45"/>
    <x v="291"/>
    <x v="277"/>
    <x v="218"/>
    <s v="Configure and maintain data security of critical/confidential corporate data._x000a_Develop and maintain heterogeneous data sources which include SQL Server and?€?"/>
    <s v="EmployerActive 2 days ago"/>
  </r>
  <r>
    <x v="41"/>
    <x v="397"/>
    <x v="188"/>
    <x v="71"/>
    <x v="51"/>
    <x v="46"/>
    <x v="291"/>
    <x v="277"/>
    <x v="218"/>
    <s v="Experienced technologist with strong database and data modeling experience, ability to work across multiple teams to ensure consistent implementation of the?€?"/>
    <s v="EmployerActive 10 days ago"/>
  </r>
  <r>
    <x v="307"/>
    <x v="398"/>
    <x v="165"/>
    <x v="72"/>
    <x v="51"/>
    <x v="47"/>
    <x v="291"/>
    <x v="277"/>
    <x v="218"/>
    <s v="The Analyst will leverage existing data within UNDP and seek new data sources to better inform decisions and policies."/>
    <s v="EmployerActive 14 days ago"/>
  </r>
  <r>
    <x v="64"/>
    <x v="399"/>
    <x v="7"/>
    <x v="73"/>
    <x v="52"/>
    <x v="39"/>
    <x v="291"/>
    <x v="277"/>
    <x v="218"/>
    <s v="Excellent organizational skills and attention to detail._x000a_ProMarketExchange is looking for a smart &amp; talented Business Analyst who will be responsible for full?€?"/>
    <s v="Employer30+ days ago"/>
  </r>
  <r>
    <x v="64"/>
    <x v="400"/>
    <x v="189"/>
    <x v="73"/>
    <x v="52"/>
    <x v="39"/>
    <x v="291"/>
    <x v="277"/>
    <x v="218"/>
    <s v="Performs business analysis tasks such as problem solving and new requirements definition tasks per area of focus within Business Analysis as assigned by Manager?€?"/>
    <s v="EmployerActive 5 days ago"/>
  </r>
  <r>
    <x v="3"/>
    <x v="401"/>
    <x v="190"/>
    <x v="73"/>
    <x v="52"/>
    <x v="39"/>
    <x v="291"/>
    <x v="277"/>
    <x v="218"/>
    <s v="3 - 5 years: A minimum of 3-5 years of experience in data analytics, preferably in not-for-profit settings._x000a_Experience: A minimum of 3-5 years of experience in?€?"/>
    <s v="Posted4 days ago"/>
  </r>
  <r>
    <x v="308"/>
    <x v="66"/>
    <x v="191"/>
    <x v="74"/>
    <x v="52"/>
    <x v="48"/>
    <x v="291"/>
    <x v="277"/>
    <x v="218"/>
    <s v="Experience with data visualization (tables, charts, data dashboards)._x000a_Communicate data findings via reports and presentations to staff with varying levels of?€?"/>
    <s v="Posted9 days ago"/>
  </r>
  <r>
    <x v="309"/>
    <x v="402"/>
    <x v="7"/>
    <x v="75"/>
    <x v="52"/>
    <x v="32"/>
    <x v="291"/>
    <x v="277"/>
    <x v="218"/>
    <s v="Provides plan with data, reporting and analyses that enable data driven decision making._x000a_Provides summary analyses in written and oral presentation settings."/>
    <s v="EmployerActive 12 days ago"/>
  </r>
  <r>
    <x v="310"/>
    <x v="403"/>
    <x v="132"/>
    <x v="75"/>
    <x v="52"/>
    <x v="32"/>
    <x v="291"/>
    <x v="277"/>
    <x v="218"/>
    <s v="Acquire data from primary or secondary data sources and maintain databases/data systems._x000a_Technical expertise regarding data models, database design development,?€?"/>
    <s v="Posted2 days ago"/>
  </r>
  <r>
    <x v="311"/>
    <x v="353"/>
    <x v="29"/>
    <x v="75"/>
    <x v="52"/>
    <x v="32"/>
    <x v="291"/>
    <x v="277"/>
    <x v="218"/>
    <s v="Acquiring data from primary and secondary sources and maintain data systems._x000a_Analyzing data using statistical techniques and providing reports."/>
    <s v="Posted9 days ago"/>
  </r>
  <r>
    <x v="312"/>
    <x v="404"/>
    <x v="192"/>
    <x v="75"/>
    <x v="52"/>
    <x v="32"/>
    <x v="291"/>
    <x v="277"/>
    <x v="218"/>
    <s v="Census Bureau data, other federal datasets, city and county administrative data, and proprietary data._x000a_Strong quantitative data analysis skills."/>
    <s v="Posted30+ days ago"/>
  </r>
  <r>
    <x v="6"/>
    <x v="405"/>
    <x v="7"/>
    <x v="75"/>
    <x v="52"/>
    <x v="32"/>
    <x v="291"/>
    <x v="277"/>
    <x v="218"/>
    <s v="Negotiate hundreds of data subscriptions for clients._x000a_As a Market Data Analyst, you would be responsible for managing client subscriptions, advising on the?€?"/>
    <s v="EmployerActive 14 days ago"/>
  </r>
  <r>
    <x v="298"/>
    <x v="406"/>
    <x v="193"/>
    <x v="76"/>
    <x v="52"/>
    <x v="44"/>
    <x v="291"/>
    <x v="277"/>
    <x v="218"/>
    <s v="Oversight of processing of orders, invoices 5%._x000a_Required to analyze data and create ad hoc and periodic reports._x000a_Job Type: Officer of Administration."/>
    <s v="Posted30+ days ago"/>
  </r>
  <r>
    <x v="64"/>
    <x v="407"/>
    <x v="132"/>
    <x v="77"/>
    <x v="52"/>
    <x v="20"/>
    <x v="291"/>
    <x v="277"/>
    <x v="218"/>
    <s v="Assist Business Analysts and Users during the UAT testing by providing the data dumps._x000a_Exposure to gathering &amp; analyzing user requirements, business modeling,?€?"/>
    <s v="Hiring ongoing"/>
  </r>
  <r>
    <x v="313"/>
    <x v="408"/>
    <x v="194"/>
    <x v="77"/>
    <x v="52"/>
    <x v="20"/>
    <x v="291"/>
    <x v="277"/>
    <x v="218"/>
    <s v="Regularly audit data and conduct data clean-ups._x000a_Interpret data, reports and dashboards._x000a_Create data management policies and procedures with clear guidelines?€?"/>
    <s v="Posted26 days ago"/>
  </r>
  <r>
    <x v="83"/>
    <x v="409"/>
    <x v="0"/>
    <x v="78"/>
    <x v="52"/>
    <x v="26"/>
    <x v="291"/>
    <x v="277"/>
    <x v="218"/>
    <s v="You'll be cleaning and scrubbing medical record data and claims data to ensure it can be used in our data pipelines._x000a_Bonus points for any experience in Spark."/>
    <s v="Posted30+ days ago"/>
  </r>
  <r>
    <x v="314"/>
    <x v="410"/>
    <x v="52"/>
    <x v="79"/>
    <x v="52"/>
    <x v="33"/>
    <x v="291"/>
    <x v="277"/>
    <x v="218"/>
    <s v="Help build a data analytics practice at the 4A?€?s and create a data driven organization, making recommendations on processes and behaviors that support?€?"/>
    <s v="Posted30+ days ago"/>
  </r>
  <r>
    <x v="41"/>
    <x v="411"/>
    <x v="80"/>
    <x v="80"/>
    <x v="52"/>
    <x v="6"/>
    <x v="291"/>
    <x v="277"/>
    <x v="218"/>
    <s v="Gain a deep knowledge of programs, strategy, and data._x000a_The agency offers businesses advanced marketing services, utilizing time-tested methods, and procedures?€?"/>
    <s v="Posted30+ days ago"/>
  </r>
  <r>
    <x v="315"/>
    <x v="412"/>
    <x v="7"/>
    <x v="80"/>
    <x v="52"/>
    <x v="6"/>
    <x v="291"/>
    <x v="277"/>
    <x v="218"/>
    <s v="2-5 years of work experience is required._x000a_Working with large data or knowledge of SQL is a plus but not mandatory._x000a_4-Year Degree in any STEM field."/>
    <s v="Posted2 days ago"/>
  </r>
  <r>
    <x v="316"/>
    <x v="413"/>
    <x v="195"/>
    <x v="80"/>
    <x v="52"/>
    <x v="6"/>
    <x v="291"/>
    <x v="277"/>
    <x v="218"/>
    <s v="Responsible for research and data gathering of national, regional, and local affordable housing data points;_x000a_Conducts ACS data research as needed;"/>
    <s v="EmployerActive 10 days ago"/>
  </r>
  <r>
    <x v="82"/>
    <x v="414"/>
    <x v="7"/>
    <x v="81"/>
    <x v="53"/>
    <x v="49"/>
    <x v="291"/>
    <x v="277"/>
    <x v="218"/>
    <s v="Looking for Business analyst with._x000a_(Banking &amp;Finance)-Skl Experience is must._x000a_(Wealth&amp; Management) Data Analyst Experience is Must."/>
    <s v="EmployerActive 9 days ago"/>
  </r>
  <r>
    <x v="317"/>
    <x v="415"/>
    <x v="196"/>
    <x v="82"/>
    <x v="18"/>
    <x v="21"/>
    <x v="291"/>
    <x v="277"/>
    <x v="218"/>
    <s v="MS Excel, MS PowerPoint, SAP data retrieval: 3 years (Preferred)._x000a_Advanced MS Excel, MS PowerPoint and SAP data retrieval._x000a_Experience*: 3-10 Years (Preferred)."/>
    <s v="EmployerActive 5 days ago"/>
  </r>
  <r>
    <x v="318"/>
    <x v="416"/>
    <x v="197"/>
    <x v="83"/>
    <x v="54"/>
    <x v="50"/>
    <x v="291"/>
    <x v="277"/>
    <x v="218"/>
    <s v="Database and data warehouse knowledge._x000a_Analyze historical data to identify trends and insights._x000a_Identify root causes of data issues and develop solutions."/>
    <s v="Posted30 days ago"/>
  </r>
  <r>
    <x v="319"/>
    <x v="356"/>
    <x v="29"/>
    <x v="84"/>
    <x v="55"/>
    <x v="51"/>
    <x v="291"/>
    <x v="277"/>
    <x v="218"/>
    <s v="Travel to all NYC Health + Hospital facilities in all 5 boroughs will be required._x000a_A Baccalaureate degree from an accredited college or university and three (3)?€?"/>
    <s v="EmployerActive 12 days ago"/>
  </r>
  <r>
    <x v="41"/>
    <x v="417"/>
    <x v="162"/>
    <x v="85"/>
    <x v="56"/>
    <x v="52"/>
    <x v="291"/>
    <x v="277"/>
    <x v="218"/>
    <s v="The Civilian Complaint Review Board (?€?CCRB?€?) is charged with investigating and mediating complaints which members of the public file against New York City?€?"/>
    <s v="Posted9 days ago"/>
  </r>
  <r>
    <x v="320"/>
    <x v="336"/>
    <x v="198"/>
    <x v="86"/>
    <x v="56"/>
    <x v="6"/>
    <x v="291"/>
    <x v="277"/>
    <x v="218"/>
    <s v="Provide analytical support for the registry connectivity project, including quality monitoring, data reports, data management and cleaning, and data?€?"/>
    <s v="Posted30+ days ago"/>
  </r>
  <r>
    <x v="321"/>
    <x v="336"/>
    <x v="198"/>
    <x v="86"/>
    <x v="56"/>
    <x v="6"/>
    <x v="291"/>
    <x v="277"/>
    <x v="218"/>
    <s v="Contribute to data quality management activities, including maintaining data systems specifications, documentation, assisting with quality assurance testing,?€?"/>
    <s v="Posted30+ days ago"/>
  </r>
  <r>
    <x v="3"/>
    <x v="418"/>
    <x v="32"/>
    <x v="87"/>
    <x v="57"/>
    <x v="53"/>
    <x v="291"/>
    <x v="277"/>
    <x v="218"/>
    <s v="HEDIS/QARR and Stars data management activities include data accuracy, precision, and completeness, data and process improvement, and acting as the liaison for?€?"/>
    <s v="Posted30+ days ago"/>
  </r>
  <r>
    <x v="322"/>
    <x v="419"/>
    <x v="97"/>
    <x v="88"/>
    <x v="58"/>
    <x v="54"/>
    <x v="291"/>
    <x v="277"/>
    <x v="218"/>
    <s v="Work with Business/Users to define and analyze project scope/requirements ?€? Lead/facilitate joint application design sessions with users and IT staff ?€? Document?€?"/>
    <s v="EmployerActive 2 days ago"/>
  </r>
  <r>
    <x v="300"/>
    <x v="420"/>
    <x v="199"/>
    <x v="89"/>
    <x v="58"/>
    <x v="6"/>
    <x v="291"/>
    <x v="277"/>
    <x v="218"/>
    <s v="Deep understanding of data and analytics._x000a_Perform high-level data quality and dashboard review._x000a_Gathers data requests and; uses in-depth domain knowledge from?€?"/>
    <s v="Posted30+ days ago"/>
  </r>
  <r>
    <x v="323"/>
    <x v="402"/>
    <x v="7"/>
    <x v="90"/>
    <x v="59"/>
    <x v="32"/>
    <x v="291"/>
    <x v="277"/>
    <x v="218"/>
    <s v="Providing technical expertise in data storage structures, data mining, and data cleansing._x000a_Work experience as a data analyst or in a related field."/>
    <s v="EmployerActive 6 days ago"/>
  </r>
  <r>
    <x v="324"/>
    <x v="421"/>
    <x v="191"/>
    <x v="90"/>
    <x v="59"/>
    <x v="32"/>
    <x v="291"/>
    <x v="277"/>
    <x v="218"/>
    <s v="Working experience as a data analyst._x000a_Consolidate and analyze complex billing data to reconcile to customers personalized billing systems."/>
    <s v="EmployerActive 2 days ago"/>
  </r>
  <r>
    <x v="325"/>
    <x v="422"/>
    <x v="89"/>
    <x v="91"/>
    <x v="59"/>
    <x v="20"/>
    <x v="291"/>
    <x v="277"/>
    <x v="218"/>
    <s v="Day-to-day you will be solving interesting problems using Python on a Unix platform, writing programs to ingest data sets from dozens of sources and doing deep?€?"/>
    <s v="EmployerActive 5 days ago"/>
  </r>
  <r>
    <x v="326"/>
    <x v="423"/>
    <x v="200"/>
    <x v="91"/>
    <x v="59"/>
    <x v="20"/>
    <x v="291"/>
    <x v="277"/>
    <x v="218"/>
    <s v="1-3 years of experience working as a data analyst, in a role responsible for reporting/database creation and maintenance."/>
    <s v="Posted9 days ago"/>
  </r>
  <r>
    <x v="327"/>
    <x v="424"/>
    <x v="201"/>
    <x v="92"/>
    <x v="59"/>
    <x v="26"/>
    <x v="291"/>
    <x v="277"/>
    <x v="218"/>
    <s v="Use data to understand business patterns and trends._x000a_Analyze internal and external data through quantitative research._x000a_Data analytics: 2 years (Preferred)."/>
    <s v="Posted30+ days ago"/>
  </r>
  <r>
    <x v="82"/>
    <x v="425"/>
    <x v="88"/>
    <x v="93"/>
    <x v="59"/>
    <x v="6"/>
    <x v="291"/>
    <x v="277"/>
    <x v="218"/>
    <s v="Keen eye for spotting data trends;_x000a_Candidates can look forward to regular client contact, a role in business development and proposal writing/methodology?€?"/>
    <s v="Posted30+ days ago"/>
  </r>
  <r>
    <x v="328"/>
    <x v="336"/>
    <x v="162"/>
    <x v="94"/>
    <x v="60"/>
    <x v="55"/>
    <x v="291"/>
    <x v="277"/>
    <x v="218"/>
    <s v="Support in developing techniques and protocols for quality data collection to ensure adequacy and accuracy of data._x000a_Identify data issues and propose solutions."/>
    <s v="Posted1 day ago"/>
  </r>
  <r>
    <x v="82"/>
    <x v="426"/>
    <x v="202"/>
    <x v="95"/>
    <x v="61"/>
    <x v="56"/>
    <x v="291"/>
    <x v="277"/>
    <x v="218"/>
    <s v="Proven ability to manipulate and analyze complex data sets (ie. Microsoft Excel)._x000a_2+ years of professional experience working as a product manager, business?€?"/>
    <s v="Posted30+ days ago"/>
  </r>
  <r>
    <x v="82"/>
    <x v="427"/>
    <x v="203"/>
    <x v="96"/>
    <x v="62"/>
    <x v="57"/>
    <x v="291"/>
    <x v="277"/>
    <x v="218"/>
    <s v="5 years of experience as business analyst developing epics and user stories that guide development and QA teams in delivering high quality solutions."/>
    <s v="Posted3 days ago"/>
  </r>
  <r>
    <x v="329"/>
    <x v="428"/>
    <x v="162"/>
    <x v="97"/>
    <x v="63"/>
    <x v="58"/>
    <x v="291"/>
    <x v="277"/>
    <x v="218"/>
    <s v="Needs to perform data analysis._x000a_Needs 9+ years of work experience as Business Analyst._x000a_Needs 2+years of experience in Siebel._x000a_Job Types: Full-time, Contract."/>
    <s v="EmployerActive 3 days ago"/>
  </r>
  <r>
    <x v="330"/>
    <x v="356"/>
    <x v="29"/>
    <x v="98"/>
    <x v="64"/>
    <x v="53"/>
    <x v="291"/>
    <x v="277"/>
    <x v="218"/>
    <s v="A Baccalaureate degree from an accredited college or university and five (5) years of experience as stated in #1 above of which three (3) years must have been?€?"/>
    <s v="EmployerActive 4 days ago"/>
  </r>
  <r>
    <x v="331"/>
    <x v="429"/>
    <x v="79"/>
    <x v="99"/>
    <x v="65"/>
    <x v="30"/>
    <x v="291"/>
    <x v="277"/>
    <x v="218"/>
    <s v="We partner closely with sales leadership to develop data-driven strategies and planning to power our 3,000+ strong sales organization."/>
    <s v="Posted26 days ago"/>
  </r>
  <r>
    <x v="332"/>
    <x v="430"/>
    <x v="0"/>
    <x v="99"/>
    <x v="65"/>
    <x v="30"/>
    <x v="291"/>
    <x v="277"/>
    <x v="218"/>
    <s v="Creating User Stories: 3 years (Required)._x000a_Technical Writing: 3 years (Required)._x000a_You will clearly articulate feature requirements by working with Product?€?"/>
    <s v="Hiring ongoing"/>
  </r>
  <r>
    <x v="332"/>
    <x v="430"/>
    <x v="0"/>
    <x v="99"/>
    <x v="65"/>
    <x v="30"/>
    <x v="291"/>
    <x v="277"/>
    <x v="218"/>
    <s v="Job description If you are a Business Analyst with Agile &amp; Software/Technical Writing experience, please read on! *Job Title: * Business Analyst *Location: ?€?"/>
    <s v="Hiring ongoing"/>
  </r>
  <r>
    <x v="41"/>
    <x v="431"/>
    <x v="204"/>
    <x v="100"/>
    <x v="65"/>
    <x v="20"/>
    <x v="291"/>
    <x v="277"/>
    <x v="218"/>
    <s v="Process raw data files sent by clients for data warehousing purposes._x000a_Experience with SQL, Python data structures, and data visualization tools a plus."/>
    <s v="EmployerActive 3 days ago"/>
  </r>
  <r>
    <x v="333"/>
    <x v="432"/>
    <x v="7"/>
    <x v="101"/>
    <x v="65"/>
    <x v="26"/>
    <x v="291"/>
    <x v="277"/>
    <x v="218"/>
    <s v="Collaborating with team members for the purpose of collecting data and executing the company?€?s mission._x000a_Developing and managing business intelligence solutions?€?"/>
    <s v="Posted20 days ago"/>
  </r>
  <r>
    <x v="41"/>
    <x v="433"/>
    <x v="8"/>
    <x v="101"/>
    <x v="65"/>
    <x v="26"/>
    <x v="291"/>
    <x v="277"/>
    <x v="218"/>
    <s v="A. Write and edit queries that read, manipulate, and analyze data from relational databases, data warehouses, and data cubes using the SQL, and DAX languages."/>
    <s v="Posted30+ days ago"/>
  </r>
  <r>
    <x v="334"/>
    <x v="434"/>
    <x v="7"/>
    <x v="102"/>
    <x v="65"/>
    <x v="59"/>
    <x v="291"/>
    <x v="277"/>
    <x v="218"/>
    <s v="Apply expertise in auditing pharmacy or medical claims data and use analytical tools such as Excel and SQL to analyze client-submitted claims data against?€?"/>
    <s v="Posted30+ days ago"/>
  </r>
  <r>
    <x v="335"/>
    <x v="435"/>
    <x v="39"/>
    <x v="102"/>
    <x v="65"/>
    <x v="59"/>
    <x v="291"/>
    <x v="277"/>
    <x v="218"/>
    <s v="Demonstrated experience and business acumen in analyzing and synthesizing data._x000a_With a high sense of urgency, and hospitable mentality, you will deliver?€?"/>
    <s v="EmployerActive 10 days ago"/>
  </r>
  <r>
    <x v="336"/>
    <x v="308"/>
    <x v="205"/>
    <x v="103"/>
    <x v="66"/>
    <x v="5"/>
    <x v="291"/>
    <x v="277"/>
    <x v="218"/>
    <s v="Experience with managing meta data for data models._x000a_5 to 7 years in business environments in Data Modeling._x000a_Evaluate existing data models and physical databases?€?"/>
    <s v="EmployerActive 3 days ago"/>
  </r>
  <r>
    <x v="337"/>
    <x v="436"/>
    <x v="206"/>
    <x v="104"/>
    <x v="67"/>
    <x v="60"/>
    <x v="291"/>
    <x v="277"/>
    <x v="218"/>
    <s v="This individual will primarily be tasked with managing various internal data sets, from the initial ETL workflows required to integrate the content into our?€?"/>
    <s v="Posted30+ days ago"/>
  </r>
  <r>
    <x v="41"/>
    <x v="437"/>
    <x v="7"/>
    <x v="105"/>
    <x v="68"/>
    <x v="26"/>
    <x v="291"/>
    <x v="277"/>
    <x v="218"/>
    <s v="Support data collection and management._x000a_Quantitative and qualitative research and data analysis._x000a_Analyze primary data for purposes of program evaluation and?€?"/>
    <s v="Posted17 days ago"/>
  </r>
  <r>
    <x v="338"/>
    <x v="438"/>
    <x v="207"/>
    <x v="106"/>
    <x v="69"/>
    <x v="61"/>
    <x v="291"/>
    <x v="277"/>
    <x v="218"/>
    <s v="A top-notch financial data quality analyst will be someone whose data analysis expertise results in reliable information for trading decisions."/>
    <s v="Posted2 days ago"/>
  </r>
  <r>
    <x v="339"/>
    <x v="439"/>
    <x v="208"/>
    <x v="107"/>
    <x v="70"/>
    <x v="26"/>
    <x v="291"/>
    <x v="277"/>
    <x v="218"/>
    <s v="The Analyst will_ _work closely with district and building leadership to present and facilitate the understanding of data which the teams rely on and will?€?"/>
    <s v="Posted24 days ago"/>
  </r>
  <r>
    <x v="298"/>
    <x v="440"/>
    <x v="209"/>
    <x v="108"/>
    <x v="70"/>
    <x v="59"/>
    <x v="291"/>
    <x v="277"/>
    <x v="218"/>
    <s v="A minimum of 3-5 years of experience in financial planning and analysis._x000a_Ability to analyze data and draw logical conclusions._x000a_Support CEO &amp; CFO as needed."/>
    <s v="EmployerActive 10 days ago"/>
  </r>
  <r>
    <x v="4"/>
    <x v="441"/>
    <x v="210"/>
    <x v="108"/>
    <x v="70"/>
    <x v="59"/>
    <x v="291"/>
    <x v="277"/>
    <x v="218"/>
    <s v="Assist with performing system audits and data analysis for accuracies, quality and compliance with government and agency regulations, policy and procedures;?€?"/>
    <s v="EmployerActive 2 days ago"/>
  </r>
  <r>
    <x v="82"/>
    <x v="442"/>
    <x v="211"/>
    <x v="109"/>
    <x v="70"/>
    <x v="34"/>
    <x v="291"/>
    <x v="277"/>
    <x v="218"/>
    <s v="Incredible attention to detail - you automatically double- and triple-check your work._x000a_We're looking for a Business Analyst to support the business operations?€?"/>
    <s v="Posted30+ days ago"/>
  </r>
  <r>
    <x v="340"/>
    <x v="443"/>
    <x v="212"/>
    <x v="110"/>
    <x v="70"/>
    <x v="6"/>
    <x v="291"/>
    <x v="277"/>
    <x v="218"/>
    <s v="Bachelor?€?s degree and 3+ years of experience in data or business analyst or business intelligence roles, preferably in Human Resources or working with discrete?€?"/>
    <s v="Posted30 days ago"/>
  </r>
  <r>
    <x v="341"/>
    <x v="444"/>
    <x v="0"/>
    <x v="111"/>
    <x v="71"/>
    <x v="62"/>
    <x v="291"/>
    <x v="277"/>
    <x v="218"/>
    <s v="Being the expert on where data originates, how they are mapped and utilized in our products, and ultimately what value data delivers to our customers."/>
    <s v="Posted30+ days ago"/>
  </r>
  <r>
    <x v="342"/>
    <x v="336"/>
    <x v="213"/>
    <x v="112"/>
    <x v="72"/>
    <x v="63"/>
    <x v="291"/>
    <x v="277"/>
    <x v="218"/>
    <s v="Act as data analyst and provide data support for the HIV Care Status Report (CSR)._x000a_Participate in meetings related to provider data sharing and facility-level?€?"/>
    <s v="Posted30+ days ago"/>
  </r>
  <r>
    <x v="343"/>
    <x v="336"/>
    <x v="213"/>
    <x v="112"/>
    <x v="72"/>
    <x v="63"/>
    <x v="291"/>
    <x v="277"/>
    <x v="218"/>
    <s v="Monitor quality of data received and update missing data by importing electronic data from the Citywide Immunization Registry, Vital Statistics, or other data?€?"/>
    <s v="Posted30+ days ago"/>
  </r>
  <r>
    <x v="344"/>
    <x v="336"/>
    <x v="214"/>
    <x v="112"/>
    <x v="72"/>
    <x v="63"/>
    <x v="291"/>
    <x v="277"/>
    <x v="218"/>
    <s v="Respond to internal and external data requests._x000a_Using quantitative and qualitative methodologies, develop logic models and other research and evaluation tools,?€?"/>
    <s v="Posted26 days ago"/>
  </r>
  <r>
    <x v="345"/>
    <x v="336"/>
    <x v="162"/>
    <x v="113"/>
    <x v="72"/>
    <x v="64"/>
    <x v="291"/>
    <x v="277"/>
    <x v="218"/>
    <s v="In addition, the candidate is expected to pull and integrate data from different sources, evaluate and reprocess raw data, dig into the data to identify?€?"/>
    <s v="Posted4 days ago"/>
  </r>
  <r>
    <x v="346"/>
    <x v="427"/>
    <x v="23"/>
    <x v="114"/>
    <x v="73"/>
    <x v="5"/>
    <x v="291"/>
    <x v="277"/>
    <x v="218"/>
    <s v="Maintains data integrity in systems by running reports and analyzing data._x000a_This position ensures data integrity, tests system changes, supports HRIS upgrades?€?"/>
    <s v="Posted3 days ago"/>
  </r>
  <r>
    <x v="347"/>
    <x v="445"/>
    <x v="39"/>
    <x v="115"/>
    <x v="74"/>
    <x v="6"/>
    <x v="291"/>
    <x v="277"/>
    <x v="218"/>
    <s v="*Facilitate data definition documentation for critical data with data owners*._x000a_*Support data contract and data quality *measurement of critical data."/>
    <s v="Posted3 days ago"/>
  </r>
  <r>
    <x v="348"/>
    <x v="446"/>
    <x v="91"/>
    <x v="116"/>
    <x v="75"/>
    <x v="6"/>
    <x v="291"/>
    <x v="277"/>
    <x v="218"/>
    <s v="The analyst will also be maintaining the stewardship system and rate card process._x000a_We are looking for people to join our Pricing and Inventory team which is?€?"/>
    <s v="Posted30+ days ago"/>
  </r>
  <r>
    <x v="349"/>
    <x v="447"/>
    <x v="215"/>
    <x v="117"/>
    <x v="76"/>
    <x v="65"/>
    <x v="291"/>
    <x v="277"/>
    <x v="218"/>
    <s v="Candidate must have at least a Bachelor in Science or Technology degree with a minimum of 5 years data visualization programming experience and 2-3 years of?€?"/>
    <s v="EmployerActive 2 days ago"/>
  </r>
  <r>
    <x v="82"/>
    <x v="448"/>
    <x v="92"/>
    <x v="118"/>
    <x v="77"/>
    <x v="66"/>
    <x v="291"/>
    <x v="277"/>
    <x v="218"/>
    <s v="Business data analysis, financial or economic model building, and business data platform design._x000a_Manage and streamline knowledge and data platforms, with a?€?"/>
    <s v="EmployerActive 10 days ago"/>
  </r>
  <r>
    <x v="3"/>
    <x v="449"/>
    <x v="216"/>
    <x v="119"/>
    <x v="78"/>
    <x v="30"/>
    <x v="291"/>
    <x v="277"/>
    <x v="218"/>
    <s v="Minimum 2-3 years working experience as a Data Analyst, applying analytics, statistics and/or data visulation expertise to data sets required."/>
    <s v="Posted10 days ago"/>
  </r>
  <r>
    <x v="213"/>
    <x v="450"/>
    <x v="217"/>
    <x v="120"/>
    <x v="78"/>
    <x v="67"/>
    <x v="291"/>
    <x v="277"/>
    <x v="218"/>
    <s v="3+ years?€? work experience as a business analyst or project manager;_x000a_Ensure alignment of data artefacts and processes through close working relationships with?€?"/>
    <s v="Posted30+ days ago"/>
  </r>
  <r>
    <x v="350"/>
    <x v="451"/>
    <x v="41"/>
    <x v="121"/>
    <x v="78"/>
    <x v="33"/>
    <x v="291"/>
    <x v="277"/>
    <x v="218"/>
    <s v="Join this collaborative infrastructure team and support the organizaitons business operations and growth._x000a_This position is expected to by hybrid."/>
    <s v="Posted30+ days ago"/>
  </r>
  <r>
    <x v="351"/>
    <x v="452"/>
    <x v="218"/>
    <x v="122"/>
    <x v="78"/>
    <x v="6"/>
    <x v="291"/>
    <x v="277"/>
    <x v="218"/>
    <s v="Provide routine data maintenance on established data sources._x000a_Strong attention to detail and data quality checks._x000a_Experience with mapping US Census data."/>
    <s v="EmployerActive 6 days ago"/>
  </r>
  <r>
    <x v="352"/>
    <x v="453"/>
    <x v="219"/>
    <x v="123"/>
    <x v="79"/>
    <x v="6"/>
    <x v="291"/>
    <x v="277"/>
    <x v="218"/>
    <s v="Performing data validation, troubleshooting data pipelines and maintaining reporting accuracy._x000a_We are looking for an experienced data analyst to help us meet?€?"/>
    <s v="Posted11 days ago"/>
  </r>
  <r>
    <x v="41"/>
    <x v="454"/>
    <x v="52"/>
    <x v="124"/>
    <x v="80"/>
    <x v="6"/>
    <x v="291"/>
    <x v="277"/>
    <x v="218"/>
    <s v="Develop familiarity with Goodwill; bussiness processes; data and data systems to understand data collection, data usage, quality, and access."/>
    <s v="Posted23 days ago"/>
  </r>
  <r>
    <x v="353"/>
    <x v="455"/>
    <x v="5"/>
    <x v="125"/>
    <x v="81"/>
    <x v="6"/>
    <x v="291"/>
    <x v="277"/>
    <x v="218"/>
    <s v="Define the data needed for the processes and work with data engineers on how / where to collect the data._x000a_Model the data and choose what types of data to store?€?"/>
    <s v="Posted30+ days ago"/>
  </r>
  <r>
    <x v="82"/>
    <x v="456"/>
    <x v="156"/>
    <x v="126"/>
    <x v="82"/>
    <x v="24"/>
    <x v="291"/>
    <x v="277"/>
    <x v="218"/>
    <s v="Perform data analysis and interpret results._x000a_Position: * Business Analyst will interface with multiple City of New York Government agencies on mission critical?€?"/>
    <s v="EmployerActive 20 days ago"/>
  </r>
  <r>
    <x v="82"/>
    <x v="336"/>
    <x v="220"/>
    <x v="127"/>
    <x v="83"/>
    <x v="30"/>
    <x v="291"/>
    <x v="277"/>
    <x v="218"/>
    <s v="Proficiency running back-end/database queries for data analysis (DB2 on Mainframe or Microsoft Access)._x000a_Coordinate with external business partners and City?€?"/>
    <s v="Posted22 days ago"/>
  </r>
  <r>
    <x v="82"/>
    <x v="457"/>
    <x v="221"/>
    <x v="128"/>
    <x v="83"/>
    <x v="53"/>
    <x v="291"/>
    <x v="277"/>
    <x v="218"/>
    <s v="5 years?€? experience in diverse accounting recommended._x000a_Keen analytic, organization and critical thinking skills which allows for strategic data interpretation."/>
    <s v="EmployerActive 9 days ago"/>
  </r>
  <r>
    <x v="41"/>
    <x v="458"/>
    <x v="222"/>
    <x v="129"/>
    <x v="83"/>
    <x v="5"/>
    <x v="291"/>
    <x v="277"/>
    <x v="218"/>
    <s v="We are a medical malpractice insurance company looking for an experienced Data Analyst. The successful candidate will have insurance/medical experience and?€?"/>
    <s v="EmployerActive 7 days ago"/>
  </r>
  <r>
    <x v="82"/>
    <x v="452"/>
    <x v="198"/>
    <x v="129"/>
    <x v="83"/>
    <x v="5"/>
    <x v="291"/>
    <x v="277"/>
    <x v="218"/>
    <s v="4-5 years of experience in requirements gathering for large, complex Healthcare applications including Laboratory Information System (LIS) and Electronic?€?"/>
    <s v="EmployerActive 14 days ago"/>
  </r>
  <r>
    <x v="354"/>
    <x v="459"/>
    <x v="7"/>
    <x v="130"/>
    <x v="83"/>
    <x v="68"/>
    <x v="291"/>
    <x v="277"/>
    <x v="218"/>
    <s v="Identifies, obtains, and analyzes voluminous internal data and external economic data relative to the insurance industry and incorporate the data into key?€?"/>
    <s v="Posted4 days ago"/>
  </r>
  <r>
    <x v="355"/>
    <x v="460"/>
    <x v="44"/>
    <x v="131"/>
    <x v="83"/>
    <x v="6"/>
    <x v="291"/>
    <x v="277"/>
    <x v="218"/>
    <s v="Experience: At least 5 years in a similar role working with data entry, analysis, and reporting._x000a_Note: Disclosure per sb19-085 (8-5-201 et seq)."/>
    <s v="Posted10 days ago"/>
  </r>
  <r>
    <x v="356"/>
    <x v="338"/>
    <x v="157"/>
    <x v="131"/>
    <x v="83"/>
    <x v="6"/>
    <x v="291"/>
    <x v="277"/>
    <x v="218"/>
    <s v="You excel in data-driven analysis and can distill meaningful stories for key stakeholders from a variety of data sources."/>
    <s v="Posted30+ days ago"/>
  </r>
  <r>
    <x v="357"/>
    <x v="461"/>
    <x v="223"/>
    <x v="132"/>
    <x v="84"/>
    <x v="69"/>
    <x v="291"/>
    <x v="277"/>
    <x v="218"/>
    <s v="Requires 3-5 years of experience in operations or as a business analyst with experience in developing and doing ongoing reporting._x000a_Master?€?s Degree a plus."/>
    <s v="Posted30+ days ago"/>
  </r>
  <r>
    <x v="82"/>
    <x v="462"/>
    <x v="5"/>
    <x v="133"/>
    <x v="85"/>
    <x v="1"/>
    <x v="291"/>
    <x v="277"/>
    <x v="218"/>
    <s v="Interpreting sales data with analytical takeaways and recommendations is an integral role within our Sales department."/>
    <s v="Posted30+ days ago"/>
  </r>
  <r>
    <x v="358"/>
    <x v="463"/>
    <x v="224"/>
    <x v="134"/>
    <x v="86"/>
    <x v="53"/>
    <x v="291"/>
    <x v="277"/>
    <x v="218"/>
    <s v="Develop procedures for the management of data sources and data modelling._x000a_Support the design of data models, data automation, data quality, reporting and?€?"/>
    <s v="Posted30+ days ago"/>
  </r>
  <r>
    <x v="82"/>
    <x v="464"/>
    <x v="7"/>
    <x v="135"/>
    <x v="15"/>
    <x v="6"/>
    <x v="291"/>
    <x v="277"/>
    <x v="218"/>
    <s v="The Business Analyst will perform qualitative and quantitative data analyses to support a Top 5 Consulting firm._x000a_You have a knack for data analysis:"/>
    <s v="EmployerActive 2 days ago"/>
  </r>
  <r>
    <x v="82"/>
    <x v="465"/>
    <x v="7"/>
    <x v="136"/>
    <x v="18"/>
    <x v="6"/>
    <x v="291"/>
    <x v="277"/>
    <x v="218"/>
    <s v="Sr. Product Specialist (F) Science / Engineering graduate._x000a_Understand business requirements, conduct detailed gap analysis of a product versus the requirements,?€?"/>
    <s v="Posted2 days ago"/>
  </r>
  <r>
    <x v="359"/>
    <x v="466"/>
    <x v="7"/>
    <x v="136"/>
    <x v="18"/>
    <x v="6"/>
    <x v="291"/>
    <x v="277"/>
    <x v="218"/>
    <s v="Analyzing our own data to help drive strategic data driven decisions._x000a_3-4 years of relatable experience ( in creative or media agency experience preferred)."/>
    <s v="EmployerActive 18 days ago"/>
  </r>
  <r>
    <x v="41"/>
    <x v="467"/>
    <x v="0"/>
    <x v="137"/>
    <x v="21"/>
    <x v="6"/>
    <x v="291"/>
    <x v="277"/>
    <x v="218"/>
    <s v="3-5 years of experience working with extremely large datasets, pulling analysis and optimization ETL processing and Machine learning pipelines."/>
    <s v="Hiring ongoing"/>
  </r>
  <r>
    <x v="360"/>
    <x v="468"/>
    <x v="16"/>
    <x v="138"/>
    <x v="87"/>
    <x v="6"/>
    <x v="291"/>
    <x v="277"/>
    <x v="218"/>
    <s v="Property Tax Law Firm looking for a skilled analyst to assist in our property valuation department._x000a_Candidate must be proficient at Microsoft Excel and Google?€?"/>
    <s v="EmployerActive 18 days ago"/>
  </r>
  <r>
    <x v="361"/>
    <x v="431"/>
    <x v="7"/>
    <x v="139"/>
    <x v="30"/>
    <x v="6"/>
    <x v="291"/>
    <x v="277"/>
    <x v="218"/>
    <s v="Provide thorough review of analytical reports after data analysts complete them._x000a_The quality assurance analyst will:"/>
    <s v="EmployerActive 3 days ago"/>
  </r>
  <r>
    <x v="3"/>
    <x v="466"/>
    <x v="225"/>
    <x v="140"/>
    <x v="52"/>
    <x v="6"/>
    <x v="291"/>
    <x v="277"/>
    <x v="218"/>
    <s v="Analysing our own data to help drive strategic data driven decisions._x000a_3-4 years of relatable experience ( in creative or media agency experience preferred)."/>
    <s v="EmployerActive 2 days ago"/>
  </r>
  <r>
    <x v="362"/>
    <x v="469"/>
    <x v="29"/>
    <x v="141"/>
    <x v="88"/>
    <x v="6"/>
    <x v="291"/>
    <x v="277"/>
    <x v="218"/>
    <s v="Knowledge and understanding of research techniques, including data collection, data analysis, issues identification and problem resolution."/>
    <s v="Hiring ongoing"/>
  </r>
  <r>
    <x v="82"/>
    <x v="470"/>
    <x v="226"/>
    <x v="142"/>
    <x v="89"/>
    <x v="6"/>
    <x v="291"/>
    <x v="277"/>
    <x v="218"/>
    <s v="Have 6 months plus experience as marketing analyst or similar occupation;_x000a_Collecting and analyzing data from existing transaction processes and quality control?€?"/>
    <s v="Posted30+ days ago"/>
  </r>
  <r>
    <x v="71"/>
    <x v="471"/>
    <x v="29"/>
    <x v="143"/>
    <x v="78"/>
    <x v="6"/>
    <x v="291"/>
    <x v="277"/>
    <x v="218"/>
    <s v="Excellent analytical skills and an interest in statistics and data analysis._x000a_Work with a team to pull disparate data into consistent tables and automated?€?"/>
    <s v="Posted3 days ago"/>
  </r>
  <r>
    <x v="363"/>
    <x v="472"/>
    <x v="21"/>
    <x v="144"/>
    <x v="90"/>
    <x v="6"/>
    <x v="291"/>
    <x v="277"/>
    <x v="218"/>
    <s v="3+ years?€? experience in data analysis, data mining, or predictive modeling._x000a_Gather and present data re monthly and quarterly metrics."/>
    <s v="Posted30+ days ago"/>
  </r>
  <r>
    <x v="82"/>
    <x v="461"/>
    <x v="7"/>
    <x v="145"/>
    <x v="91"/>
    <x v="1"/>
    <x v="291"/>
    <x v="277"/>
    <x v="218"/>
    <s v="A comprehensive, benefits package that includes medical, dental, vision and life insurance plans, paid time off, a generous 401k match with no vesting period,?€?"/>
    <s v="Posted30+ days ago"/>
  </r>
  <r>
    <x v="364"/>
    <x v="473"/>
    <x v="227"/>
    <x v="145"/>
    <x v="91"/>
    <x v="1"/>
    <x v="291"/>
    <x v="277"/>
    <x v="218"/>
    <s v="At least 3 years of experience in the health insurance industry is required._x000a_Can manage projects of medium to large size and complexity with minimal guidance?€?"/>
    <s v="EmployerActive 2 days ago"/>
  </r>
  <r>
    <x v="81"/>
    <x v="473"/>
    <x v="44"/>
    <x v="146"/>
    <x v="91"/>
    <x v="53"/>
    <x v="291"/>
    <x v="277"/>
    <x v="218"/>
    <s v="You will be part of a squad of data professionals with a combined skill set to successfully deliver on a broad range of data related projects and activities to?€?"/>
    <s v="EmployerActive 2 days ago"/>
  </r>
  <r>
    <x v="365"/>
    <x v="474"/>
    <x v="228"/>
    <x v="147"/>
    <x v="91"/>
    <x v="19"/>
    <x v="291"/>
    <x v="277"/>
    <x v="218"/>
    <s v="Work Schedule*: 980 or 5-8s (flexible)._x000a_Work Location: * Clifton, NJ (onsite at least until they are acclimated, first 3 or so months)._x000a_Are you an U.S. Citizen?"/>
    <s v="Posted30+ days ago"/>
  </r>
  <r>
    <x v="366"/>
    <x v="69"/>
    <x v="41"/>
    <x v="148"/>
    <x v="91"/>
    <x v="26"/>
    <x v="291"/>
    <x v="277"/>
    <x v="218"/>
    <s v="Support data analysts across COVID-19 equity grant programs to ensure coordination in data management and reporting."/>
    <s v="Posted30+ days ago"/>
  </r>
  <r>
    <x v="41"/>
    <x v="475"/>
    <x v="229"/>
    <x v="0"/>
    <x v="0"/>
    <x v="0"/>
    <x v="291"/>
    <x v="277"/>
    <x v="218"/>
    <s v="Familiarity with data exploration and data visualization tools like Tableau, Looker, Chartio, etc._x000a_This expertise will manifest in the design and implementation?€?"/>
    <s v="Posted4 days ago"/>
  </r>
  <r>
    <x v="41"/>
    <x v="476"/>
    <x v="103"/>
    <x v="0"/>
    <x v="0"/>
    <x v="0"/>
    <x v="291"/>
    <x v="277"/>
    <x v="218"/>
    <s v="Identifies issues in data quality that would impact reporting (i.e. duplicate records, missing data, etc.)._x000a_Serves as a liaison between departments analytical?€?"/>
    <s v="Posted30+ days ago"/>
  </r>
  <r>
    <x v="41"/>
    <x v="477"/>
    <x v="7"/>
    <x v="0"/>
    <x v="0"/>
    <x v="0"/>
    <x v="291"/>
    <x v="277"/>
    <x v="218"/>
    <s v="Develop new methods and metrics to draw insights from existing data sources, investigate emerging data sources._x000a_Proficient in Python and SQL."/>
    <s v="Posted30+ days ago"/>
  </r>
  <r>
    <x v="52"/>
    <x v="478"/>
    <x v="49"/>
    <x v="0"/>
    <x v="0"/>
    <x v="0"/>
    <x v="291"/>
    <x v="277"/>
    <x v="218"/>
    <s v="Flair for data, schema, data model._x000a_Explore new data sources and data from new domains._x000a_Understanding of data ware housing concepts."/>
    <s v="Posted11 days ago"/>
  </r>
  <r>
    <x v="367"/>
    <x v="479"/>
    <x v="230"/>
    <x v="0"/>
    <x v="0"/>
    <x v="0"/>
    <x v="291"/>
    <x v="277"/>
    <x v="218"/>
    <s v="As an analyst on the team, you will work to develop and enhance data oriented solutions used department-wide to best serve our clients."/>
    <s v="Posted3 days ago"/>
  </r>
  <r>
    <x v="368"/>
    <x v="480"/>
    <x v="7"/>
    <x v="0"/>
    <x v="0"/>
    <x v="0"/>
    <x v="291"/>
    <x v="277"/>
    <x v="218"/>
    <s v="Creating the underlying queries to source data for tableau dashboards._x000a_Creating ad hoc reports and performing data analysis to help resolve production issues."/>
    <s v="Posted4 days ago"/>
  </r>
  <r>
    <x v="41"/>
    <x v="481"/>
    <x v="231"/>
    <x v="0"/>
    <x v="0"/>
    <x v="0"/>
    <x v="291"/>
    <x v="277"/>
    <x v="218"/>
    <s v="Familiarity with high-throughput sequencing data._x000a_Your implementation of processing and visualization algorithms will allow data scientists, biologists and?€?"/>
    <s v="Posted30+ days ago"/>
  </r>
  <r>
    <x v="369"/>
    <x v="475"/>
    <x v="5"/>
    <x v="0"/>
    <x v="0"/>
    <x v="0"/>
    <x v="291"/>
    <x v="277"/>
    <x v="218"/>
    <s v="Enhancing and Refining data model: Help improve the underlying data model and processes that impact data analysis, dashboard creation and reporting."/>
    <s v="Posted8 days ago"/>
  </r>
  <r>
    <x v="41"/>
    <x v="406"/>
    <x v="232"/>
    <x v="0"/>
    <x v="0"/>
    <x v="0"/>
    <x v="291"/>
    <x v="277"/>
    <x v="218"/>
    <s v="Preparing data documentation including data dictionaries, codebooks, and data use manuals;_x000a_Experience and proficiency with statistical methods/data analysis and?€?"/>
    <s v="Posted5 days ago"/>
  </r>
  <r>
    <x v="41"/>
    <x v="482"/>
    <x v="7"/>
    <x v="0"/>
    <x v="0"/>
    <x v="0"/>
    <x v="291"/>
    <x v="277"/>
    <x v="218"/>
    <s v="The analyst will also work on data management, cleaning and verification._x000a_The analyst will employ statistical methods to help improve analyses and data usage."/>
    <s v="Posted6 days ago"/>
  </r>
  <r>
    <x v="370"/>
    <x v="483"/>
    <x v="233"/>
    <x v="0"/>
    <x v="0"/>
    <x v="0"/>
    <x v="291"/>
    <x v="277"/>
    <x v="218"/>
    <s v="Assists in the development of data management plans and guidelines that will deliver accurate, timelines consistent with quality data."/>
    <s v="Posted9 days ago"/>
  </r>
  <r>
    <x v="52"/>
    <x v="406"/>
    <x v="193"/>
    <x v="0"/>
    <x v="0"/>
    <x v="0"/>
    <x v="291"/>
    <x v="277"/>
    <x v="218"/>
    <s v="Prepare data documentation including data dictionaries, codebooks, and data use manuals (20%)._x000a_Ensure all programming activities and processes are conducted?€?"/>
    <s v="Posted30+ days ago"/>
  </r>
  <r>
    <x v="371"/>
    <x v="478"/>
    <x v="234"/>
    <x v="0"/>
    <x v="0"/>
    <x v="0"/>
    <x v="291"/>
    <x v="277"/>
    <x v="218"/>
    <s v="Ability to analyze data with proficiency in SQL, Microsoft Suites._x000a_This role requires that all successful applicants be fully vaccinated against COVID-19 as a?€?"/>
    <s v="Posted30+ days ago"/>
  </r>
  <r>
    <x v="372"/>
    <x v="484"/>
    <x v="12"/>
    <x v="0"/>
    <x v="0"/>
    <x v="0"/>
    <x v="291"/>
    <x v="277"/>
    <x v="218"/>
    <s v="Develop insights and business strategy based on data._x000a_Identify missing data, glitches and anomalies and act to solve them."/>
    <s v="Posted3 days ago"/>
  </r>
  <r>
    <x v="298"/>
    <x v="485"/>
    <x v="82"/>
    <x v="0"/>
    <x v="0"/>
    <x v="0"/>
    <x v="291"/>
    <x v="277"/>
    <x v="218"/>
    <s v="Handle, manipulate and analyze data and information responsibly._x000a_Minimum of 2-3 years of experience in public accounting, financial planning &amp; analysis,?€?"/>
    <s v="Posted30+ days ago"/>
  </r>
  <r>
    <x v="373"/>
    <x v="486"/>
    <x v="51"/>
    <x v="0"/>
    <x v="0"/>
    <x v="0"/>
    <x v="291"/>
    <x v="277"/>
    <x v="218"/>
    <s v="*1-3 business office experience in a hospital or medical office*._x000a_The CDA is responsible for coding and charging Outpatient Ancillary Accounts in accordance?€?"/>
    <s v="Posted5 days ago"/>
  </r>
  <r>
    <x v="179"/>
    <x v="487"/>
    <x v="5"/>
    <x v="0"/>
    <x v="0"/>
    <x v="0"/>
    <x v="291"/>
    <x v="277"/>
    <x v="218"/>
    <s v="As a Finance Data Governance analyst, you will be part of a growing team of data management professionals focused on providing world-class data management and?€?"/>
    <s v="Posted30+ days ago"/>
  </r>
  <r>
    <x v="374"/>
    <x v="488"/>
    <x v="16"/>
    <x v="0"/>
    <x v="0"/>
    <x v="0"/>
    <x v="291"/>
    <x v="277"/>
    <x v="218"/>
    <s v="Develop custom data models and AI algorithms to apply to data sets._x000a_Assess the effectiveness and accuracy of new data sources and data gathering techniques."/>
    <s v="Posted2 days ago"/>
  </r>
  <r>
    <x v="41"/>
    <x v="489"/>
    <x v="230"/>
    <x v="0"/>
    <x v="0"/>
    <x v="0"/>
    <x v="291"/>
    <x v="277"/>
    <x v="218"/>
    <s v="Update and maintain databases, facilitate regular data checking and quality assurance._x000a_Cultivate deep familiarity with methodological approaches and data from?€?"/>
    <s v="Posted30+ days ago"/>
  </r>
  <r>
    <x v="375"/>
    <x v="479"/>
    <x v="7"/>
    <x v="0"/>
    <x v="0"/>
    <x v="0"/>
    <x v="291"/>
    <x v="277"/>
    <x v="218"/>
    <s v="3+ years experience mining data as a data analyst._x000a_Develop and maintain databases by acquiring data from primary and secondary sources, and build scripts that?€?"/>
    <s v="Posted1 day ago"/>
  </r>
  <r>
    <x v="376"/>
    <x v="490"/>
    <x v="104"/>
    <x v="0"/>
    <x v="0"/>
    <x v="0"/>
    <x v="291"/>
    <x v="277"/>
    <x v="218"/>
    <s v="Use data to identify opportunities to improve marketing channel ROI._x000a_Turn ambiguous questions into clear analytical problems, and solve them using data."/>
    <s v="Posted5 days ago"/>
  </r>
  <r>
    <x v="41"/>
    <x v="491"/>
    <x v="192"/>
    <x v="0"/>
    <x v="0"/>
    <x v="0"/>
    <x v="291"/>
    <x v="277"/>
    <x v="218"/>
    <s v="Design and maintain data visualizations and dashboards to support decision-making._x000a_Curate and validate data sources for other University offices for research?€?"/>
    <s v="Posted30+ days ago"/>
  </r>
  <r>
    <x v="377"/>
    <x v="492"/>
    <x v="75"/>
    <x v="0"/>
    <x v="0"/>
    <x v="0"/>
    <x v="291"/>
    <x v="277"/>
    <x v="218"/>
    <s v="Monitor and govern the data, ensuring data quality and accuracy._x000a_You will be part of a team charged with enabling data-centric decision making via reporting?€?"/>
    <s v="Posted2 days ago"/>
  </r>
  <r>
    <x v="378"/>
    <x v="493"/>
    <x v="0"/>
    <x v="0"/>
    <x v="0"/>
    <x v="0"/>
    <x v="291"/>
    <x v="277"/>
    <x v="218"/>
    <s v="3-5 years solving business problems through qualitative &amp; quantitative research, statistical analysis &amp; modeling and strategic planning."/>
    <s v="Posted30+ days ago"/>
  </r>
  <r>
    <x v="215"/>
    <x v="494"/>
    <x v="5"/>
    <x v="0"/>
    <x v="0"/>
    <x v="0"/>
    <x v="291"/>
    <x v="277"/>
    <x v="218"/>
    <s v="Develop insights using advanced data analysis techniques, predictive modeling, and data visualization._x000a_Use data to make patient behavior discoveries."/>
    <s v="Posted30+ days ago"/>
  </r>
  <r>
    <x v="379"/>
    <x v="495"/>
    <x v="7"/>
    <x v="0"/>
    <x v="0"/>
    <x v="0"/>
    <x v="291"/>
    <x v="277"/>
    <x v="218"/>
    <s v="Performs data analytics related to strategic initiatives that allows for organizational data driven decision making."/>
    <s v="Posted30+ days ago"/>
  </r>
  <r>
    <x v="380"/>
    <x v="487"/>
    <x v="7"/>
    <x v="0"/>
    <x v="0"/>
    <x v="0"/>
    <x v="291"/>
    <x v="277"/>
    <x v="218"/>
    <s v="Superior ability to work and analyze data._x000a_The GCS Lead Financial Office (LFO) team is responsible for providing financial management, decision support, and?€?"/>
    <s v="Posted4 days ago"/>
  </r>
  <r>
    <x v="41"/>
    <x v="496"/>
    <x v="21"/>
    <x v="0"/>
    <x v="0"/>
    <x v="0"/>
    <x v="291"/>
    <x v="277"/>
    <x v="218"/>
    <s v="Expertise in database design development (data modelling, data mining and data segmentation)._x000a_You will report directly to the Bertelsmann Education Group?€?s?€?"/>
    <s v="Posted18 days ago"/>
  </r>
  <r>
    <x v="381"/>
    <x v="497"/>
    <x v="7"/>
    <x v="0"/>
    <x v="0"/>
    <x v="0"/>
    <x v="291"/>
    <x v="277"/>
    <x v="218"/>
    <s v="Performs periodic data audits and change reports to ensure that quantity and quality of our data is top notch._x000a_Strong organizational and analytical skills."/>
    <s v="Posted5 days ago"/>
  </r>
  <r>
    <x v="382"/>
    <x v="498"/>
    <x v="7"/>
    <x v="0"/>
    <x v="0"/>
    <x v="0"/>
    <x v="291"/>
    <x v="277"/>
    <x v="218"/>
    <s v="The Data Analyst must be able to translate data into visual presentations for varying levels of data literacy._x000a_Accuracy must be held to the highest standard."/>
    <s v="Posted25 days ago"/>
  </r>
  <r>
    <x v="383"/>
    <x v="499"/>
    <x v="235"/>
    <x v="0"/>
    <x v="0"/>
    <x v="0"/>
    <x v="291"/>
    <x v="277"/>
    <x v="218"/>
    <s v="Review and uplift existing policies, procedures and standards regarding data privacy and data governance with focus on data quality management."/>
    <s v="Posted30+ days ago"/>
  </r>
  <r>
    <x v="384"/>
    <x v="500"/>
    <x v="236"/>
    <x v="0"/>
    <x v="0"/>
    <x v="0"/>
    <x v="291"/>
    <x v="277"/>
    <x v="218"/>
    <s v="Bring together data from various different sources to a central location conducive to be used for downstream data analysis."/>
    <s v="Posted1 day ago"/>
  </r>
  <r>
    <x v="113"/>
    <x v="461"/>
    <x v="5"/>
    <x v="0"/>
    <x v="0"/>
    <x v="0"/>
    <x v="291"/>
    <x v="277"/>
    <x v="218"/>
    <s v="1-2 years Professional or Internship experience as a data analyst or in a similar analytical + technical role._x000a_Strong analytical and problem-solving skills."/>
    <s v="Posted30+ days ago"/>
  </r>
  <r>
    <x v="385"/>
    <x v="501"/>
    <x v="178"/>
    <x v="0"/>
    <x v="0"/>
    <x v="0"/>
    <x v="291"/>
    <x v="277"/>
    <x v="218"/>
    <s v="Understanding of data warehousing concepts, design, modeling and data engineering._x000a_Support business units, data teams and product/program management with?€?"/>
    <s v="Posted19 days ago"/>
  </r>
  <r>
    <x v="369"/>
    <x v="501"/>
    <x v="5"/>
    <x v="0"/>
    <x v="0"/>
    <x v="0"/>
    <x v="291"/>
    <x v="277"/>
    <x v="218"/>
    <s v="Data Analysts in the Disney Streaming Engagement &amp; Retention Analytics team are the analytics partner for the organization's Product Marketing team. They?€?"/>
    <s v="Posted8 days ago"/>
  </r>
  <r>
    <x v="386"/>
    <x v="502"/>
    <x v="7"/>
    <x v="0"/>
    <x v="0"/>
    <x v="0"/>
    <x v="291"/>
    <x v="277"/>
    <x v="218"/>
    <s v="?€? Ability to work 16 hours per week ?€? Participant in the CareerWise New York Program Job summary Our mission is to be Earth?€?s most customer-centric company.?€?"/>
    <s v="Posted30+ days ago"/>
  </r>
  <r>
    <x v="4"/>
    <x v="503"/>
    <x v="7"/>
    <x v="0"/>
    <x v="0"/>
    <x v="0"/>
    <x v="291"/>
    <x v="277"/>
    <x v="218"/>
    <s v="This role may also be located in our Playa Vista, CA campus. Note: By applying to this position you will have an opportunity to share your preferred working?€?"/>
    <s v="Posted30+ days ago"/>
  </r>
  <r>
    <x v="387"/>
    <x v="504"/>
    <x v="68"/>
    <x v="0"/>
    <x v="0"/>
    <x v="0"/>
    <x v="291"/>
    <x v="277"/>
    <x v="218"/>
    <s v="Overview Performs complex analyses of quality outcomes and/or product metrics to identify various trends. Analyzes patient level data and translates results?€?"/>
    <s v="Posted1 day ago"/>
  </r>
  <r>
    <x v="388"/>
    <x v="505"/>
    <x v="229"/>
    <x v="0"/>
    <x v="0"/>
    <x v="0"/>
    <x v="291"/>
    <x v="277"/>
    <x v="218"/>
    <s v="The Business Analyst will serve as part of a team supporting established projects and creating products from the ground up. Work you'll do The incumbent is?€?"/>
    <s v="Posted4 days ago"/>
  </r>
  <r>
    <x v="152"/>
    <x v="506"/>
    <x v="237"/>
    <x v="0"/>
    <x v="0"/>
    <x v="0"/>
    <x v="291"/>
    <x v="277"/>
    <x v="218"/>
    <s v="67451BR Technology &amp; Engineering Operations &amp; Technology Responsibilities NBCUniversal is looking for a detail-oriented analyst to support the data?€?"/>
    <s v="Posted30+ days ago"/>
  </r>
  <r>
    <x v="389"/>
    <x v="507"/>
    <x v="7"/>
    <x v="0"/>
    <x v="0"/>
    <x v="0"/>
    <x v="291"/>
    <x v="277"/>
    <x v="218"/>
    <s v="Job Description Are you obsessed with redefining the landscape of retail supply chain? Do you want to be part of a company revolutionizing modern retailing??€?"/>
    <s v="Posted30 days ago"/>
  </r>
  <r>
    <x v="390"/>
    <x v="487"/>
    <x v="7"/>
    <x v="0"/>
    <x v="0"/>
    <x v="0"/>
    <x v="291"/>
    <x v="277"/>
    <x v="218"/>
    <s v="American Express Global Commercial Services (GCS) is a global leader in the Commercial Payments Solutions space. This exciting and fast-growing business seeks?€?"/>
    <s v="Posted1 day ago"/>
  </r>
  <r>
    <x v="391"/>
    <x v="508"/>
    <x v="238"/>
    <x v="0"/>
    <x v="0"/>
    <x v="0"/>
    <x v="291"/>
    <x v="277"/>
    <x v="218"/>
    <s v="Position Summary For more than 40 years, the name Samsung has been at the forefront of innovation. Samsung's discoveries, inventions, and breakthrough?€?"/>
    <s v="Posted20 days ago"/>
  </r>
  <r>
    <x v="41"/>
    <x v="509"/>
    <x v="239"/>
    <x v="0"/>
    <x v="0"/>
    <x v="0"/>
    <x v="291"/>
    <x v="277"/>
    <x v="218"/>
    <s v="Internal financial and utilization data._x000a_Experience working with healthcare-specific datasets (clinical data, billing and collections data, payer claims data)?€?"/>
    <s v="Posted30+ days ago"/>
  </r>
  <r>
    <x v="392"/>
    <x v="492"/>
    <x v="79"/>
    <x v="0"/>
    <x v="0"/>
    <x v="0"/>
    <x v="291"/>
    <x v="277"/>
    <x v="218"/>
    <s v="In addition to offering innovative streaming services and digital video products, the company provides powerful capabilities in production, distribution and?€?"/>
    <s v="Posted7 days ago"/>
  </r>
  <r>
    <x v="393"/>
    <x v="510"/>
    <x v="240"/>
    <x v="0"/>
    <x v="0"/>
    <x v="0"/>
    <x v="291"/>
    <x v="277"/>
    <x v="218"/>
    <s v="3-5 years of experience managing data analysts with a proven track record of developing successful analysts._x000a_This role will partner closely with data scientists?€?"/>
    <s v="Posted4 days ago"/>
  </r>
  <r>
    <x v="394"/>
    <x v="511"/>
    <x v="7"/>
    <x v="0"/>
    <x v="0"/>
    <x v="0"/>
    <x v="291"/>
    <x v="277"/>
    <x v="218"/>
    <s v="Explore source system data, and collaborate with data engineers to define new data models._x000a_As a Data Analyst at WeWork, you will collaborate with other analysts?€?"/>
    <s v="Posted13 days ago"/>
  </r>
  <r>
    <x v="395"/>
    <x v="500"/>
    <x v="241"/>
    <x v="0"/>
    <x v="0"/>
    <x v="0"/>
    <x v="291"/>
    <x v="277"/>
    <x v="218"/>
    <s v="Corrects and resubmits data from abstracts as identified through edit reports from said registries._x000a_Weekends (United States of America)."/>
    <s v="Posted30+ days ago"/>
  </r>
  <r>
    <x v="396"/>
    <x v="512"/>
    <x v="242"/>
    <x v="0"/>
    <x v="0"/>
    <x v="0"/>
    <x v="291"/>
    <x v="277"/>
    <x v="218"/>
    <s v="3 years of experience in data analysis, working with databases, and querying (e.g., SQL, MySQL, MapReduce, Hadoop)."/>
    <s v="Posted30+ days ago"/>
  </r>
  <r>
    <x v="397"/>
    <x v="513"/>
    <x v="7"/>
    <x v="0"/>
    <x v="0"/>
    <x v="0"/>
    <x v="291"/>
    <x v="277"/>
    <x v="218"/>
    <s v="Relevant experience in data analytics for global markets._x000a_Specific experience in electronic trading or in analyzing client data is highly desirable."/>
    <s v="Posted30+ days ago"/>
  </r>
  <r>
    <x v="373"/>
    <x v="514"/>
    <x v="243"/>
    <x v="0"/>
    <x v="0"/>
    <x v="0"/>
    <x v="291"/>
    <x v="277"/>
    <x v="218"/>
    <s v="Assist with the development of data capture forms, data capture instructions and data analyses._x000a_Support the management of a portfolio of 2-5 projects."/>
    <s v="Posted30+ days ago"/>
  </r>
  <r>
    <x v="398"/>
    <x v="500"/>
    <x v="244"/>
    <x v="0"/>
    <x v="0"/>
    <x v="0"/>
    <x v="291"/>
    <x v="277"/>
    <x v="218"/>
    <s v="Experience with data visualization tools such as Tableau or PowerBI._x000a_The BI Analyst will be responsible for collaborating with stakeholders to maintain project?€?"/>
    <s v="Posted17 days ago"/>
  </r>
  <r>
    <x v="399"/>
    <x v="489"/>
    <x v="25"/>
    <x v="0"/>
    <x v="0"/>
    <x v="0"/>
    <x v="291"/>
    <x v="277"/>
    <x v="218"/>
    <s v="Familiarity with major machine learning models and data mining techniques._x000a_Experience with a few machine learning open-source packages (such as sklearn)."/>
    <s v="Posted23 days ago"/>
  </r>
  <r>
    <x v="400"/>
    <x v="478"/>
    <x v="49"/>
    <x v="0"/>
    <x v="0"/>
    <x v="0"/>
    <x v="291"/>
    <x v="277"/>
    <x v="218"/>
    <s v="Deft navigation of data challenges: procurement, cleaning, transforming, and ingesting._x000a_Work alongside a global squad of data and analytics experts, operating?€?"/>
    <s v="Posted30+ days ago"/>
  </r>
  <r>
    <x v="401"/>
    <x v="479"/>
    <x v="7"/>
    <x v="0"/>
    <x v="0"/>
    <x v="0"/>
    <x v="291"/>
    <x v="277"/>
    <x v="218"/>
    <s v="Work closely with global data management team to ensure data is aligned to Salesforce data model like lookups, master detail relationships and junction objects."/>
    <s v="Posted4 days ago"/>
  </r>
  <r>
    <x v="402"/>
    <x v="483"/>
    <x v="245"/>
    <x v="0"/>
    <x v="0"/>
    <x v="0"/>
    <x v="291"/>
    <x v="277"/>
    <x v="218"/>
    <s v="Perform first level machine learning analysis for a wide variety of data types (actigraphy, accelerometry, video (face, pose), audio (acoustic, semantic, NLP)?€?"/>
    <s v="Posted30+ days ago"/>
  </r>
  <r>
    <x v="403"/>
    <x v="101"/>
    <x v="82"/>
    <x v="0"/>
    <x v="0"/>
    <x v="0"/>
    <x v="291"/>
    <x v="277"/>
    <x v="218"/>
    <s v="Assist with data analysis for research projects and publications._x000a_Facilitate open science data-sharing initiatives centered around the EMR."/>
    <s v="Posted3 days ago"/>
  </r>
  <r>
    <x v="404"/>
    <x v="469"/>
    <x v="68"/>
    <x v="0"/>
    <x v="0"/>
    <x v="0"/>
    <x v="291"/>
    <x v="277"/>
    <x v="218"/>
    <s v="A minimum of (1) year of experience working in a data science or data engineering role, or another position with similar programing and data management content."/>
    <s v="Posted24 days ago"/>
  </r>
  <r>
    <x v="405"/>
    <x v="515"/>
    <x v="49"/>
    <x v="0"/>
    <x v="0"/>
    <x v="0"/>
    <x v="291"/>
    <x v="277"/>
    <x v="218"/>
    <s v="Acts as an expert on Michael Kors customer data, maintaining a clear understanding of the data, business, and privacy rules._x000a_Proficiency in SQL and R."/>
    <s v="Posted11 days ago"/>
  </r>
  <r>
    <x v="406"/>
    <x v="506"/>
    <x v="246"/>
    <x v="0"/>
    <x v="0"/>
    <x v="0"/>
    <x v="291"/>
    <x v="277"/>
    <x v="218"/>
    <s v="Keen attention to accuracy and detail._x000a_Minimum 1+ years of relevant experience in data analysis, advertising, strategy, media research, finance, or consulting."/>
    <s v="Posted30+ days ago"/>
  </r>
  <r>
    <x v="298"/>
    <x v="491"/>
    <x v="192"/>
    <x v="0"/>
    <x v="0"/>
    <x v="0"/>
    <x v="291"/>
    <x v="277"/>
    <x v="218"/>
    <s v="Demonstrated ability to compile, manipulate, and analyze data and present financial data to end-users in a useful manner._x000a_Experience with PeopleSoft a plus."/>
    <s v="Posted30+ days ago"/>
  </r>
  <r>
    <x v="407"/>
    <x v="516"/>
    <x v="21"/>
    <x v="0"/>
    <x v="0"/>
    <x v="0"/>
    <x v="291"/>
    <x v="277"/>
    <x v="218"/>
    <s v="You will be responsible for the mining of multiple data sources and establishing processes around data collection and use."/>
    <s v="Posted30+ days ago"/>
  </r>
  <r>
    <x v="192"/>
    <x v="479"/>
    <x v="132"/>
    <x v="0"/>
    <x v="0"/>
    <x v="0"/>
    <x v="291"/>
    <x v="277"/>
    <x v="218"/>
    <s v="Perform data analysis for strategic projects, deep dives, and recurring meetings to derive insights and concrete recommendations that drive tangible business?€?"/>
    <s v="Posted15 days ago"/>
  </r>
  <r>
    <x v="408"/>
    <x v="506"/>
    <x v="246"/>
    <x v="0"/>
    <x v="0"/>
    <x v="0"/>
    <x v="291"/>
    <x v="277"/>
    <x v="218"/>
    <s v="Experience with data visualization tools like Domo, Looker, or Tableau._x000a_Minimum 2 years of relevant experience in data analysis, strategy, or marketing?€?"/>
    <s v="Posted5 days ago"/>
  </r>
  <r>
    <x v="409"/>
    <x v="517"/>
    <x v="247"/>
    <x v="0"/>
    <x v="0"/>
    <x v="0"/>
    <x v="291"/>
    <x v="277"/>
    <x v="218"/>
    <s v="Intermediate proficiency in data preparation, machine learning and/or data science, descriptive analyses, comparative statistics, and advanced statistical?€?"/>
    <s v="Posted30+ days ago"/>
  </r>
  <r>
    <x v="410"/>
    <x v="518"/>
    <x v="248"/>
    <x v="0"/>
    <x v="0"/>
    <x v="0"/>
    <x v="291"/>
    <x v="277"/>
    <x v="218"/>
    <s v="Proven experience in data analysis and synthesis; ability to draw conclusions from large data sets._x000a_Collect and evaluate operational performance data."/>
    <s v="Posted13 days ago"/>
  </r>
  <r>
    <x v="168"/>
    <x v="519"/>
    <x v="7"/>
    <x v="0"/>
    <x v="0"/>
    <x v="0"/>
    <x v="291"/>
    <x v="277"/>
    <x v="218"/>
    <s v="Perform data analysis to investigate data integrity issues._x000a_Perform monthly data load and data quality check for the DataMart production process."/>
    <s v="Posted2 days ago"/>
  </r>
  <r>
    <x v="41"/>
    <x v="520"/>
    <x v="178"/>
    <x v="0"/>
    <x v="0"/>
    <x v="0"/>
    <x v="291"/>
    <x v="277"/>
    <x v="218"/>
    <s v="Good understanding of data flow between multiple systems and should be able to articulate data flow._x000a_At-least 3 years of experience in defining the data?€?"/>
    <s v="Posted29 days ago"/>
  </r>
  <r>
    <x v="411"/>
    <x v="478"/>
    <x v="49"/>
    <x v="0"/>
    <x v="0"/>
    <x v="0"/>
    <x v="291"/>
    <x v="277"/>
    <x v="218"/>
    <s v="Bachelor?€?s degree with a minimum of 3-5 years post-college experience in business/ data analytics and project management."/>
    <s v="Posted30+ days ago"/>
  </r>
  <r>
    <x v="3"/>
    <x v="521"/>
    <x v="249"/>
    <x v="0"/>
    <x v="0"/>
    <x v="0"/>
    <x v="291"/>
    <x v="277"/>
    <x v="218"/>
    <s v="Develop data visualization tools to convey data in a concise, relatable manner._x000a_Validate data between separate systems, and pinpoint sources of discrepancies to?€?"/>
    <s v="Posted30+ days ago"/>
  </r>
  <r>
    <x v="412"/>
    <x v="483"/>
    <x v="201"/>
    <x v="0"/>
    <x v="0"/>
    <x v="0"/>
    <x v="291"/>
    <x v="277"/>
    <x v="218"/>
    <s v="The ideal candidate would be: 1) highly motivated and responsible; 2) an effective communicator; 3) extremely organized and detail-oriented; 4) someone who?€?"/>
    <s v="Posted30+ days ago"/>
  </r>
  <r>
    <x v="41"/>
    <x v="522"/>
    <x v="7"/>
    <x v="0"/>
    <x v="0"/>
    <x v="0"/>
    <x v="291"/>
    <x v="277"/>
    <x v="218"/>
    <s v="Actively engage with the operations team to understand the data requirements, data flows, data entities and data relationships."/>
    <s v="Posted30+ days ago"/>
  </r>
  <r>
    <x v="202"/>
    <x v="495"/>
    <x v="7"/>
    <x v="0"/>
    <x v="0"/>
    <x v="0"/>
    <x v="291"/>
    <x v="277"/>
    <x v="218"/>
    <s v="Designs and maintains relational databases, including developing programs and coding to support ease of data entry, management, and automated reports; may?€?"/>
    <s v="Posted30+ days ago"/>
  </r>
  <r>
    <x v="413"/>
    <x v="483"/>
    <x v="250"/>
    <x v="0"/>
    <x v="0"/>
    <x v="0"/>
    <x v="291"/>
    <x v="277"/>
    <x v="218"/>
    <s v="2 years experience in data analysis/decision support or other related field with a Bachelors degree, OR 1 year experience with a Master?€?s degree."/>
    <s v="Posted11 days ago"/>
  </r>
  <r>
    <x v="414"/>
    <x v="523"/>
    <x v="7"/>
    <x v="0"/>
    <x v="0"/>
    <x v="0"/>
    <x v="291"/>
    <x v="277"/>
    <x v="218"/>
    <s v="You will have exposure to real client assignments which will exercise your ability to analyze data, draw conclusions, and present results."/>
    <s v="Posted30+ days ago"/>
  </r>
  <r>
    <x v="415"/>
    <x v="506"/>
    <x v="251"/>
    <x v="0"/>
    <x v="0"/>
    <x v="0"/>
    <x v="291"/>
    <x v="277"/>
    <x v="218"/>
    <s v="Minimum 3 years of experience as a business analyst supporting communications, strategy, training, project management, operations, and report development or?€?"/>
    <s v="Posted5 days ago"/>
  </r>
  <r>
    <x v="416"/>
    <x v="524"/>
    <x v="252"/>
    <x v="0"/>
    <x v="0"/>
    <x v="0"/>
    <x v="291"/>
    <x v="277"/>
    <x v="218"/>
    <s v="Python skills with ability to create automated data pulls and manipulations._x000a_Ability to efficiently validate data and analyses to identify potential errors in?€?"/>
    <s v="Posted30+ days ago"/>
  </r>
  <r>
    <x v="417"/>
    <x v="525"/>
    <x v="147"/>
    <x v="0"/>
    <x v="0"/>
    <x v="0"/>
    <x v="291"/>
    <x v="277"/>
    <x v="218"/>
    <s v="Support the ongoing automation and delivery of standardized data views, dashboards, and a self-service data exploration environment to our Finance team."/>
    <s v="Posted30+ days ago"/>
  </r>
  <r>
    <x v="418"/>
    <x v="526"/>
    <x v="0"/>
    <x v="0"/>
    <x v="0"/>
    <x v="0"/>
    <x v="291"/>
    <x v="277"/>
    <x v="218"/>
    <s v="1-3 years of professional experience in a data analyst or data engineering role._x000a_Build curated data sources in star schema and develop data pipelines to support?€?"/>
    <s v="Posted3 days ago"/>
  </r>
  <r>
    <x v="419"/>
    <x v="122"/>
    <x v="7"/>
    <x v="0"/>
    <x v="0"/>
    <x v="0"/>
    <x v="291"/>
    <x v="277"/>
    <x v="218"/>
    <s v="Collaboratively work alongside the other data &amp; credit analysts to support coverage._x000a_Among other perks, Reorg employees enjoy competitive health benefits,?€?"/>
    <s v="Posted30+ days ago"/>
  </r>
  <r>
    <x v="420"/>
    <x v="527"/>
    <x v="147"/>
    <x v="0"/>
    <x v="0"/>
    <x v="0"/>
    <x v="291"/>
    <x v="277"/>
    <x v="218"/>
    <s v="Educate and champion data awareness and data driven decision making through use of data tools and insights._x000a_Experience with data management, specifically with?€?"/>
    <s v="Posted3 days ago"/>
  </r>
  <r>
    <x v="421"/>
    <x v="479"/>
    <x v="7"/>
    <x v="0"/>
    <x v="0"/>
    <x v="0"/>
    <x v="291"/>
    <x v="277"/>
    <x v="218"/>
    <s v="Most importantly, given the rapid advancements and availability of big data in the real estate industry, the analyst will be expected to work with new?€?"/>
    <s v="Posted5 days ago"/>
  </r>
  <r>
    <x v="96"/>
    <x v="528"/>
    <x v="253"/>
    <x v="0"/>
    <x v="0"/>
    <x v="0"/>
    <x v="291"/>
    <x v="277"/>
    <x v="218"/>
    <s v="Complete data capture, data extraction and analysis._x000a_Maintain data integrity and completes data analysis as necessary._x000a_SQL/SAS: 3 years (Required)."/>
    <s v="Posted30+ days ago"/>
  </r>
  <r>
    <x v="4"/>
    <x v="529"/>
    <x v="5"/>
    <x v="0"/>
    <x v="0"/>
    <x v="0"/>
    <x v="291"/>
    <x v="277"/>
    <x v="218"/>
    <s v="The BI Analyst performs research to identify best practices and benchmarking data at peer institutions and industry."/>
    <s v="Posted6 days ago"/>
  </r>
  <r>
    <x v="3"/>
    <x v="489"/>
    <x v="178"/>
    <x v="0"/>
    <x v="0"/>
    <x v="0"/>
    <x v="291"/>
    <x v="277"/>
    <x v="218"/>
    <s v="Provides expertise for data collection design, data organization, data visualization and other reporting; analyze data using various statistical and reporting?€?"/>
    <s v="Posted30+ days ago"/>
  </r>
  <r>
    <x v="422"/>
    <x v="530"/>
    <x v="7"/>
    <x v="0"/>
    <x v="0"/>
    <x v="0"/>
    <x v="291"/>
    <x v="277"/>
    <x v="218"/>
    <s v="The Business Systems Analyst at AEO drives and informs strategic business decisions to provide technology that delights end users."/>
    <s v="Posted4 days ago"/>
  </r>
  <r>
    <x v="423"/>
    <x v="217"/>
    <x v="254"/>
    <x v="0"/>
    <x v="0"/>
    <x v="0"/>
    <x v="291"/>
    <x v="277"/>
    <x v="218"/>
    <s v="We work in small teams to develop customized business simulations and other learning solutions._x000a_Think board games with financial models, or app-based digital?€?"/>
    <s v="Posted30+ days ago"/>
  </r>
  <r>
    <x v="424"/>
    <x v="531"/>
    <x v="25"/>
    <x v="0"/>
    <x v="0"/>
    <x v="0"/>
    <x v="291"/>
    <x v="277"/>
    <x v="218"/>
    <s v="Ability to problem solve and analyzes data with demonstration of attention to detail._x000a_Interprets data and makes recommendations._x000a_0-2 years relevant experience."/>
    <s v="Posted5 days ago"/>
  </r>
  <r>
    <x v="41"/>
    <x v="532"/>
    <x v="7"/>
    <x v="0"/>
    <x v="0"/>
    <x v="0"/>
    <x v="291"/>
    <x v="277"/>
    <x v="218"/>
    <s v="Support the importance of data processes, data integrity and cleanliness, and the strategic use of data._x000a_Engage data using analytical tools and languages to?€?"/>
    <s v="Posted30+ days ago"/>
  </r>
  <r>
    <x v="425"/>
    <x v="533"/>
    <x v="7"/>
    <x v="0"/>
    <x v="0"/>
    <x v="0"/>
    <x v="291"/>
    <x v="277"/>
    <x v="218"/>
    <s v="Natural affinity for numbers &amp; data, and a passion for playing with data in order to solve problems._x000a_Work with all things data, from collection and cleaning to?€?"/>
    <s v="Posted25 days ago"/>
  </r>
  <r>
    <x v="426"/>
    <x v="495"/>
    <x v="7"/>
    <x v="0"/>
    <x v="0"/>
    <x v="0"/>
    <x v="291"/>
    <x v="277"/>
    <x v="218"/>
    <s v="Ability to create meaningful presentations and reports utilizing a variety of raw data._x000a_Provides analytical support and data reporting for clinical divisions to?€?"/>
    <s v="Posted30+ days ago"/>
  </r>
  <r>
    <x v="404"/>
    <x v="478"/>
    <x v="49"/>
    <x v="0"/>
    <x v="0"/>
    <x v="0"/>
    <x v="291"/>
    <x v="277"/>
    <x v="218"/>
    <s v="Basic knowledge in modern data mining, quantitative research, and data science techniques._x000a_Our group partners closely with stakeholders at all levels within the?€?"/>
    <s v="Posted16 days ago"/>
  </r>
  <r>
    <x v="41"/>
    <x v="534"/>
    <x v="0"/>
    <x v="0"/>
    <x v="0"/>
    <x v="0"/>
    <x v="291"/>
    <x v="277"/>
    <x v="218"/>
    <s v="Working knowledge of data mining principles: predictive analytics, mapping, collecting data from multiple data systems on premises."/>
    <s v="Posted15 days ago"/>
  </r>
  <r>
    <x v="427"/>
    <x v="406"/>
    <x v="193"/>
    <x v="0"/>
    <x v="0"/>
    <x v="0"/>
    <x v="291"/>
    <x v="277"/>
    <x v="218"/>
    <s v="Work with the research team to clean and develop data systems._x000a_Perform statistical analyses including analysis using longitudinal data, propensity score and?€?"/>
    <s v="Posted30+ days ago"/>
  </r>
  <r>
    <x v="41"/>
    <x v="535"/>
    <x v="255"/>
    <x v="0"/>
    <x v="0"/>
    <x v="0"/>
    <x v="291"/>
    <x v="277"/>
    <x v="218"/>
    <s v="Primary responsibility to abstract data._x000a_Perform accurate and timely data abstraction._x000a_Experience with data collection and analysis required."/>
    <s v="Posted12 days ago"/>
  </r>
  <r>
    <x v="81"/>
    <x v="536"/>
    <x v="256"/>
    <x v="0"/>
    <x v="0"/>
    <x v="0"/>
    <x v="291"/>
    <x v="277"/>
    <x v="218"/>
    <s v="Uses knowledge of business and data structure to discover and/or anticipate problems where data can be used to solve the problem."/>
    <s v="Posted14 days ago"/>
  </r>
  <r>
    <x v="428"/>
    <x v="537"/>
    <x v="46"/>
    <x v="0"/>
    <x v="0"/>
    <x v="0"/>
    <x v="291"/>
    <x v="277"/>
    <x v="218"/>
    <s v="1-year related work experience (internships okay) in television and/or media data analysis._x000a_The ideal candidate will show analytical abilities, be detail?€?"/>
    <s v="Posted26 days ago"/>
  </r>
  <r>
    <x v="429"/>
    <x v="505"/>
    <x v="25"/>
    <x v="0"/>
    <x v="0"/>
    <x v="0"/>
    <x v="291"/>
    <x v="277"/>
    <x v="218"/>
    <s v="Experience with data hygiene or data clean up._x000a_2+ years of experience with data quality analysis, statistical analysis and/or modeling, financial or cost?€?"/>
    <s v="Posted2 days ago"/>
  </r>
  <r>
    <x v="82"/>
    <x v="491"/>
    <x v="192"/>
    <x v="0"/>
    <x v="0"/>
    <x v="0"/>
    <x v="291"/>
    <x v="277"/>
    <x v="218"/>
    <s v="This position oversees the management of data integrity, provides training, and creates documentation._x000a_Ability to diagnose &amp; troubleshoot system errors with?€?"/>
    <s v="Posted30+ days ago"/>
  </r>
  <r>
    <x v="430"/>
    <x v="538"/>
    <x v="44"/>
    <x v="0"/>
    <x v="0"/>
    <x v="0"/>
    <x v="291"/>
    <x v="277"/>
    <x v="218"/>
    <s v="Regularly interact with Moody's ratings analysts regarding financial and operational data needed for analysis and publications."/>
    <s v="Posted18 days ago"/>
  </r>
  <r>
    <x v="431"/>
    <x v="539"/>
    <x v="28"/>
    <x v="0"/>
    <x v="0"/>
    <x v="0"/>
    <x v="291"/>
    <x v="277"/>
    <x v="218"/>
    <s v="Perform data aggregation and ensure data QA._x000a_Skilled in data processing and alignment, data QA, populating dashboards, and basic chart and deck production."/>
    <s v="Posted5 days ago"/>
  </r>
  <r>
    <x v="432"/>
    <x v="478"/>
    <x v="49"/>
    <x v="0"/>
    <x v="0"/>
    <x v="0"/>
    <x v="291"/>
    <x v="277"/>
    <x v="218"/>
    <s v="Connect client data to business, industry and economic performance data to generate relevant, actionable insights and make strategic and tactical?€?"/>
    <s v="Posted10 days ago"/>
  </r>
  <r>
    <x v="433"/>
    <x v="540"/>
    <x v="7"/>
    <x v="0"/>
    <x v="0"/>
    <x v="0"/>
    <x v="291"/>
    <x v="277"/>
    <x v="218"/>
    <s v="3 weeks of paid vacation per year at hire and up to 5 weeks according to seniority(annual untaken vacation days are cashed out)._x000a_5 sick and 2 personal days."/>
    <s v="Posted3 days ago"/>
  </r>
  <r>
    <x v="41"/>
    <x v="541"/>
    <x v="154"/>
    <x v="0"/>
    <x v="0"/>
    <x v="0"/>
    <x v="291"/>
    <x v="277"/>
    <x v="218"/>
    <s v="Knowledge of data/analytical tools._x000a_Advanced knowledge of big data analytics technologies._x000a_Critical to the success of this role is your ability to work with big?€?"/>
    <s v="Posted1 day ago"/>
  </r>
  <r>
    <x v="41"/>
    <x v="542"/>
    <x v="257"/>
    <x v="0"/>
    <x v="0"/>
    <x v="0"/>
    <x v="291"/>
    <x v="277"/>
    <x v="218"/>
    <s v="Partner and collaborate closely with data science, data engineering, and sales associates to rapidly deliver insightful and curated data sets."/>
    <s v="Posted30+ days ago"/>
  </r>
  <r>
    <x v="434"/>
    <x v="543"/>
    <x v="91"/>
    <x v="0"/>
    <x v="0"/>
    <x v="0"/>
    <x v="291"/>
    <x v="277"/>
    <x v="218"/>
    <s v="Experience using data and deliverable software across media channels for research purposes._x000a_Become the resident specialist on cross-platform media measurement,?€?"/>
    <s v="Posted30+ days ago"/>
  </r>
  <r>
    <x v="435"/>
    <x v="544"/>
    <x v="200"/>
    <x v="0"/>
    <x v="0"/>
    <x v="0"/>
    <x v="291"/>
    <x v="277"/>
    <x v="218"/>
    <s v="Ability to multi-task and maintain data integrity._x000a_Advanced proficiency in SQL and understanding of data access tools."/>
    <s v="Posted5 days ago"/>
  </r>
  <r>
    <x v="436"/>
    <x v="416"/>
    <x v="7"/>
    <x v="0"/>
    <x v="0"/>
    <x v="0"/>
    <x v="291"/>
    <x v="277"/>
    <x v="218"/>
    <s v="Experience managing and validating large data sets._x000a_Make sales recommendations based on historical data._x000a_Qualification - Analyze data to prioritize qualified?€?"/>
    <s v="Posted11 days ago"/>
  </r>
  <r>
    <x v="437"/>
    <x v="545"/>
    <x v="178"/>
    <x v="0"/>
    <x v="0"/>
    <x v="0"/>
    <x v="291"/>
    <x v="277"/>
    <x v="218"/>
    <s v="Must be detail oriented (e.g. ability to identify anomalies within large sets of data and track multiple action items in detail)."/>
    <s v="Posted30+ days ago"/>
  </r>
  <r>
    <x v="438"/>
    <x v="478"/>
    <x v="49"/>
    <x v="0"/>
    <x v="0"/>
    <x v="0"/>
    <x v="291"/>
    <x v="277"/>
    <x v="218"/>
    <s v="5-7 years of experience in the data domain with a proven track record in data modelling, wrangling and visualization (Tableau or BI equivalent PowerBI, Qlik etc?€?"/>
    <s v="Posted13 days ago"/>
  </r>
  <r>
    <x v="439"/>
    <x v="527"/>
    <x v="258"/>
    <x v="0"/>
    <x v="0"/>
    <x v="0"/>
    <x v="291"/>
    <x v="277"/>
    <x v="218"/>
    <s v="Work with data team to report on campaign outcomes &amp; maintain reporting dashboards._x000a_Support growth operations and provider marketing for reporting, pulling data?€?"/>
    <s v="Posted4 days ago"/>
  </r>
  <r>
    <x v="440"/>
    <x v="546"/>
    <x v="178"/>
    <x v="0"/>
    <x v="0"/>
    <x v="0"/>
    <x v="291"/>
    <x v="277"/>
    <x v="218"/>
    <s v="Collaborate with Data Analysts, cross-team engineers to identify data sources, build scalable data models, and operationalize the data analytic."/>
    <s v="Posted11 days ago"/>
  </r>
  <r>
    <x v="441"/>
    <x v="531"/>
    <x v="7"/>
    <x v="0"/>
    <x v="0"/>
    <x v="0"/>
    <x v="291"/>
    <x v="277"/>
    <x v="218"/>
    <s v="Organize and analyze data in preparation of client presentations and pitches._x000a_The Corporate Banking Analyst is an intermediate level position responsible for?€?"/>
    <s v="Posted11 days ago"/>
  </r>
  <r>
    <x v="442"/>
    <x v="356"/>
    <x v="7"/>
    <x v="0"/>
    <x v="0"/>
    <x v="0"/>
    <x v="291"/>
    <x v="277"/>
    <x v="218"/>
    <s v="Evaluate data request prior to escalation to the data services team._x000a_Create training programs to improve data quality and access to data."/>
    <s v="Posted30+ days ago"/>
  </r>
  <r>
    <x v="443"/>
    <x v="478"/>
    <x v="49"/>
    <x v="0"/>
    <x v="0"/>
    <x v="0"/>
    <x v="291"/>
    <x v="277"/>
    <x v="218"/>
    <s v="Plus Knowledge of Tableau and the data visualization lifecycle._x000a_Define project execution frameworks across service channel and data visualization projects."/>
    <s v="Posted30+ days ago"/>
  </r>
  <r>
    <x v="444"/>
    <x v="547"/>
    <x v="7"/>
    <x v="0"/>
    <x v="0"/>
    <x v="0"/>
    <x v="291"/>
    <x v="277"/>
    <x v="218"/>
    <s v="Collaborate with offsite team who will be processing all data, answer any potential queries or additional data needed."/>
    <s v="Posted30+ days ago"/>
  </r>
  <r>
    <x v="445"/>
    <x v="489"/>
    <x v="7"/>
    <x v="0"/>
    <x v="0"/>
    <x v="0"/>
    <x v="291"/>
    <x v="277"/>
    <x v="218"/>
    <s v="Prepare and analyze operational and revenue cycle reports to summarize performance using data from multiple sources; evaluate data and reports to identify?€?"/>
    <s v="Posted30 days ago"/>
  </r>
  <r>
    <x v="446"/>
    <x v="548"/>
    <x v="259"/>
    <x v="0"/>
    <x v="0"/>
    <x v="0"/>
    <x v="291"/>
    <x v="277"/>
    <x v="218"/>
    <s v="The Wall Street Journal is looking for a data analyst to help deliver critical data-driven insights and visualizations of them for the newsroom."/>
    <s v="Posted30+ days ago"/>
  </r>
  <r>
    <x v="447"/>
    <x v="478"/>
    <x v="58"/>
    <x v="0"/>
    <x v="0"/>
    <x v="0"/>
    <x v="291"/>
    <x v="277"/>
    <x v="218"/>
    <s v="Have 3-5 years professional experience in an Anti-Money Laundering, Audit or Compliance role._x000a_Create dashboards and reports based on a wide variety of data."/>
    <s v="Posted30+ days ago"/>
  </r>
  <r>
    <x v="41"/>
    <x v="549"/>
    <x v="137"/>
    <x v="0"/>
    <x v="0"/>
    <x v="0"/>
    <x v="291"/>
    <x v="277"/>
    <x v="218"/>
    <s v="The candidate must possess business intelligence tools to perform data analysis, identify opportunities, and bring data into common structure."/>
    <s v="Posted23 days ago"/>
  </r>
  <r>
    <x v="448"/>
    <x v="481"/>
    <x v="23"/>
    <x v="0"/>
    <x v="0"/>
    <x v="0"/>
    <x v="291"/>
    <x v="277"/>
    <x v="218"/>
    <s v="4+ years of relevant data analysis, data science, or operations research experience._x000a_Meet with hospital leadership and project sponsors to understand business?€?"/>
    <s v="Posted30+ days ago"/>
  </r>
  <r>
    <x v="449"/>
    <x v="550"/>
    <x v="11"/>
    <x v="0"/>
    <x v="0"/>
    <x v="0"/>
    <x v="291"/>
    <x v="277"/>
    <x v="218"/>
    <s v="Identify and resolve data discrepancies._x000a_Create and document policies and procedures for data management, data integrity and quality assurance."/>
    <s v="Posted9 days ago"/>
  </r>
  <r>
    <x v="450"/>
    <x v="551"/>
    <x v="56"/>
    <x v="0"/>
    <x v="0"/>
    <x v="0"/>
    <x v="291"/>
    <x v="277"/>
    <x v="218"/>
    <s v="Ability to quickly analyze various data sets and identify their complexity, gaps and relations with other data assets (Strong data analysis skills)."/>
    <s v="Posted22 days ago"/>
  </r>
  <r>
    <x v="41"/>
    <x v="552"/>
    <x v="260"/>
    <x v="0"/>
    <x v="0"/>
    <x v="0"/>
    <x v="291"/>
    <x v="277"/>
    <x v="218"/>
    <s v="Knowledge of statistical plans and insurance premium and claims data._x000a_Perform the functions necessary to produce the Arch Insurance Group?€?s statistical data?€?"/>
    <s v="Posted30+ days ago"/>
  </r>
  <r>
    <x v="82"/>
    <x v="553"/>
    <x v="7"/>
    <x v="0"/>
    <x v="0"/>
    <x v="0"/>
    <x v="291"/>
    <x v="277"/>
    <x v="218"/>
    <s v="Product knowledge in payments and markets data a plus._x000a_The SI team is responsible for using data and analytics to drive business growth through the generation?€?"/>
    <s v="Posted30+ days ago"/>
  </r>
  <r>
    <x v="451"/>
    <x v="186"/>
    <x v="7"/>
    <x v="0"/>
    <x v="0"/>
    <x v="0"/>
    <x v="291"/>
    <x v="277"/>
    <x v="218"/>
    <s v="Surveillance analyst in the Data Loss Prevention area._x000a_This position will review sensitive data to determine if violations of policy, regulation and/or law have?€?"/>
    <s v="Posted30+ days ago"/>
  </r>
  <r>
    <x v="452"/>
    <x v="479"/>
    <x v="7"/>
    <x v="0"/>
    <x v="0"/>
    <x v="0"/>
    <x v="291"/>
    <x v="277"/>
    <x v="218"/>
    <s v="Ability to use data to create business cases and define success measures._x000a_Comfortable analyzing large &amp; complex data sets in order to identify issues and/or?€?"/>
    <s v="Posted22 days ago"/>
  </r>
  <r>
    <x v="453"/>
    <x v="554"/>
    <x v="7"/>
    <x v="0"/>
    <x v="0"/>
    <x v="0"/>
    <x v="291"/>
    <x v="277"/>
    <x v="218"/>
    <s v="Travel Requirements: This position requires travel 5-10% of the time._x000a_Deep intellectual curiosity and desire to creatively use data to improve strategy and?€?"/>
    <s v="Posted4 days ago"/>
  </r>
  <r>
    <x v="454"/>
    <x v="555"/>
    <x v="0"/>
    <x v="0"/>
    <x v="0"/>
    <x v="0"/>
    <x v="291"/>
    <x v="277"/>
    <x v="218"/>
    <s v="Clinical data summarization for active Heartbeat programs._x000a_You will be supporting our clinical, data, and solutions teams to work on clinical data and research?€?"/>
    <s v="Posted25 days ago"/>
  </r>
  <r>
    <x v="455"/>
    <x v="556"/>
    <x v="88"/>
    <x v="0"/>
    <x v="0"/>
    <x v="0"/>
    <x v="291"/>
    <x v="277"/>
    <x v="218"/>
    <s v="Business Intelligence systems, reporting tools, and data structure._x000a_Anyone unable to be vaccinated, either because of a sincerely held religious belief or?€?"/>
    <s v="Posted20 days ago"/>
  </r>
  <r>
    <x v="136"/>
    <x v="557"/>
    <x v="92"/>
    <x v="0"/>
    <x v="0"/>
    <x v="0"/>
    <x v="291"/>
    <x v="277"/>
    <x v="218"/>
    <s v="Zero to three years of work experience eliciting and documenting requirements, software testing, data analysis._x000a_Assist with creation of project plans;"/>
    <s v="Posted30+ days ago"/>
  </r>
  <r>
    <x v="41"/>
    <x v="558"/>
    <x v="261"/>
    <x v="0"/>
    <x v="0"/>
    <x v="0"/>
    <x v="291"/>
    <x v="277"/>
    <x v="218"/>
    <s v="Develop data driven solutions for all products, while taking into consideration existing data challenges, data restrictions and potential alternate uses of?€?"/>
    <s v="Posted18 days ago"/>
  </r>
  <r>
    <x v="456"/>
    <x v="559"/>
    <x v="262"/>
    <x v="0"/>
    <x v="0"/>
    <x v="0"/>
    <x v="291"/>
    <x v="277"/>
    <x v="218"/>
    <s v="Organize and store data in MS SharePoint to create a ?€?data mart.?€?._x000a_Demonstrated ability to analyze and manipulate data."/>
    <s v="Posted30+ days ago"/>
  </r>
  <r>
    <x v="457"/>
    <x v="560"/>
    <x v="15"/>
    <x v="0"/>
    <x v="0"/>
    <x v="0"/>
    <x v="291"/>
    <x v="277"/>
    <x v="218"/>
    <s v="Maintain custom template to ingest foundational data assets to assure end to end data lineage form Source system of records to reporting data layer."/>
    <s v="EmployerActive 6 days ago"/>
  </r>
  <r>
    <x v="458"/>
    <x v="561"/>
    <x v="263"/>
    <x v="0"/>
    <x v="0"/>
    <x v="0"/>
    <x v="291"/>
    <x v="277"/>
    <x v="218"/>
    <s v="Become familiar with Partner and firm data structures and databases and begin to develop proficiency in analyzing data elements._x000a_Ability to create Excel macros."/>
    <s v="Posted5 days ago"/>
  </r>
  <r>
    <x v="459"/>
    <x v="512"/>
    <x v="242"/>
    <x v="0"/>
    <x v="0"/>
    <x v="0"/>
    <x v="291"/>
    <x v="277"/>
    <x v="218"/>
    <s v="5 years of experience in analytics within B2B environments, designing experiments, measuring campaigns, and identifying optimization opportunities, or?€?"/>
    <s v="Posted30+ days ago"/>
  </r>
  <r>
    <x v="460"/>
    <x v="556"/>
    <x v="88"/>
    <x v="0"/>
    <x v="0"/>
    <x v="0"/>
    <x v="291"/>
    <x v="277"/>
    <x v="218"/>
    <s v="Identify data trends and patterns to drive benefit strategy decisions and program engagement._x000a_Analytical and problem-solving skills and ability to use data to?€?"/>
    <s v="Posted30+ days ago"/>
  </r>
  <r>
    <x v="461"/>
    <x v="562"/>
    <x v="7"/>
    <x v="0"/>
    <x v="0"/>
    <x v="0"/>
    <x v="291"/>
    <x v="277"/>
    <x v="218"/>
    <s v="Working knowledge of heath care data and data structures._x000a_Analyze data for opportunities for business insights, data quality, improved business processes, and?€?"/>
    <s v="Posted30+ days ago"/>
  </r>
  <r>
    <x v="462"/>
    <x v="563"/>
    <x v="264"/>
    <x v="0"/>
    <x v="0"/>
    <x v="0"/>
    <x v="291"/>
    <x v="277"/>
    <x v="218"/>
    <s v="Enhance transparency with standardized reporting, data collection, data visualization, and documentation._x000a_Provide support for end users of the aforementioned?€?"/>
    <s v="Posted4 days ago"/>
  </r>
  <r>
    <x v="463"/>
    <x v="564"/>
    <x v="174"/>
    <x v="0"/>
    <x v="0"/>
    <x v="0"/>
    <x v="291"/>
    <x v="277"/>
    <x v="218"/>
    <s v="SOFT's client, located in Springfield, NJ, needs a data analyst for a long term contract assignment._x000a_This position involves heavy data mining, reporting and?€?"/>
    <s v="EmployerActive 12 days ago"/>
  </r>
  <r>
    <x v="4"/>
    <x v="476"/>
    <x v="109"/>
    <x v="0"/>
    <x v="0"/>
    <x v="0"/>
    <x v="291"/>
    <x v="277"/>
    <x v="218"/>
    <s v="Develops and maintains data sources used by standard data visualization and reporting solutions and processes._x000a_1-3 years of relevant experience, required."/>
    <s v="Posted10 days ago"/>
  </r>
  <r>
    <x v="464"/>
    <x v="500"/>
    <x v="244"/>
    <x v="0"/>
    <x v="0"/>
    <x v="0"/>
    <x v="291"/>
    <x v="277"/>
    <x v="218"/>
    <s v="Strong data and analytical skills._x000a_Under the guidance of a designated Project Leader, assume responsibility for maintaining the data integrity of EPSi (the?€?"/>
    <s v="Posted30+ days ago"/>
  </r>
  <r>
    <x v="465"/>
    <x v="565"/>
    <x v="265"/>
    <x v="0"/>
    <x v="0"/>
    <x v="0"/>
    <x v="291"/>
    <x v="277"/>
    <x v="218"/>
    <s v="Analyzes, develops and validates statistical data._x000a_Models reported data for monthly forecasting and setting of financial budgets."/>
    <s v="Posted4 days ago"/>
  </r>
  <r>
    <x v="466"/>
    <x v="479"/>
    <x v="7"/>
    <x v="0"/>
    <x v="0"/>
    <x v="0"/>
    <x v="291"/>
    <x v="277"/>
    <x v="218"/>
    <s v="Undergraduate degree with a data science concentration preference._x000a_Experience in working with large data sets."/>
    <s v="Posted8 days ago"/>
  </r>
  <r>
    <x v="467"/>
    <x v="566"/>
    <x v="30"/>
    <x v="0"/>
    <x v="0"/>
    <x v="0"/>
    <x v="291"/>
    <x v="277"/>
    <x v="218"/>
    <s v="Comfortable manipulating and analyzing large sets of data._x000a_1-3 years of relevant experience in Revenue Cycle Management/consulting, Healthcare Finance?€?"/>
    <s v="Posted30+ days ago"/>
  </r>
  <r>
    <x v="468"/>
    <x v="567"/>
    <x v="266"/>
    <x v="0"/>
    <x v="0"/>
    <x v="0"/>
    <x v="291"/>
    <x v="277"/>
    <x v="218"/>
    <s v="Experience with CIM Compliant data models._x000a_Strong understanding of database systems, data formats and storage platforms."/>
    <s v="Posted4 days ago"/>
  </r>
  <r>
    <x v="82"/>
    <x v="480"/>
    <x v="5"/>
    <x v="0"/>
    <x v="0"/>
    <x v="0"/>
    <x v="291"/>
    <x v="277"/>
    <x v="218"/>
    <s v="(Minimum of 6-8 years of business analysis experience combined with QA experience.)._x000a_Insurance industry experience is preferred."/>
    <s v="Posted4 days ago"/>
  </r>
  <r>
    <x v="469"/>
    <x v="568"/>
    <x v="267"/>
    <x v="0"/>
    <x v="0"/>
    <x v="0"/>
    <x v="291"/>
    <x v="277"/>
    <x v="218"/>
    <s v="Use HCM Cloud (OTBI/Oracle BI Publisher) and other internal tools to identify insights that inform business trends and future decision-making about human?€?"/>
    <s v="Posted30+ days ago"/>
  </r>
  <r>
    <x v="470"/>
    <x v="512"/>
    <x v="242"/>
    <x v="0"/>
    <x v="0"/>
    <x v="0"/>
    <x v="291"/>
    <x v="277"/>
    <x v="218"/>
    <s v="3 years of work experience in a related field of Ad security and quality control, Ad Operations, Programmatic buying, Analytics or Consulting."/>
    <s v="Posted30+ days ago"/>
  </r>
  <r>
    <x v="471"/>
    <x v="569"/>
    <x v="268"/>
    <x v="0"/>
    <x v="0"/>
    <x v="0"/>
    <x v="291"/>
    <x v="277"/>
    <x v="218"/>
    <s v="Experience as a Data Content Analyst or experience within reference data and data analytics._x000a_Identify potential new and enhanced reliable sources that can be?€?"/>
    <s v="Posted30+ days ago"/>
  </r>
  <r>
    <x v="430"/>
    <x v="570"/>
    <x v="7"/>
    <x v="0"/>
    <x v="0"/>
    <x v="0"/>
    <x v="291"/>
    <x v="277"/>
    <x v="218"/>
    <s v="Regularly interact with Moody?€?s ratings analysts regarding financial and operational data needed for analysis and publications."/>
    <s v="Posted19 days ago"/>
  </r>
  <r>
    <x v="472"/>
    <x v="571"/>
    <x v="161"/>
    <x v="0"/>
    <x v="0"/>
    <x v="0"/>
    <x v="291"/>
    <x v="277"/>
    <x v="218"/>
    <s v="Conduct data analysis, validation, and investigation._x000a_Liaise with Data Warehouse, AWS and other systems to ensure alignment on data requirements."/>
    <s v="Posted4 days ago"/>
  </r>
  <r>
    <x v="473"/>
    <x v="531"/>
    <x v="7"/>
    <x v="0"/>
    <x v="0"/>
    <x v="0"/>
    <x v="291"/>
    <x v="277"/>
    <x v="218"/>
    <s v="2-3 years of experience in a data analytics or project management role._x000a_Strong analytical and data visualization skills."/>
    <s v="Posted30+ days ago"/>
  </r>
  <r>
    <x v="35"/>
    <x v="572"/>
    <x v="199"/>
    <x v="0"/>
    <x v="0"/>
    <x v="0"/>
    <x v="291"/>
    <x v="277"/>
    <x v="218"/>
    <s v="Smart, intuitive data/insight tools that promote data-driven decision making._x000a_Experience in data visualization design and development."/>
    <s v="Posted4 days ago"/>
  </r>
  <r>
    <x v="474"/>
    <x v="469"/>
    <x v="68"/>
    <x v="0"/>
    <x v="0"/>
    <x v="0"/>
    <x v="291"/>
    <x v="277"/>
    <x v="218"/>
    <s v="Bachelor?€?s degree in Business, Computer Information Systems, or a related field or an equivalent combination of education from an accredited college and?€?"/>
    <s v="Posted30+ days ago"/>
  </r>
  <r>
    <x v="82"/>
    <x v="573"/>
    <x v="269"/>
    <x v="0"/>
    <x v="0"/>
    <x v="0"/>
    <x v="291"/>
    <x v="277"/>
    <x v="218"/>
    <s v="Coordinate research and delivery of annual updates to capital market assumptions from various external analyst desks, ensuring that data is then updated across?€?"/>
    <s v="Posted30+ days ago"/>
  </r>
  <r>
    <x v="41"/>
    <x v="574"/>
    <x v="270"/>
    <x v="0"/>
    <x v="0"/>
    <x v="0"/>
    <x v="291"/>
    <x v="277"/>
    <x v="218"/>
    <s v="Minimum 3+ years of extensive hands-on experience with data engineering, querying data from data warehouses and relational databases using TSQL."/>
    <s v="Posted29 days ago"/>
  </r>
  <r>
    <x v="475"/>
    <x v="434"/>
    <x v="265"/>
    <x v="0"/>
    <x v="0"/>
    <x v="0"/>
    <x v="291"/>
    <x v="277"/>
    <x v="218"/>
    <s v="Building on the development colleagues receive in the role they are hired into; the Launch program is a supplemental development program for recent college?€?"/>
    <s v="Posted30+ days ago"/>
  </r>
  <r>
    <x v="476"/>
    <x v="479"/>
    <x v="88"/>
    <x v="0"/>
    <x v="0"/>
    <x v="0"/>
    <x v="291"/>
    <x v="277"/>
    <x v="218"/>
    <s v="The ideal candidate will have 5-10 years of Financial Services experience, with data, technology and operations experience blended with knowledge of Asset&amp;?€?"/>
    <s v="Posted6 days ago"/>
  </r>
  <r>
    <x v="477"/>
    <x v="571"/>
    <x v="271"/>
    <x v="0"/>
    <x v="0"/>
    <x v="0"/>
    <x v="291"/>
    <x v="277"/>
    <x v="218"/>
    <s v="Working knowledge of analytical data modeling using analytical and data visualization software tools._x000a_Assist with periodic claim auditing both by compiling and?€?"/>
    <s v="Posted9 days ago"/>
  </r>
  <r>
    <x v="478"/>
    <x v="545"/>
    <x v="173"/>
    <x v="0"/>
    <x v="0"/>
    <x v="0"/>
    <x v="291"/>
    <x v="277"/>
    <x v="218"/>
    <s v="Data Flows ?€? Review data flows &amp; design to understand and communicate impacts related to new data sourced and/or new projects."/>
    <s v="Posted9 days ago"/>
  </r>
  <r>
    <x v="280"/>
    <x v="529"/>
    <x v="272"/>
    <x v="0"/>
    <x v="0"/>
    <x v="0"/>
    <x v="291"/>
    <x v="277"/>
    <x v="218"/>
    <s v="Manage and maintain financial information in the budget tool, analyze data and reconcile data back to internal documents._x000a_Job Type: Officer of Administration."/>
    <s v="Posted30+ days ago"/>
  </r>
  <r>
    <x v="479"/>
    <x v="500"/>
    <x v="244"/>
    <x v="0"/>
    <x v="0"/>
    <x v="0"/>
    <x v="291"/>
    <x v="277"/>
    <x v="218"/>
    <s v="3-5 years medical record experience, preferably in an acute care, computerized environment; 2 -3 years demonstrated coding experience."/>
    <s v="Posted30+ days ago"/>
  </r>
  <r>
    <x v="480"/>
    <x v="520"/>
    <x v="7"/>
    <x v="0"/>
    <x v="0"/>
    <x v="0"/>
    <x v="291"/>
    <x v="277"/>
    <x v="218"/>
    <s v="Providing technical expertise on data storage structures, data mining, and data cleansing._x000a_Analyzing data from primary or secondary data sources and maintaining?€?"/>
    <s v="Posted30+ days ago"/>
  </r>
  <r>
    <x v="481"/>
    <x v="5"/>
    <x v="7"/>
    <x v="0"/>
    <x v="0"/>
    <x v="0"/>
    <x v="291"/>
    <x v="277"/>
    <x v="218"/>
    <s v="Ability to wrangle data and perform exploratory and systematic data analysis._x000a_Within a global team of data analysts, data scientists, and content experts,?€?"/>
    <s v="Posted30+ days ago"/>
  </r>
  <r>
    <x v="482"/>
    <x v="575"/>
    <x v="7"/>
    <x v="0"/>
    <x v="0"/>
    <x v="0"/>
    <x v="291"/>
    <x v="277"/>
    <x v="218"/>
    <s v="Ruthless attention to detail &amp; accuracy._x000a_The ?€?Analyst, Digital Strategy &amp; Business Development?€? will develop and support implementation of the global digital?€?"/>
    <s v="Posted30+ days ago"/>
  </r>
  <r>
    <x v="483"/>
    <x v="576"/>
    <x v="273"/>
    <x v="0"/>
    <x v="0"/>
    <x v="0"/>
    <x v="291"/>
    <x v="277"/>
    <x v="218"/>
    <s v="Acquires data from primary or secondary data sources and maintain databases/data systems._x000a_Operates and optimizes pre-defined tools, applications and data bases?€?"/>
    <s v="Posted2 days ago"/>
  </r>
  <r>
    <x v="484"/>
    <x v="34"/>
    <x v="7"/>
    <x v="0"/>
    <x v="0"/>
    <x v="0"/>
    <x v="291"/>
    <x v="277"/>
    <x v="218"/>
    <s v="Partner with internal technology teams and external providers to establish financial data and system requirements."/>
    <s v="Posted12 days ago"/>
  </r>
  <r>
    <x v="485"/>
    <x v="577"/>
    <x v="274"/>
    <x v="0"/>
    <x v="0"/>
    <x v="0"/>
    <x v="291"/>
    <x v="277"/>
    <x v="218"/>
    <s v="The Business Analyst is an experienced IT functional systems analyst and internal consultant working to improve business capabilities by facilitating the?€?"/>
    <s v="Posted11 days ago"/>
  </r>
  <r>
    <x v="41"/>
    <x v="578"/>
    <x v="161"/>
    <x v="0"/>
    <x v="0"/>
    <x v="0"/>
    <x v="291"/>
    <x v="277"/>
    <x v="218"/>
    <s v="As a Data Analyst, you'll be responsible for aggregating data sources and identifying actionable insights that would help the business understand bottlenecks as?€?"/>
    <s v="Posted30+ days ago"/>
  </r>
  <r>
    <x v="486"/>
    <x v="545"/>
    <x v="7"/>
    <x v="0"/>
    <x v="0"/>
    <x v="0"/>
    <x v="291"/>
    <x v="277"/>
    <x v="218"/>
    <s v="Analyze data in market research databases._x000a_Must have strong attention to detail, ability to multi-task._x000a_Closely follow and understand stock market, industry and?€?"/>
    <s v="Posted30+ days ago"/>
  </r>
  <r>
    <x v="82"/>
    <x v="537"/>
    <x v="52"/>
    <x v="0"/>
    <x v="0"/>
    <x v="0"/>
    <x v="291"/>
    <x v="277"/>
    <x v="218"/>
    <s v="Assist with audits of reports and data cleansing._x000a_You will actively collaborate with business analysts, product managers, engineers, and stakeholders to collect?€?"/>
    <s v="Posted16 days ago"/>
  </r>
  <r>
    <x v="487"/>
    <x v="579"/>
    <x v="0"/>
    <x v="0"/>
    <x v="0"/>
    <x v="0"/>
    <x v="291"/>
    <x v="277"/>
    <x v="218"/>
    <s v="Experience managing large amounts of data and proficiency using data access tools required._x000a_Experience working with healthcare/payer data required."/>
    <s v="EmployerActive 14 days ago"/>
  </r>
  <r>
    <x v="179"/>
    <x v="567"/>
    <x v="44"/>
    <x v="0"/>
    <x v="0"/>
    <x v="0"/>
    <x v="291"/>
    <x v="277"/>
    <x v="218"/>
    <s v="Analyze large quantities of data and can identify key items._x000a_Partner with the relevant technical teams on the implementation to ensure the models are fed the?€?"/>
    <s v="Posted30+ days ago"/>
  </r>
  <r>
    <x v="488"/>
    <x v="500"/>
    <x v="244"/>
    <x v="0"/>
    <x v="0"/>
    <x v="0"/>
    <x v="291"/>
    <x v="277"/>
    <x v="218"/>
    <s v="2-3 years medical record experience, preferably in an acute care, computerized environment;_x000a_Utilize your outstanding analytical skills and keen attention to?€?"/>
    <s v="Posted30+ days ago"/>
  </r>
  <r>
    <x v="430"/>
    <x v="580"/>
    <x v="77"/>
    <x v="0"/>
    <x v="0"/>
    <x v="0"/>
    <x v="291"/>
    <x v="277"/>
    <x v="218"/>
    <s v="Provide occasional support with more traditional financial analyst tasks._x000a_Manually update supplemental data (Excel files) as needed."/>
    <s v="Posted30+ days ago"/>
  </r>
  <r>
    <x v="489"/>
    <x v="531"/>
    <x v="191"/>
    <x v="0"/>
    <x v="0"/>
    <x v="0"/>
    <x v="291"/>
    <x v="277"/>
    <x v="218"/>
    <s v="E2E data supply chain remediation._x000a_Identify the inventory of compensating controls over data issues and evaluate their impact in the context of the ALW?€?"/>
    <s v="Posted17 days ago"/>
  </r>
  <r>
    <x v="490"/>
    <x v="581"/>
    <x v="275"/>
    <x v="0"/>
    <x v="0"/>
    <x v="0"/>
    <x v="291"/>
    <x v="277"/>
    <x v="218"/>
    <s v="Develop and monitor KPIs to drive high-level oversight of business initiatives and company health, and develop regular insights from the data to enable?€?"/>
    <s v="Posted25 days ago"/>
  </r>
  <r>
    <x v="491"/>
    <x v="582"/>
    <x v="0"/>
    <x v="0"/>
    <x v="0"/>
    <x v="0"/>
    <x v="291"/>
    <x v="277"/>
    <x v="218"/>
    <s v="Designing of advanced SQL queries will be required to capture appropriate data for analysis across business users._x000a_Project management experience is a plus."/>
    <s v="Posted1 day ago"/>
  </r>
  <r>
    <x v="492"/>
    <x v="173"/>
    <x v="7"/>
    <x v="0"/>
    <x v="0"/>
    <x v="0"/>
    <x v="291"/>
    <x v="277"/>
    <x v="218"/>
    <s v="A&amp;M is seeking a data analyst to bring their energy, passion and expertise to help PEPI leadership gain insights into the reporting and processes of the?€?"/>
    <s v="Posted30+ days ago"/>
  </r>
  <r>
    <x v="493"/>
    <x v="545"/>
    <x v="276"/>
    <x v="0"/>
    <x v="0"/>
    <x v="0"/>
    <x v="291"/>
    <x v="277"/>
    <x v="218"/>
    <s v="Experience using data mining and other advanced analytical techniques to aggregate data for model development and/or to produce management reporting &amp; data?€?"/>
    <s v="Posted19 days ago"/>
  </r>
  <r>
    <x v="494"/>
    <x v="583"/>
    <x v="178"/>
    <x v="0"/>
    <x v="0"/>
    <x v="0"/>
    <x v="291"/>
    <x v="277"/>
    <x v="218"/>
    <s v="3-5 years of total work experience preferred._x000a_With minimal guidance, assists more senior External Reporting analysts to ensure the transformation of data?€?"/>
    <s v="EmployerActive 10 days ago"/>
  </r>
  <r>
    <x v="495"/>
    <x v="584"/>
    <x v="277"/>
    <x v="0"/>
    <x v="0"/>
    <x v="0"/>
    <x v="291"/>
    <x v="277"/>
    <x v="218"/>
    <s v="Work with our clients to extract and cleanse data and information to fully leverage existing data sets, and determine analytic approaches."/>
    <s v="Posted30+ days ago"/>
  </r>
  <r>
    <x v="496"/>
    <x v="585"/>
    <x v="7"/>
    <x v="0"/>
    <x v="0"/>
    <x v="0"/>
    <x v="291"/>
    <x v="277"/>
    <x v="218"/>
    <s v="Familiarity with GCP or other big data environments._x000a_Familiarity with GCP or other big data environments._x000a_Closely work with Engineering to solve data issues?€?"/>
    <s v="Posted30+ days ago"/>
  </r>
  <r>
    <x v="497"/>
    <x v="586"/>
    <x v="7"/>
    <x v="0"/>
    <x v="0"/>
    <x v="0"/>
    <x v="291"/>
    <x v="277"/>
    <x v="218"/>
    <s v="Analyze data, ensure data integrity, and create reports based on such data to help support business units and the company as a whole."/>
    <s v="Posted30+ days ago"/>
  </r>
  <r>
    <x v="3"/>
    <x v="587"/>
    <x v="104"/>
    <x v="0"/>
    <x v="0"/>
    <x v="0"/>
    <x v="291"/>
    <x v="277"/>
    <x v="218"/>
    <s v="Understanding of data governance issues such as data privacy and protection._x000a_Implement data analytics applications, including data transformation, analysis and?€?"/>
    <s v="Posted6 days ago"/>
  </r>
  <r>
    <x v="498"/>
    <x v="500"/>
    <x v="244"/>
    <x v="0"/>
    <x v="0"/>
    <x v="0"/>
    <x v="291"/>
    <x v="277"/>
    <x v="218"/>
    <s v="Experience with data warehouses and data exchange._x000a_Prior experience with Epic Clarity data models, or other clinical or financial data systems."/>
    <s v="Posted30+ days ago"/>
  </r>
  <r>
    <x v="499"/>
    <x v="588"/>
    <x v="7"/>
    <x v="0"/>
    <x v="0"/>
    <x v="0"/>
    <x v="291"/>
    <x v="277"/>
    <x v="218"/>
    <s v="2 years of data analytics experience._x000a_Partners with development and data management roles to identify and capture data required from internal and external?€?"/>
    <s v="Posted30+ days ago"/>
  </r>
  <r>
    <x v="500"/>
    <x v="476"/>
    <x v="109"/>
    <x v="0"/>
    <x v="0"/>
    <x v="0"/>
    <x v="291"/>
    <x v="277"/>
    <x v="218"/>
    <s v="5-7 years of relevant experience and progressive experience where team leadership was demonstrated, required._x000a_Collaborates with HR Areas (Total Rewards, Talent,?€?"/>
    <s v="Posted30+ days ago"/>
  </r>
  <r>
    <x v="501"/>
    <x v="529"/>
    <x v="272"/>
    <x v="0"/>
    <x v="0"/>
    <x v="0"/>
    <x v="291"/>
    <x v="277"/>
    <x v="218"/>
    <s v="Must be detail-oriented with excellent organizational, interpersonal, written and oral skills, and have the ability to communicate effectively with all levels?€?"/>
    <s v="Posted30+ days ago"/>
  </r>
  <r>
    <x v="502"/>
    <x v="481"/>
    <x v="61"/>
    <x v="0"/>
    <x v="0"/>
    <x v="0"/>
    <x v="291"/>
    <x v="277"/>
    <x v="218"/>
    <s v="Identify opportunities for data hygiene improvement within Blackbaud CRM, and engage in data integrity projects._x000a_We?€?re treating cancer, one patient at a time."/>
    <s v="Posted30+ days ago"/>
  </r>
  <r>
    <x v="503"/>
    <x v="487"/>
    <x v="7"/>
    <x v="0"/>
    <x v="0"/>
    <x v="0"/>
    <x v="291"/>
    <x v="277"/>
    <x v="218"/>
    <s v="Data Analytics: Analyze large amounts of data to unveil business insights to create better customer experiences._x000a_The powerful backing of American Express."/>
    <s v="Posted30+ days ago"/>
  </r>
  <r>
    <x v="148"/>
    <x v="589"/>
    <x v="7"/>
    <x v="0"/>
    <x v="0"/>
    <x v="0"/>
    <x v="291"/>
    <x v="277"/>
    <x v="218"/>
    <s v="Document data access and data syndication requirements._x000a_This person will collaborate with team members from Supply Chain, Finance, Engineering, IT, Product, and?€?"/>
    <s v="Posted30+ days ago"/>
  </r>
  <r>
    <x v="504"/>
    <x v="531"/>
    <x v="7"/>
    <x v="0"/>
    <x v="0"/>
    <x v="0"/>
    <x v="291"/>
    <x v="277"/>
    <x v="218"/>
    <s v="Applies professional judgment when interpreting data and results;_x000a_Applies analytical thinking and knowledge of data analysis tools and methodologies;"/>
    <s v="Posted30+ days ago"/>
  </r>
  <r>
    <x v="505"/>
    <x v="512"/>
    <x v="242"/>
    <x v="0"/>
    <x v="0"/>
    <x v="0"/>
    <x v="291"/>
    <x v="277"/>
    <x v="218"/>
    <s v="Passion for data and how customers can get value out of data insights._x000a_Bachelor's degree or equivalent practical experience."/>
    <s v="Posted30+ days ago"/>
  </r>
  <r>
    <x v="506"/>
    <x v="529"/>
    <x v="7"/>
    <x v="0"/>
    <x v="0"/>
    <x v="0"/>
    <x v="291"/>
    <x v="277"/>
    <x v="218"/>
    <s v="Through seventeen professional master's degrees, courses for advancement and graduate school preparation, certificate programs, summer courses, high school?€?"/>
    <s v="Posted5 days ago"/>
  </r>
  <r>
    <x v="82"/>
    <x v="406"/>
    <x v="193"/>
    <x v="0"/>
    <x v="0"/>
    <x v="0"/>
    <x v="291"/>
    <x v="277"/>
    <x v="218"/>
    <s v="Up to 4 trips of international travel, lasting 2-3 weeks in duration will be required._x000a_The Business Analyst is responsible to work directly with stakeholders?€?"/>
    <s v="Posted30+ days ago"/>
  </r>
  <r>
    <x v="507"/>
    <x v="493"/>
    <x v="0"/>
    <x v="0"/>
    <x v="0"/>
    <x v="0"/>
    <x v="291"/>
    <x v="277"/>
    <x v="218"/>
    <s v="Drive data quality improvements to increase stakeholder confidence._x000a_Strength of relationships with other leaders and analysts."/>
    <s v="Posted20 days ago"/>
  </r>
  <r>
    <x v="41"/>
    <x v="590"/>
    <x v="7"/>
    <x v="0"/>
    <x v="0"/>
    <x v="0"/>
    <x v="291"/>
    <x v="277"/>
    <x v="218"/>
    <s v="Ability to work with data sets, data manipulation and analysis._x000a_Aggregate and transform data to meet the needs of efficient data analysis and reporting."/>
    <s v="Posted30+ days ago"/>
  </r>
  <r>
    <x v="66"/>
    <x v="591"/>
    <x v="22"/>
    <x v="0"/>
    <x v="0"/>
    <x v="0"/>
    <x v="291"/>
    <x v="277"/>
    <x v="218"/>
    <s v="Our primary mission is to partner with Ipsos research teams to integrate and leverage Behavioral Science theories, frameworks, and methods to create holistic,?€?"/>
    <s v="Posted16 days ago"/>
  </r>
  <r>
    <x v="508"/>
    <x v="592"/>
    <x v="20"/>
    <x v="0"/>
    <x v="0"/>
    <x v="0"/>
    <x v="291"/>
    <x v="277"/>
    <x v="218"/>
    <s v="This person will also have a broad knowledge of medical and dental data, healthcare fee schedules and data products and an ability to apply that knowledge to?€?"/>
    <s v="Posted24 days ago"/>
  </r>
  <r>
    <x v="509"/>
    <x v="593"/>
    <x v="7"/>
    <x v="0"/>
    <x v="0"/>
    <x v="0"/>
    <x v="291"/>
    <x v="277"/>
    <x v="218"/>
    <s v="1-2 years of experience in data analytical or data engineering roles._x000a_Data Modeling and Data Warehousing: As we add new features to our platform or start?€?"/>
    <s v="Posted30+ days ago"/>
  </r>
  <r>
    <x v="508"/>
    <x v="594"/>
    <x v="278"/>
    <x v="0"/>
    <x v="0"/>
    <x v="0"/>
    <x v="291"/>
    <x v="277"/>
    <x v="218"/>
    <s v="Strong attention to detail and the ability to be precise and clear when describing results of data analyses._x000a_Exceptional problem solving and analytical skills,?€?"/>
    <s v="Posted30+ days ago"/>
  </r>
  <r>
    <x v="510"/>
    <x v="595"/>
    <x v="7"/>
    <x v="0"/>
    <x v="0"/>
    <x v="0"/>
    <x v="291"/>
    <x v="277"/>
    <x v="218"/>
    <s v="This role requires strong data skills to analyze key drivers of performance, as well as the ability to leverage SQL and tools to source, transform, and?€?"/>
    <s v="Posted30+ days ago"/>
  </r>
  <r>
    <x v="511"/>
    <x v="596"/>
    <x v="38"/>
    <x v="0"/>
    <x v="0"/>
    <x v="0"/>
    <x v="291"/>
    <x v="277"/>
    <x v="218"/>
    <s v="Experience analyzing code, data sources and large data sets._x000a_Review the implementation of the requirements, the data analytics waterfall and logic built into?€?"/>
    <s v="Posted30+ days ago"/>
  </r>
  <r>
    <x v="369"/>
    <x v="524"/>
    <x v="279"/>
    <x v="0"/>
    <x v="0"/>
    <x v="0"/>
    <x v="291"/>
    <x v="277"/>
    <x v="218"/>
    <s v="The Sr Data Analyst provides analytical support (i.e. data query, statistical) for identifying process improvement opportunities and implementing solutions?€?"/>
    <s v="Posted30+ days ago"/>
  </r>
  <r>
    <x v="512"/>
    <x v="597"/>
    <x v="7"/>
    <x v="0"/>
    <x v="0"/>
    <x v="0"/>
    <x v="291"/>
    <x v="277"/>
    <x v="218"/>
    <s v="We provide data and technology solutions for a wide range of industries including insurance, financial services, healthcare and government."/>
    <s v="Posted30+ days ago"/>
  </r>
  <r>
    <x v="82"/>
    <x v="545"/>
    <x v="7"/>
    <x v="0"/>
    <x v="0"/>
    <x v="0"/>
    <x v="291"/>
    <x v="277"/>
    <x v="218"/>
    <s v="Good understanding of business and data flows._x000a_Track and drive resolution for data quality issues._x000a_Minimum 5 years of experience (7 years or more preferred),?€?"/>
    <s v="Posted30+ days ago"/>
  </r>
  <r>
    <x v="3"/>
    <x v="598"/>
    <x v="280"/>
    <x v="0"/>
    <x v="0"/>
    <x v="0"/>
    <x v="291"/>
    <x v="277"/>
    <x v="218"/>
    <s v="Design, develop and present internal training, to educate practitioners (other data analysts, data scientists, business analysts with a &quot;technical bent&quot;) on?€?"/>
    <s v="Posted30+ days ago"/>
  </r>
  <r>
    <x v="513"/>
    <x v="545"/>
    <x v="5"/>
    <x v="0"/>
    <x v="0"/>
    <x v="0"/>
    <x v="291"/>
    <x v="277"/>
    <x v="218"/>
    <s v="Experience working on data strategy or data or analytic teams responsible for developing, managing, or delivering data products/processes, or data/analytics?€?"/>
    <s v="Posted30+ days ago"/>
  </r>
  <r>
    <x v="514"/>
    <x v="599"/>
    <x v="54"/>
    <x v="0"/>
    <x v="0"/>
    <x v="0"/>
    <x v="291"/>
    <x v="277"/>
    <x v="218"/>
    <s v="Exposure to data visualization tools is preferred._x000a_Will work with the analyst closely in this capacity._x000a_In some cases, this data will be delivered to you."/>
    <s v="PostedToday"/>
  </r>
  <r>
    <x v="515"/>
    <x v="600"/>
    <x v="15"/>
    <x v="0"/>
    <x v="0"/>
    <x v="0"/>
    <x v="291"/>
    <x v="277"/>
    <x v="218"/>
    <s v="Model data using MS Excel, Access, SQL, and/or other data ware house analytical tools._x000a_Provide advanced analytical support for business operations in all or?€?"/>
    <s v="Posted27 days ago"/>
  </r>
  <r>
    <x v="516"/>
    <x v="483"/>
    <x v="0"/>
    <x v="0"/>
    <x v="0"/>
    <x v="0"/>
    <x v="291"/>
    <x v="277"/>
    <x v="218"/>
    <s v="Analyze data in the patient accounting system for data extract integrity._x000a_This role is responsible for assisting ongoing Decision Support cost accounting?€?"/>
    <s v="Posted30+ days ago"/>
  </r>
  <r>
    <x v="517"/>
    <x v="601"/>
    <x v="49"/>
    <x v="0"/>
    <x v="0"/>
    <x v="0"/>
    <x v="291"/>
    <x v="277"/>
    <x v="218"/>
    <s v="Provides details to assigned business/group on reporting data._x000a_Analyzes data and information to provide insights and recommendations."/>
    <s v="Posted3 days ago"/>
  </r>
  <r>
    <x v="179"/>
    <x v="602"/>
    <x v="52"/>
    <x v="0"/>
    <x v="0"/>
    <x v="0"/>
    <x v="291"/>
    <x v="277"/>
    <x v="218"/>
    <s v="Experience using Master data management, data quality and data lineage tools such as Informatica, Collibra, Ataccama etc. is a plus."/>
    <s v="Posted12 days ago"/>
  </r>
  <r>
    <x v="82"/>
    <x v="526"/>
    <x v="0"/>
    <x v="0"/>
    <x v="0"/>
    <x v="0"/>
    <x v="291"/>
    <x v="277"/>
    <x v="218"/>
    <s v="Synthesize large data sets into digestible information._x000a_Ability to validate results of analyses by reconciling with data from other sources."/>
    <s v="Posted12 days ago"/>
  </r>
  <r>
    <x v="518"/>
    <x v="603"/>
    <x v="91"/>
    <x v="0"/>
    <x v="0"/>
    <x v="0"/>
    <x v="291"/>
    <x v="277"/>
    <x v="218"/>
    <s v="Generate system reports and analyze data to provide commentary._x000a_1-3 years of experience in Finance or Accounting, including familiarity with the digital?€?"/>
    <s v="Posted17 days ago"/>
  </r>
  <r>
    <x v="4"/>
    <x v="604"/>
    <x v="21"/>
    <x v="0"/>
    <x v="0"/>
    <x v="0"/>
    <x v="291"/>
    <x v="277"/>
    <x v="218"/>
    <s v="Occasionally assist with data hygiene, process improvement, tool evaluation, data source creation, and other cross-team activities._x000a_Paid vacation and sick time."/>
    <s v="Posted30+ days ago"/>
  </r>
  <r>
    <x v="519"/>
    <x v="605"/>
    <x v="7"/>
    <x v="0"/>
    <x v="0"/>
    <x v="0"/>
    <x v="291"/>
    <x v="277"/>
    <x v="218"/>
    <s v="Strong technical accomplishments in SQL and data analysis skills._x000a_Partner with product analysts, data scientists, business users, and others to understand their?€?"/>
    <s v="Posted11 days ago"/>
  </r>
  <r>
    <x v="520"/>
    <x v="500"/>
    <x v="244"/>
    <x v="0"/>
    <x v="0"/>
    <x v="0"/>
    <x v="291"/>
    <x v="277"/>
    <x v="218"/>
    <s v="The analyst will be working with Clinical, Operational, and Financial data, interacting with stakeholders to acquire their reporting needs, and collaborating?€?"/>
    <s v="Posted30+ days ago"/>
  </r>
  <r>
    <x v="521"/>
    <x v="606"/>
    <x v="281"/>
    <x v="0"/>
    <x v="0"/>
    <x v="0"/>
    <x v="291"/>
    <x v="277"/>
    <x v="218"/>
    <s v="Ability to turn data into useful insights._x000a_Experience working on a legacy/enterprise database system and input and retrieve data."/>
    <s v="Posted30+ days ago"/>
  </r>
  <r>
    <x v="522"/>
    <x v="491"/>
    <x v="192"/>
    <x v="0"/>
    <x v="0"/>
    <x v="0"/>
    <x v="291"/>
    <x v="277"/>
    <x v="218"/>
    <s v="At least 5 years of relevant experience in a University setting including experience in financial analysis._x000a_Position Summary: Partner with the Director, Student?€?"/>
    <s v="Posted30+ days ago"/>
  </r>
  <r>
    <x v="523"/>
    <x v="356"/>
    <x v="7"/>
    <x v="0"/>
    <x v="0"/>
    <x v="0"/>
    <x v="291"/>
    <x v="277"/>
    <x v="218"/>
    <s v="Able to analyze, and process data from SQL Server._x000a_Familiarity with EDP applications and data processing programs; or,."/>
    <s v="Posted9 days ago"/>
  </r>
  <r>
    <x v="41"/>
    <x v="607"/>
    <x v="142"/>
    <x v="0"/>
    <x v="0"/>
    <x v="0"/>
    <x v="291"/>
    <x v="277"/>
    <x v="218"/>
    <s v="Tolerance for the occasional data cleansing._x000a_Enterprise-grade data and systems knowledge._x000a_A myriad of data projects as needs arises."/>
    <s v="Posted30+ days ago"/>
  </r>
  <r>
    <x v="524"/>
    <x v="591"/>
    <x v="21"/>
    <x v="0"/>
    <x v="0"/>
    <x v="0"/>
    <x v="291"/>
    <x v="277"/>
    <x v="218"/>
    <s v="You should possess exemplary focus on quality management, attention to detail, strong work ethic and a commitment to project and data excellence."/>
    <s v="Posted30+ days ago"/>
  </r>
  <r>
    <x v="525"/>
    <x v="546"/>
    <x v="7"/>
    <x v="0"/>
    <x v="0"/>
    <x v="0"/>
    <x v="291"/>
    <x v="277"/>
    <x v="218"/>
    <s v="2-3 years of experience in digital advertising, yield management, data analysis, and/or programmatic monetization._x000a_Experience with Python, SQL, API?€?s."/>
    <s v="Posted30+ days ago"/>
  </r>
  <r>
    <x v="526"/>
    <x v="608"/>
    <x v="19"/>
    <x v="0"/>
    <x v="0"/>
    <x v="0"/>
    <x v="291"/>
    <x v="277"/>
    <x v="218"/>
    <s v="Build in depth knowledge of data sources, continuously monitor CRM data hygiene inputs and outputs to ensure accuracy, strive to enhance data sets to build?€?"/>
    <s v="Posted12 days ago"/>
  </r>
  <r>
    <x v="527"/>
    <x v="479"/>
    <x v="132"/>
    <x v="0"/>
    <x v="0"/>
    <x v="0"/>
    <x v="291"/>
    <x v="277"/>
    <x v="218"/>
    <s v="This team plays a key part in developing solutions to complex data problems and supporting leadership in analyzing data and coming up with the data narrative?€?"/>
    <s v="Posted6 days ago"/>
  </r>
  <r>
    <x v="528"/>
    <x v="487"/>
    <x v="7"/>
    <x v="0"/>
    <x v="0"/>
    <x v="0"/>
    <x v="291"/>
    <x v="277"/>
    <x v="218"/>
    <s v="Supporting data activation activities and processes to bring data under governance (e.g., critical data element prioritization, data mapping, identifying data?€?"/>
    <s v="Posted30+ days ago"/>
  </r>
  <r>
    <x v="529"/>
    <x v="583"/>
    <x v="7"/>
    <x v="0"/>
    <x v="0"/>
    <x v="0"/>
    <x v="291"/>
    <x v="277"/>
    <x v="218"/>
    <s v="Gathers, organizes, and reviews operational data/metrics to analyze data for use in reports or presentations when needed._x000a_Seen as approachable and helpful."/>
    <s v="Posted3 days ago"/>
  </r>
  <r>
    <x v="530"/>
    <x v="478"/>
    <x v="234"/>
    <x v="0"/>
    <x v="0"/>
    <x v="0"/>
    <x v="291"/>
    <x v="277"/>
    <x v="218"/>
    <s v="Analyze data to identify the impact of project proposals that can be presented to WMIP Leadership and key stakeholders."/>
    <s v="Posted30+ days ago"/>
  </r>
  <r>
    <x v="531"/>
    <x v="546"/>
    <x v="7"/>
    <x v="0"/>
    <x v="0"/>
    <x v="0"/>
    <x v="291"/>
    <x v="277"/>
    <x v="218"/>
    <s v="Experience with data visualization and using data to tell a story._x000a_Help to build Business intelligence infrastructure/technical projects with data engineering?€?"/>
    <s v="Posted30+ days ago"/>
  </r>
  <r>
    <x v="532"/>
    <x v="548"/>
    <x v="282"/>
    <x v="0"/>
    <x v="0"/>
    <x v="0"/>
    <x v="291"/>
    <x v="277"/>
    <x v="218"/>
    <s v="Develop data visualizations to monitor pricing KPI and inventory trends._x000a_Strong data visualization skills in Excel, Tableau and Data Studio."/>
    <s v="Posted18 days ago"/>
  </r>
  <r>
    <x v="81"/>
    <x v="609"/>
    <x v="199"/>
    <x v="0"/>
    <x v="0"/>
    <x v="0"/>
    <x v="291"/>
    <x v="277"/>
    <x v="218"/>
    <s v="Manages data re-loading process._x000a_Strong analytical / data management skills ?€? comfortable working with large volumes of data, experience with SQL or other?€?"/>
    <s v="Posted30+ days ago"/>
  </r>
  <r>
    <x v="41"/>
    <x v="610"/>
    <x v="283"/>
    <x v="0"/>
    <x v="0"/>
    <x v="0"/>
    <x v="291"/>
    <x v="277"/>
    <x v="218"/>
    <s v="The Newark Beth Israel Medical Center management and staff abide by the philosophy that all patients are to be treated with respect, dignity, and sensitivity."/>
    <s v="Posted24 days ago"/>
  </r>
  <r>
    <x v="533"/>
    <x v="611"/>
    <x v="284"/>
    <x v="0"/>
    <x v="0"/>
    <x v="0"/>
    <x v="291"/>
    <x v="277"/>
    <x v="218"/>
    <s v="Benefits on offer for this contract position: Health Insurance, Life insurance, 401K and Voluntary Benefits._x000a_Evaluate moderately complex business, operational,?€?"/>
    <s v="Posted11 days ago"/>
  </r>
  <r>
    <x v="534"/>
    <x v="612"/>
    <x v="7"/>
    <x v="0"/>
    <x v="0"/>
    <x v="0"/>
    <x v="291"/>
    <x v="277"/>
    <x v="218"/>
    <s v="Experience with MS SQL Server and data modeling._x000a_Quickly and accurately apply data change requests within defined SLA._x000a_Concerns and understand use cases."/>
    <s v="Posted30+ days ago"/>
  </r>
  <r>
    <x v="535"/>
    <x v="495"/>
    <x v="7"/>
    <x v="0"/>
    <x v="0"/>
    <x v="0"/>
    <x v="291"/>
    <x v="277"/>
    <x v="218"/>
    <s v="Develops and maintains complex queries and reports that combine multiple sources of data._x000a_Proven analytical skills including the ability to analyze data from?€?"/>
    <s v="Posted30+ days ago"/>
  </r>
  <r>
    <x v="536"/>
    <x v="613"/>
    <x v="64"/>
    <x v="0"/>
    <x v="0"/>
    <x v="0"/>
    <x v="291"/>
    <x v="277"/>
    <x v="218"/>
    <s v="Must be able to review and analyze data reports and manuals; must be computer proficient._x000a_Excellent organizational and time-management skills, and attention to?€?"/>
    <s v="Posted2 days ago"/>
  </r>
  <r>
    <x v="298"/>
    <x v="614"/>
    <x v="58"/>
    <x v="0"/>
    <x v="0"/>
    <x v="0"/>
    <x v="291"/>
    <x v="277"/>
    <x v="218"/>
    <s v="Utilize system and partner data to draw insight from analysis and present data in a clear and succinct format for use by senior management and department heads."/>
    <s v="EmployerActive 7 days ago"/>
  </r>
  <r>
    <x v="537"/>
    <x v="615"/>
    <x v="0"/>
    <x v="0"/>
    <x v="0"/>
    <x v="0"/>
    <x v="291"/>
    <x v="277"/>
    <x v="218"/>
    <s v="Work collaboratively with R&amp;D team members (such as product managers, engineering, user research) and with Data team members (such as data engineers, data?€?"/>
    <s v="Posted30+ days ago"/>
  </r>
  <r>
    <x v="538"/>
    <x v="356"/>
    <x v="7"/>
    <x v="0"/>
    <x v="0"/>
    <x v="0"/>
    <x v="291"/>
    <x v="277"/>
    <x v="218"/>
    <s v="Configure the systems for disaster recovery and failover between HHC data centers._x000a_A Baccalaureate degree from an accredited college or university and three (3)?€?"/>
    <s v="Posted6 days ago"/>
  </r>
  <r>
    <x v="539"/>
    <x v="588"/>
    <x v="5"/>
    <x v="0"/>
    <x v="0"/>
    <x v="0"/>
    <x v="291"/>
    <x v="277"/>
    <x v="218"/>
    <s v="Query a variety of data sources to identify patterns in data._x000a_Identify unanticipated trends/patterns in the data."/>
    <s v="Posted30+ days ago"/>
  </r>
  <r>
    <x v="540"/>
    <x v="616"/>
    <x v="285"/>
    <x v="0"/>
    <x v="0"/>
    <x v="0"/>
    <x v="291"/>
    <x v="277"/>
    <x v="218"/>
    <s v="2-4 years of business process or data analysis experience, preferably in healthcare._x000a_Support business initiatives through data analysis, identification of?€?"/>
    <s v="Posted9 days ago"/>
  </r>
  <r>
    <x v="541"/>
    <x v="476"/>
    <x v="109"/>
    <x v="0"/>
    <x v="0"/>
    <x v="0"/>
    <x v="291"/>
    <x v="277"/>
    <x v="218"/>
    <s v="3-5 years of relevant experience, required._x000a_Analyzes and prepares payroll and application data in effective and clear formats for use by management and staff."/>
    <s v="Posted30+ days ago"/>
  </r>
  <r>
    <x v="542"/>
    <x v="617"/>
    <x v="109"/>
    <x v="0"/>
    <x v="0"/>
    <x v="0"/>
    <x v="291"/>
    <x v="277"/>
    <x v="218"/>
    <s v="Performs ad hoc claims data extractions, as needed._x000a_Experience in financial analysis, data analytics and healthcare preferred._x000a_Financial Data Analyst-Full Time."/>
    <s v="Posted25 days ago"/>
  </r>
  <r>
    <x v="543"/>
    <x v="618"/>
    <x v="7"/>
    <x v="0"/>
    <x v="0"/>
    <x v="0"/>
    <x v="291"/>
    <x v="277"/>
    <x v="218"/>
    <s v="Previous experience working in HR data analytics._x000a_Demonstrates exceptional judgment when dealing with highly sensitive people data."/>
    <s v="Posted30+ days ago"/>
  </r>
  <r>
    <x v="544"/>
    <x v="513"/>
    <x v="7"/>
    <x v="0"/>
    <x v="0"/>
    <x v="0"/>
    <x v="291"/>
    <x v="277"/>
    <x v="218"/>
    <s v="Collect and analyze data to support reviews of the Wealth Management Operations organization and firm-wide initiatives."/>
    <s v="Posted30+ days ago"/>
  </r>
  <r>
    <x v="540"/>
    <x v="545"/>
    <x v="286"/>
    <x v="0"/>
    <x v="0"/>
    <x v="0"/>
    <x v="291"/>
    <x v="277"/>
    <x v="218"/>
    <s v="Level 3 support including out of hours support on a rotational basis (evenings, weekends and Bank Holidays)._x000a_Participate in Risk and Control or BAU projects."/>
    <s v="Posted30+ days ago"/>
  </r>
  <r>
    <x v="545"/>
    <x v="531"/>
    <x v="5"/>
    <x v="0"/>
    <x v="0"/>
    <x v="0"/>
    <x v="291"/>
    <x v="277"/>
    <x v="218"/>
    <s v="1-3 years of experience in a related field._x000a_Banking, Capital Markets and Advisory division provides comprehensive relationship coverage and a full suite of?€?"/>
    <s v="Posted12 days ago"/>
  </r>
  <r>
    <x v="546"/>
    <x v="619"/>
    <x v="38"/>
    <x v="0"/>
    <x v="0"/>
    <x v="0"/>
    <x v="291"/>
    <x v="277"/>
    <x v="218"/>
    <s v="Experience presenting data-driven analyses based on business benefits to solve highly complex business and technical problems."/>
    <s v="Posted9 days ago"/>
  </r>
  <r>
    <x v="547"/>
    <x v="531"/>
    <x v="229"/>
    <x v="0"/>
    <x v="0"/>
    <x v="0"/>
    <x v="291"/>
    <x v="277"/>
    <x v="218"/>
    <s v="Participate in initiatives to develop effective controls for data, data quality metrics and governance._x000a_The enterprise Risk data and analytics analyst will?€?"/>
    <s v="Posted30+ days ago"/>
  </r>
  <r>
    <x v="548"/>
    <x v="620"/>
    <x v="15"/>
    <x v="0"/>
    <x v="0"/>
    <x v="0"/>
    <x v="291"/>
    <x v="277"/>
    <x v="218"/>
    <s v="Implementing and utilizing Process Mining tools for data-driven business insights and opportunities._x000a_A Business Process Management Analyst must be detail?€?"/>
    <s v="Posted6 days ago"/>
  </r>
  <r>
    <x v="549"/>
    <x v="618"/>
    <x v="285"/>
    <x v="0"/>
    <x v="0"/>
    <x v="0"/>
    <x v="291"/>
    <x v="277"/>
    <x v="218"/>
    <s v="Conduct HR systems-wide data quality and reasonableness review, including data auditing, exception reporting, root cause analysis, remediation, data cleansing,?€?"/>
    <s v="Posted30+ days ago"/>
  </r>
  <r>
    <x v="550"/>
    <x v="479"/>
    <x v="132"/>
    <x v="0"/>
    <x v="0"/>
    <x v="0"/>
    <x v="291"/>
    <x v="277"/>
    <x v="218"/>
    <s v="Ensuring our data quality is always maintaining a high standard._x000a_Proficiency in Alteryx or technical skills with program of choice to extract and enrich data."/>
    <s v="Posted18 days ago"/>
  </r>
  <r>
    <x v="551"/>
    <x v="621"/>
    <x v="7"/>
    <x v="0"/>
    <x v="0"/>
    <x v="0"/>
    <x v="291"/>
    <x v="277"/>
    <x v="218"/>
    <s v="Responsible for requirements analysis, including requirement elicitation, analysis and recording in various forms including user stories and use cases."/>
    <s v="EmployerActive 7 days ago"/>
  </r>
  <r>
    <x v="552"/>
    <x v="481"/>
    <x v="61"/>
    <x v="0"/>
    <x v="0"/>
    <x v="0"/>
    <x v="291"/>
    <x v="277"/>
    <x v="218"/>
    <s v="Assist in the development of data governance processes which entails documentation and implementation of data quality policies, procedures and standards to?€?"/>
    <s v="Posted24 days ago"/>
  </r>
  <r>
    <x v="269"/>
    <x v="622"/>
    <x v="287"/>
    <x v="0"/>
    <x v="0"/>
    <x v="0"/>
    <x v="291"/>
    <x v="277"/>
    <x v="218"/>
    <s v="Executes test scripts and performs some data entry._x000a_Responsible for gathering data and documenting information regarding various business and technical?€?"/>
    <s v="Posted30+ days ago"/>
  </r>
  <r>
    <x v="553"/>
    <x v="453"/>
    <x v="219"/>
    <x v="0"/>
    <x v="0"/>
    <x v="0"/>
    <x v="291"/>
    <x v="277"/>
    <x v="218"/>
    <s v="Ability to analyze data for patterns and draw conclusions and suggestions._x000a_Understanding of and/or experience in developing and using automated systems to?€?"/>
    <s v="Posted10 days ago"/>
  </r>
  <r>
    <x v="554"/>
    <x v="623"/>
    <x v="7"/>
    <x v="0"/>
    <x v="0"/>
    <x v="0"/>
    <x v="291"/>
    <x v="277"/>
    <x v="218"/>
    <s v="Build analysis, data visualization tool, and create information report that reflects the business requirement._x000a_Experience developing or working with REST APIs."/>
    <s v="Posted3 days ago"/>
  </r>
  <r>
    <x v="555"/>
    <x v="567"/>
    <x v="7"/>
    <x v="0"/>
    <x v="0"/>
    <x v="0"/>
    <x v="291"/>
    <x v="277"/>
    <x v="218"/>
    <s v="Compare input from various sources to draw insightful conclusions._x000a_Demonstrate skills with business and technology concepts, data management and decision?€?"/>
    <s v="Posted11 days ago"/>
  </r>
  <r>
    <x v="4"/>
    <x v="624"/>
    <x v="269"/>
    <x v="0"/>
    <x v="0"/>
    <x v="0"/>
    <x v="291"/>
    <x v="277"/>
    <x v="218"/>
    <s v="Strong detail-orientation with a penchant for data accuracy and good grammar._x000a_Experience extracting data from databases using SQL."/>
    <s v="Posted23 days ago"/>
  </r>
  <r>
    <x v="556"/>
    <x v="625"/>
    <x v="89"/>
    <x v="0"/>
    <x v="0"/>
    <x v="0"/>
    <x v="291"/>
    <x v="277"/>
    <x v="218"/>
    <s v="Accuracy in data entry and analysis._x000a_Extract epidemiological, clinical, and economic outcomes data into an Excel-based worksheet."/>
    <s v="Posted16 days ago"/>
  </r>
  <r>
    <x v="557"/>
    <x v="479"/>
    <x v="5"/>
    <x v="0"/>
    <x v="0"/>
    <x v="0"/>
    <x v="291"/>
    <x v="277"/>
    <x v="218"/>
    <s v="Become a trusted partner and thought leader on customer data and data science &amp; analytics techniques._x000a_This individual contributor role is a unique opportunity?€?"/>
    <s v="Posted20 days ago"/>
  </r>
  <r>
    <x v="558"/>
    <x v="506"/>
    <x v="246"/>
    <x v="0"/>
    <x v="0"/>
    <x v="0"/>
    <x v="291"/>
    <x v="277"/>
    <x v="218"/>
    <s v="Ability to draw insights and tell stories using data._x000a_Must be able to make data-driven recommendations._x000a_Analyze data and form insights about audience behavior?€?"/>
    <s v="Posted30+ days ago"/>
  </r>
  <r>
    <x v="559"/>
    <x v="520"/>
    <x v="7"/>
    <x v="0"/>
    <x v="0"/>
    <x v="0"/>
    <x v="291"/>
    <x v="277"/>
    <x v="218"/>
    <s v="3-5 years professional work experience as a data scientist or on advanced analytics/statistics projects._x000a_Use industry expertise and data science experience to?€?"/>
    <s v="Posted9 days ago"/>
  </r>
  <r>
    <x v="560"/>
    <x v="626"/>
    <x v="288"/>
    <x v="0"/>
    <x v="0"/>
    <x v="0"/>
    <x v="291"/>
    <x v="277"/>
    <x v="218"/>
    <s v="Obtains data from medical records and enters data into electronic database or alternative case report form as determined by Investigator or Study Sponsor."/>
    <s v="Posted1 day ago"/>
  </r>
  <r>
    <x v="503"/>
    <x v="487"/>
    <x v="7"/>
    <x v="0"/>
    <x v="0"/>
    <x v="0"/>
    <x v="291"/>
    <x v="277"/>
    <x v="218"/>
    <s v="Data Analytics: Analyze large amounts of data to unveil business insights to create better customer experiences._x000a_Knowledge of MS Office ?€? PowerPoint, Excel."/>
    <s v="Posted30+ days ago"/>
  </r>
  <r>
    <x v="561"/>
    <x v="579"/>
    <x v="7"/>
    <x v="0"/>
    <x v="0"/>
    <x v="0"/>
    <x v="291"/>
    <x v="277"/>
    <x v="218"/>
    <s v="Acquire data from primary and secondary sources and maintain data systems._x000a_Develop, document and implement data controls necessary for the administration of the?€?"/>
    <s v="Posted30+ days ago"/>
  </r>
  <r>
    <x v="562"/>
    <x v="22"/>
    <x v="289"/>
    <x v="0"/>
    <x v="0"/>
    <x v="0"/>
    <x v="291"/>
    <x v="277"/>
    <x v="218"/>
    <s v="Ability to think critically and analyze data._x000a_This is a challenging role in which a motivated candidate will be able to contribute from Day 1."/>
    <s v="Posted30+ days ago"/>
  </r>
  <r>
    <x v="563"/>
    <x v="595"/>
    <x v="7"/>
    <x v="0"/>
    <x v="0"/>
    <x v="0"/>
    <x v="291"/>
    <x v="277"/>
    <x v="218"/>
    <s v="2+ years experience working as a data analyst, or similar role._x000a_Experience with data and building things ?€? making cohesive reports and structuring data."/>
    <s v="Posted30+ days ago"/>
  </r>
  <r>
    <x v="564"/>
    <x v="478"/>
    <x v="49"/>
    <x v="0"/>
    <x v="0"/>
    <x v="0"/>
    <x v="291"/>
    <x v="277"/>
    <x v="218"/>
    <s v="Become a subject matter expert for banking product data by taking on data research/analysis tasks and answering questions about the data."/>
    <s v="Posted30+ days ago"/>
  </r>
  <r>
    <x v="565"/>
    <x v="560"/>
    <x v="7"/>
    <x v="0"/>
    <x v="0"/>
    <x v="0"/>
    <x v="291"/>
    <x v="277"/>
    <x v="218"/>
    <s v="3-5 years of related work experience required, preferably in a healthcare provider or insurance environment._x000a_Strong data querying skills using tools such as SQL?€?"/>
    <s v="Posted30+ days ago"/>
  </r>
  <r>
    <x v="566"/>
    <x v="479"/>
    <x v="132"/>
    <x v="0"/>
    <x v="0"/>
    <x v="0"/>
    <x v="291"/>
    <x v="277"/>
    <x v="218"/>
    <s v="Proficiency in business applications, data mapping/usage, and management of the same._x000a_Working at the intersection of business and technology, you'll sharpen?€?"/>
    <s v="Posted30+ days ago"/>
  </r>
  <r>
    <x v="41"/>
    <x v="627"/>
    <x v="7"/>
    <x v="0"/>
    <x v="0"/>
    <x v="0"/>
    <x v="291"/>
    <x v="277"/>
    <x v="218"/>
    <s v="8+ years of experience in data analysis._x000a_Be responsible for the quality and accuracy of data._x000a_Assist in the coordination of data collection from various sources?€?"/>
    <s v="Posted30+ days ago"/>
  </r>
  <r>
    <x v="567"/>
    <x v="628"/>
    <x v="7"/>
    <x v="0"/>
    <x v="0"/>
    <x v="0"/>
    <x v="291"/>
    <x v="277"/>
    <x v="218"/>
    <s v="Strong organizational and presentation skills, with attention to detail and the ability to lead effective meetings and manage multiple projects with tight?€?"/>
    <s v="Posted10 days ago"/>
  </r>
  <r>
    <x v="568"/>
    <x v="505"/>
    <x v="96"/>
    <x v="0"/>
    <x v="0"/>
    <x v="0"/>
    <x v="291"/>
    <x v="277"/>
    <x v="218"/>
    <s v="Engage directly with client stakeholders to define business priorities and develop comprehensive requirements and functional design, including working with the?€?"/>
    <s v="Posted30+ days ago"/>
  </r>
  <r>
    <x v="569"/>
    <x v="629"/>
    <x v="26"/>
    <x v="0"/>
    <x v="0"/>
    <x v="0"/>
    <x v="291"/>
    <x v="277"/>
    <x v="218"/>
    <s v="IBM is delivering Enterprise level mission critical business applications to an entertainment company dealing with large amounts of streaming data with a?€?"/>
    <s v="Posted15 days ago"/>
  </r>
  <r>
    <x v="570"/>
    <x v="26"/>
    <x v="7"/>
    <x v="0"/>
    <x v="0"/>
    <x v="0"/>
    <x v="291"/>
    <x v="277"/>
    <x v="218"/>
    <s v="Processing / working with moderate to large data sets in Excel._x000a_8+ years?€? experience as IT Business Analyst in the Banking and Financial Services."/>
    <s v="Hiring ongoing"/>
  </r>
  <r>
    <x v="571"/>
    <x v="527"/>
    <x v="147"/>
    <x v="0"/>
    <x v="0"/>
    <x v="0"/>
    <x v="291"/>
    <x v="277"/>
    <x v="218"/>
    <s v="Analyze medical claims and competitive market data to support Regional P&amp;L teams in making better informed, data-driven decisions."/>
    <s v="Posted9 days ago"/>
  </r>
  <r>
    <x v="572"/>
    <x v="618"/>
    <x v="12"/>
    <x v="0"/>
    <x v="0"/>
    <x v="0"/>
    <x v="291"/>
    <x v="277"/>
    <x v="218"/>
    <s v="Manage ad-hoc data Salesforce requests in support of organizational initiatives and efforts._x000a_Propose and execute on ideas to ensure our technology and data?€?"/>
    <s v="Posted3 days ago"/>
  </r>
  <r>
    <x v="573"/>
    <x v="630"/>
    <x v="49"/>
    <x v="0"/>
    <x v="0"/>
    <x v="0"/>
    <x v="291"/>
    <x v="277"/>
    <x v="218"/>
    <s v="Thought leadership across consumer data space._x000a_Exposure to audience segmentation, data mining and analysis._x000a_Working in a global role to enable Diageo to achieve?€?"/>
    <s v="Posted30+ days ago"/>
  </r>
  <r>
    <x v="574"/>
    <x v="631"/>
    <x v="7"/>
    <x v="0"/>
    <x v="0"/>
    <x v="0"/>
    <x v="291"/>
    <x v="277"/>
    <x v="218"/>
    <s v="3 plus years of experience in financial markets data in roles with responsibility for reference and valuation data._x000a_Fluency with a Bloomberg terminal required."/>
    <s v="Posted30+ days ago"/>
  </r>
  <r>
    <x v="575"/>
    <x v="623"/>
    <x v="7"/>
    <x v="0"/>
    <x v="0"/>
    <x v="0"/>
    <x v="291"/>
    <x v="277"/>
    <x v="218"/>
    <s v="Analyze complex customer financial data sets, and take initiatives to maintain the data integrity._x000a_Monitor daily data feed, and verify the accuracy of customer,?€?"/>
    <s v="Posted6 days ago"/>
  </r>
  <r>
    <x v="576"/>
    <x v="531"/>
    <x v="5"/>
    <x v="0"/>
    <x v="0"/>
    <x v="0"/>
    <x v="291"/>
    <x v="277"/>
    <x v="218"/>
    <s v="Ability to manipulate and analyze complex, large scale, high dimensional data from varying sources._x000a_Create, implement, and support quantitative models for the?€?"/>
    <s v="Posted30+ days ago"/>
  </r>
  <r>
    <x v="577"/>
    <x v="632"/>
    <x v="267"/>
    <x v="0"/>
    <x v="0"/>
    <x v="0"/>
    <x v="291"/>
    <x v="277"/>
    <x v="218"/>
    <s v="Identifies and resolves key issues and patterns from partial/conflicting data._x000a_Involved during the different data development stages, including but not limited?€?"/>
    <s v="Posted8 days ago"/>
  </r>
  <r>
    <x v="578"/>
    <x v="606"/>
    <x v="104"/>
    <x v="0"/>
    <x v="0"/>
    <x v="0"/>
    <x v="291"/>
    <x v="277"/>
    <x v="218"/>
    <s v="Maintain data integrity within MAP monitoring scope such as:_x000a_Lastly, this position will play a key role in analyzing large data sets to help continuously refine?€?"/>
    <s v="Posted30+ days ago"/>
  </r>
  <r>
    <x v="579"/>
    <x v="633"/>
    <x v="290"/>
    <x v="0"/>
    <x v="0"/>
    <x v="0"/>
    <x v="291"/>
    <x v="277"/>
    <x v="218"/>
    <s v="Experience leading development of standards for data collection, tabulation, analysis and/or reporting._x000a_Consult on conformance issues for SDTM and/or ADaM and?€?"/>
    <s v="Posted30+ days ago"/>
  </r>
  <r>
    <x v="580"/>
    <x v="588"/>
    <x v="15"/>
    <x v="0"/>
    <x v="0"/>
    <x v="0"/>
    <x v="291"/>
    <x v="277"/>
    <x v="218"/>
    <s v="Bachelor Degree OR 5 years of professional work experience._x000a_Change Healthcare is seeking a Business Systems Analyst 3 working remotely from anywhere in the US,?€?"/>
    <s v="Posted4 days ago"/>
  </r>
  <r>
    <x v="581"/>
    <x v="634"/>
    <x v="12"/>
    <x v="0"/>
    <x v="0"/>
    <x v="0"/>
    <x v="291"/>
    <x v="277"/>
    <x v="218"/>
    <s v="Setting up new data structures across a group of dispersed data sets, sources and formats._x000a_Responsible for data quality and maintenance."/>
    <s v="Posted17 days ago"/>
  </r>
  <r>
    <x v="4"/>
    <x v="635"/>
    <x v="276"/>
    <x v="0"/>
    <x v="0"/>
    <x v="0"/>
    <x v="291"/>
    <x v="277"/>
    <x v="218"/>
    <s v="Experience in importing/exporting data between different sources like Oracle/Flat files/SQL Server database._x000a_Experience using execution plan and tuning advisor?€?"/>
    <s v="EmployerActive 3 days ago"/>
  </r>
  <r>
    <x v="582"/>
    <x v="636"/>
    <x v="49"/>
    <x v="0"/>
    <x v="0"/>
    <x v="0"/>
    <x v="291"/>
    <x v="277"/>
    <x v="218"/>
    <s v="As an analyst you will leverage your creative and technical skillsets in data analytics and visualization to support Avison Young?€?s external clients and?€?"/>
    <s v="Posted30+ days ago"/>
  </r>
  <r>
    <x v="583"/>
    <x v="637"/>
    <x v="44"/>
    <x v="0"/>
    <x v="0"/>
    <x v="0"/>
    <x v="291"/>
    <x v="277"/>
    <x v="218"/>
    <s v="Provide guidance on data conversion/mapping decisions and responsible for data integrity._x000a_Research data and systems issues."/>
    <s v="Posted30+ days ago"/>
  </r>
  <r>
    <x v="584"/>
    <x v="638"/>
    <x v="7"/>
    <x v="0"/>
    <x v="0"/>
    <x v="0"/>
    <x v="291"/>
    <x v="277"/>
    <x v="218"/>
    <s v="QC?€?ing the data loaded into the database before new data goes live for client viewing._x000a_Prepare reports of findings, illustrating data graphically and?€?"/>
    <s v="Posted30+ days ago"/>
  </r>
  <r>
    <x v="585"/>
    <x v="314"/>
    <x v="0"/>
    <x v="0"/>
    <x v="0"/>
    <x v="0"/>
    <x v="291"/>
    <x v="277"/>
    <x v="218"/>
    <s v="Identify data, metrics and analyses needs for business partners; Initiate, develop and maintain data pipelines and data models that powers dashboards and data?€?"/>
    <s v="Posted30+ days ago"/>
  </r>
  <r>
    <x v="586"/>
    <x v="639"/>
    <x v="291"/>
    <x v="0"/>
    <x v="0"/>
    <x v="0"/>
    <x v="291"/>
    <x v="277"/>
    <x v="218"/>
    <s v="Must be able to analyze data for trends and to interpret and apply company and customer specifications._x000a_Analytical Thinking &amp; Decision Making ?€? Identifies and?€?"/>
    <s v="Posted8 days ago"/>
  </r>
  <r>
    <x v="587"/>
    <x v="532"/>
    <x v="25"/>
    <x v="0"/>
    <x v="0"/>
    <x v="0"/>
    <x v="291"/>
    <x v="277"/>
    <x v="218"/>
    <s v="The Capital Markets team delivers expert consulting skills and deep product and functional knowledge across all areas of the front office, operations,?€?"/>
    <s v="Posted3 days ago"/>
  </r>
  <r>
    <x v="588"/>
    <x v="640"/>
    <x v="151"/>
    <x v="0"/>
    <x v="0"/>
    <x v="0"/>
    <x v="291"/>
    <x v="277"/>
    <x v="218"/>
    <s v="Data analytics, data mining, operations research and data manipulation experience preferred._x000a_The NFS 990T team will ensure quality and reliability of data?€?"/>
    <s v="Posted30+ days ago"/>
  </r>
  <r>
    <x v="589"/>
    <x v="479"/>
    <x v="7"/>
    <x v="0"/>
    <x v="0"/>
    <x v="0"/>
    <x v="291"/>
    <x v="277"/>
    <x v="218"/>
    <s v="Query data and merge information from diverse data sources to create rich datasets that enable better decision-making._x000a_Knowledge of big-data (Hadoop) concepts."/>
    <s v="Posted13 days ago"/>
  </r>
  <r>
    <x v="590"/>
    <x v="583"/>
    <x v="7"/>
    <x v="0"/>
    <x v="0"/>
    <x v="0"/>
    <x v="291"/>
    <x v="277"/>
    <x v="218"/>
    <s v="Attention to detail a must with continuous focus on design excellence._x000a_The Portfolio Strategic Planning &amp; Investment Governance group manages the strategic?€?"/>
    <s v="Posted30+ days ago"/>
  </r>
  <r>
    <x v="591"/>
    <x v="487"/>
    <x v="7"/>
    <x v="0"/>
    <x v="0"/>
    <x v="0"/>
    <x v="291"/>
    <x v="277"/>
    <x v="218"/>
    <s v="Manage reporting of key scorecard metrics and analyze data to uncover new growth and engagement opportunities."/>
    <s v="Posted30+ days ago"/>
  </r>
  <r>
    <x v="592"/>
    <x v="641"/>
    <x v="19"/>
    <x v="0"/>
    <x v="0"/>
    <x v="0"/>
    <x v="291"/>
    <x v="277"/>
    <x v="218"/>
    <s v="The role will be heavily involved with reporting, data analysis, and collaborating with other internal departments to develop insights and recommend associated?€?"/>
    <s v="Posted30+ days ago"/>
  </r>
  <r>
    <x v="502"/>
    <x v="481"/>
    <x v="61"/>
    <x v="0"/>
    <x v="0"/>
    <x v="0"/>
    <x v="291"/>
    <x v="277"/>
    <x v="218"/>
    <s v="Identify opportunities for data hygiene improvement within Blackbaud CRM, and engage in data integrity projects."/>
    <s v="Posted30+ days ago"/>
  </r>
  <r>
    <x v="593"/>
    <x v="512"/>
    <x v="242"/>
    <x v="0"/>
    <x v="0"/>
    <x v="0"/>
    <x v="291"/>
    <x v="277"/>
    <x v="218"/>
    <s v="Execute complex quantitative analyses and advanced modeling that translates data into actionable insights._x000a_Bachelor's degree or equivalent practical experience."/>
    <s v="Posted18 days ago"/>
  </r>
  <r>
    <x v="202"/>
    <x v="642"/>
    <x v="93"/>
    <x v="0"/>
    <x v="0"/>
    <x v="0"/>
    <x v="291"/>
    <x v="277"/>
    <x v="218"/>
    <s v="Experience in data collection, data management and data analysis._x000a_Monitor and maintain data held in internal data management systems to ensure data integrity,?€?"/>
    <s v="Posted30+ days ago"/>
  </r>
  <r>
    <x v="594"/>
    <x v="643"/>
    <x v="292"/>
    <x v="0"/>
    <x v="0"/>
    <x v="0"/>
    <x v="291"/>
    <x v="277"/>
    <x v="218"/>
    <s v="5 to 7 years relevant experience._x000a_Must be analytical, able to work with large volumes of data and create decks._x000a_MCA experience is a strong plus."/>
    <s v="Posted2 days ago"/>
  </r>
  <r>
    <x v="595"/>
    <x v="644"/>
    <x v="293"/>
    <x v="0"/>
    <x v="0"/>
    <x v="0"/>
    <x v="291"/>
    <x v="277"/>
    <x v="218"/>
    <s v="Provide technical expertise on data storage structures, data mining, and data cleansing._x000a_Support the data warehouse in identifying and revising reporting?€?"/>
    <s v="Posted2 days ago"/>
  </r>
  <r>
    <x v="8"/>
    <x v="645"/>
    <x v="294"/>
    <x v="0"/>
    <x v="0"/>
    <x v="0"/>
    <x v="291"/>
    <x v="277"/>
    <x v="218"/>
    <s v="This will push the envelope of what is possible within the big data space; streaming live data into a data lake and experimenting with data in the data sandbox."/>
    <s v="Posted2 days ago"/>
  </r>
  <r>
    <x v="221"/>
    <x v="506"/>
    <x v="128"/>
    <x v="0"/>
    <x v="0"/>
    <x v="0"/>
    <x v="291"/>
    <x v="277"/>
    <x v="218"/>
    <s v="The analyst will be responsible for the analysis of current key metrics and data points as well as determine additional KPI?€?s and metrics that pertain with the?€?"/>
    <s v="Posted30+ days ago"/>
  </r>
  <r>
    <x v="596"/>
    <x v="591"/>
    <x v="21"/>
    <x v="0"/>
    <x v="0"/>
    <x v="0"/>
    <x v="291"/>
    <x v="277"/>
    <x v="218"/>
    <s v="Typical engagements include developing brand strategies, assessing market or therapy areas, designing commercialization and go-to-market models, developing?€?"/>
    <s v="Posted30+ days ago"/>
  </r>
  <r>
    <x v="597"/>
    <x v="646"/>
    <x v="295"/>
    <x v="0"/>
    <x v="0"/>
    <x v="0"/>
    <x v="291"/>
    <x v="277"/>
    <x v="218"/>
    <s v="Demonstrated analytical skills and data acumen._x000a_To do well in this role you need a very fine eye for detail, experience in data analytics, a strong work-ethic,?€?"/>
    <s v="Posted30+ days ago"/>
  </r>
  <r>
    <x v="213"/>
    <x v="461"/>
    <x v="5"/>
    <x v="0"/>
    <x v="0"/>
    <x v="0"/>
    <x v="291"/>
    <x v="277"/>
    <x v="218"/>
    <s v="The ideal candidate will be a highly organized individual with proven capabilities to identify, analyze and document requirements at both a detailed and broad?€?"/>
    <s v="Posted30+ days ago"/>
  </r>
  <r>
    <x v="213"/>
    <x v="647"/>
    <x v="38"/>
    <x v="0"/>
    <x v="0"/>
    <x v="0"/>
    <x v="291"/>
    <x v="277"/>
    <x v="218"/>
    <s v="Experience working with data warehouses and business intelligence platforms._x000a_Master Participation Agreement (MPA) processing is extremely manual for the?€?"/>
    <s v="Posted2 days ago"/>
  </r>
  <r>
    <x v="41"/>
    <x v="648"/>
    <x v="175"/>
    <x v="0"/>
    <x v="0"/>
    <x v="0"/>
    <x v="291"/>
    <x v="277"/>
    <x v="218"/>
    <s v="Work with developers and stakeholders to create data schemas, data feed requirements and work with our broader data organization."/>
    <s v="Posted17 days ago"/>
  </r>
  <r>
    <x v="598"/>
    <x v="434"/>
    <x v="38"/>
    <x v="0"/>
    <x v="0"/>
    <x v="0"/>
    <x v="291"/>
    <x v="277"/>
    <x v="218"/>
    <s v="Comfortable working with large data sets, creating data model._x000a_Supporting the data engineering team in identifying data requirements and issues across global?€?"/>
    <s v="Posted30+ days ago"/>
  </r>
  <r>
    <x v="599"/>
    <x v="649"/>
    <x v="296"/>
    <x v="0"/>
    <x v="0"/>
    <x v="0"/>
    <x v="291"/>
    <x v="277"/>
    <x v="218"/>
    <s v="Compiles, analyzes data and prepares an adjustment report._x000a_The Financial Analyst works with the Senior Manager, Manager, Financial Analysis Lead Analyst and/or?€?"/>
    <s v="Posted2 days ago"/>
  </r>
  <r>
    <x v="600"/>
    <x v="10"/>
    <x v="6"/>
    <x v="0"/>
    <x v="0"/>
    <x v="0"/>
    <x v="291"/>
    <x v="277"/>
    <x v="218"/>
    <s v="2+ years of relevant strong analytical experience with complex data._x000a_Master the online fraud prevention domain through hands-on analysis of live data."/>
    <s v="Posted30+ days ago"/>
  </r>
  <r>
    <x v="601"/>
    <x v="572"/>
    <x v="297"/>
    <x v="0"/>
    <x v="0"/>
    <x v="0"/>
    <x v="291"/>
    <x v="277"/>
    <x v="218"/>
    <s v="Excellent communicator with the ability to translate data into actionable insights._x000a_Provide leadership, training, coaching, and guidance to junior analysts."/>
    <s v="Posted2 days ago"/>
  </r>
  <r>
    <x v="602"/>
    <x v="479"/>
    <x v="132"/>
    <x v="0"/>
    <x v="0"/>
    <x v="0"/>
    <x v="291"/>
    <x v="277"/>
    <x v="218"/>
    <s v="Advanced knowledge of business processes and data analysis, as well as the ability to construct complex data queries and collaborate with colleagues."/>
    <s v="Posted18 days ago"/>
  </r>
  <r>
    <x v="202"/>
    <x v="650"/>
    <x v="176"/>
    <x v="0"/>
    <x v="0"/>
    <x v="0"/>
    <x v="291"/>
    <x v="277"/>
    <x v="218"/>
    <s v="Review the data contract language that includes penalty clauses for incomplete and inaccurate data;_x000a_Design, implement and maintain of guidelines to ensure FAIR?€?"/>
    <s v="Posted30+ days ago"/>
  </r>
  <r>
    <x v="603"/>
    <x v="356"/>
    <x v="5"/>
    <x v="0"/>
    <x v="0"/>
    <x v="0"/>
    <x v="291"/>
    <x v="277"/>
    <x v="218"/>
    <s v="At least 3 years of experience as a Clindoc analyst at a senior level, Lead preferred._x000a_Decompose information gathered into details including sources of data,?€?"/>
    <s v="Posted23 days ago"/>
  </r>
  <r>
    <x v="583"/>
    <x v="651"/>
    <x v="41"/>
    <x v="0"/>
    <x v="0"/>
    <x v="0"/>
    <x v="291"/>
    <x v="277"/>
    <x v="218"/>
    <s v="Demonstrated track record of proficiency working in advanced analytics (3-5 years minimum)._x000a_Experience in leveraging data cleaning, transformation, analytics?€?"/>
    <s v="Posted24 days ago"/>
  </r>
  <r>
    <x v="604"/>
    <x v="529"/>
    <x v="298"/>
    <x v="0"/>
    <x v="0"/>
    <x v="0"/>
    <x v="291"/>
    <x v="277"/>
    <x v="218"/>
    <s v="Gathers and analyzes data and makes recommendations for potential business expansion;_x000a_Must be detail-oriented with strong analytical and problem-solving skills,?€?"/>
    <s v="Posted30+ days ago"/>
  </r>
  <r>
    <x v="82"/>
    <x v="652"/>
    <x v="165"/>
    <x v="0"/>
    <x v="0"/>
    <x v="0"/>
    <x v="291"/>
    <x v="277"/>
    <x v="218"/>
    <s v="Management of CRM (Salesforce) to ensure data integrity._x000a_Development and management of quality assurance and data integrity."/>
    <s v="Posted19 days ago"/>
  </r>
  <r>
    <x v="65"/>
    <x v="653"/>
    <x v="299"/>
    <x v="0"/>
    <x v="0"/>
    <x v="0"/>
    <x v="291"/>
    <x v="277"/>
    <x v="218"/>
    <s v="Benchmarking support utilizing data from multiple sources including Call Center, financial, and lease data._x000a_Work with clients and teams to identify data needs?€?"/>
    <s v="Posted13 days ago"/>
  </r>
  <r>
    <x v="605"/>
    <x v="577"/>
    <x v="209"/>
    <x v="0"/>
    <x v="0"/>
    <x v="0"/>
    <x v="291"/>
    <x v="277"/>
    <x v="218"/>
    <s v="Perform ad hoc data pulls and analysis to solve one-off data inquiries._x000a_Analyze data to identify trends and root causes in merchant-controlled processes."/>
    <s v="Posted30+ days ago"/>
  </r>
  <r>
    <x v="606"/>
    <x v="583"/>
    <x v="5"/>
    <x v="0"/>
    <x v="0"/>
    <x v="0"/>
    <x v="291"/>
    <x v="277"/>
    <x v="218"/>
    <s v="5-7 years of total work experience preferred._x000a_Assembles and analyzes data patterns and trends, which may indicate unusual account activity."/>
    <s v="Posted24 days ago"/>
  </r>
  <r>
    <x v="607"/>
    <x v="654"/>
    <x v="300"/>
    <x v="0"/>
    <x v="0"/>
    <x v="0"/>
    <x v="291"/>
    <x v="277"/>
    <x v="218"/>
    <s v="Employs appropriate techniques to ensure data and result integrity._x000a_Maintains best practices in compliance with all Horizon policies and regulations including?€?"/>
    <s v="Posted4 days ago"/>
  </r>
  <r>
    <x v="113"/>
    <x v="655"/>
    <x v="301"/>
    <x v="0"/>
    <x v="0"/>
    <x v="0"/>
    <x v="291"/>
    <x v="277"/>
    <x v="218"/>
    <s v="Interact with business partners to identify data sources and the data elements required for analytics._x000a_Support requests from external auditors related to data?€?"/>
    <s v="Posted12 days ago"/>
  </r>
  <r>
    <x v="608"/>
    <x v="344"/>
    <x v="5"/>
    <x v="0"/>
    <x v="0"/>
    <x v="0"/>
    <x v="291"/>
    <x v="277"/>
    <x v="218"/>
    <s v="Analysis skills: researches and interprets data: ADVANCED._x000a_Accuracy and attention to detail; ability to prioritize own workload and manage downstream?€?"/>
    <s v="Posted3 days ago"/>
  </r>
  <r>
    <x v="82"/>
    <x v="587"/>
    <x v="302"/>
    <x v="0"/>
    <x v="0"/>
    <x v="0"/>
    <x v="291"/>
    <x v="277"/>
    <x v="218"/>
    <s v="Need a senior business analyst experienced in Risk Management Area to be a part of internal consulting team to the Risk Management Business Unit."/>
    <s v="Posted30+ days ago"/>
  </r>
  <r>
    <x v="609"/>
    <x v="574"/>
    <x v="303"/>
    <x v="0"/>
    <x v="0"/>
    <x v="0"/>
    <x v="291"/>
    <x v="277"/>
    <x v="218"/>
    <s v="Strong resourcefulness; a self-starter with analytical skills, attention to detail, problem-solving and decision-making abilities."/>
    <s v="Posted30+ days ago"/>
  </r>
  <r>
    <x v="610"/>
    <x v="648"/>
    <x v="112"/>
    <x v="0"/>
    <x v="0"/>
    <x v="0"/>
    <x v="291"/>
    <x v="277"/>
    <x v="218"/>
    <s v="Develop financial models and pitch book materials and and analyze data to help advise our corporate clients on actual or prospective equity offerings."/>
    <s v="Posted30+ days ago"/>
  </r>
  <r>
    <x v="611"/>
    <x v="622"/>
    <x v="12"/>
    <x v="0"/>
    <x v="0"/>
    <x v="0"/>
    <x v="291"/>
    <x v="277"/>
    <x v="218"/>
    <s v="This role requires strong attention to detail and excellent communication skills._x000a_In this role, you will be focused on our buy side portfolio and order?€?"/>
    <s v="Posted30+ days ago"/>
  </r>
  <r>
    <x v="612"/>
    <x v="500"/>
    <x v="193"/>
    <x v="0"/>
    <x v="0"/>
    <x v="0"/>
    <x v="291"/>
    <x v="277"/>
    <x v="218"/>
    <s v="Collaborating with our Nursing Leadership team, you will analyze data to prepare comprehensive spreadsheets and reports to present findings and make?€?"/>
    <s v="Posted30+ days ago"/>
  </r>
  <r>
    <x v="213"/>
    <x v="508"/>
    <x v="238"/>
    <x v="0"/>
    <x v="0"/>
    <x v="0"/>
    <x v="291"/>
    <x v="277"/>
    <x v="218"/>
    <s v="Bachelor?€?s degree required with 2-5 years of experience._x000a_Analyze service network operations KPI?€?s with extreme attention to detail in order to determine?€?"/>
    <s v="Posted30+ days ago"/>
  </r>
  <r>
    <x v="213"/>
    <x v="656"/>
    <x v="7"/>
    <x v="0"/>
    <x v="0"/>
    <x v="0"/>
    <x v="291"/>
    <x v="277"/>
    <x v="218"/>
    <s v="Perform data analysis and testing to support reporting deliveries._x000a_Proven experience working in a Finance function with an understanding of data and reporting."/>
    <s v="Posted4 days ago"/>
  </r>
  <r>
    <x v="613"/>
    <x v="356"/>
    <x v="5"/>
    <x v="0"/>
    <x v="0"/>
    <x v="0"/>
    <x v="291"/>
    <x v="277"/>
    <x v="218"/>
    <s v="Five (5) years of progressive, responsible experience in the field of data processing, computer systems and applications._x000a_Data mining and analysis tools."/>
    <s v="Posted30+ days ago"/>
  </r>
  <r>
    <x v="614"/>
    <x v="657"/>
    <x v="7"/>
    <x v="0"/>
    <x v="0"/>
    <x v="0"/>
    <x v="291"/>
    <x v="277"/>
    <x v="218"/>
    <s v="Design optimal data services and data models to fit the use cases._x000a_Analyze and visualize data for usage in research reports."/>
    <s v="Posted30+ days ago"/>
  </r>
  <r>
    <x v="615"/>
    <x v="658"/>
    <x v="7"/>
    <x v="0"/>
    <x v="0"/>
    <x v="0"/>
    <x v="291"/>
    <x v="277"/>
    <x v="218"/>
    <s v="Experience with a programming language (R, Python, SQL) for developing data extraction queries and/or data analysis scripts."/>
    <s v="Posted30+ days ago"/>
  </r>
  <r>
    <x v="213"/>
    <x v="492"/>
    <x v="52"/>
    <x v="0"/>
    <x v="0"/>
    <x v="0"/>
    <x v="291"/>
    <x v="277"/>
    <x v="218"/>
    <s v="Minimum 5 years experience in project management or client service delivery role._x000a_Display proficiency in analyzing complex data sets, establishing relationships?€?"/>
    <s v="Posted9 days ago"/>
  </r>
  <r>
    <x v="82"/>
    <x v="659"/>
    <x v="20"/>
    <x v="0"/>
    <x v="0"/>
    <x v="0"/>
    <x v="291"/>
    <x v="277"/>
    <x v="218"/>
    <s v="Provide data driven insight to influence what products are built and develop forecasts around listener use and business outcomes."/>
    <s v="Posted30+ days ago"/>
  </r>
  <r>
    <x v="616"/>
    <x v="660"/>
    <x v="0"/>
    <x v="0"/>
    <x v="0"/>
    <x v="0"/>
    <x v="291"/>
    <x v="277"/>
    <x v="218"/>
    <s v="Data Analysis: Understands basic data structure and combines data from different sources to form conclusions through utilization of SQL, Tableau, and/or other?€?"/>
    <s v="Posted5 days ago"/>
  </r>
  <r>
    <x v="213"/>
    <x v="628"/>
    <x v="7"/>
    <x v="0"/>
    <x v="0"/>
    <x v="0"/>
    <x v="291"/>
    <x v="277"/>
    <x v="218"/>
    <s v="Facilitate the integration of the analytical services into analysts platform._x000a_The Analytical Products are the analytical services used by MIS analysts in the?€?"/>
    <s v="Posted10 days ago"/>
  </r>
  <r>
    <x v="617"/>
    <x v="478"/>
    <x v="49"/>
    <x v="0"/>
    <x v="0"/>
    <x v="0"/>
    <x v="291"/>
    <x v="277"/>
    <x v="218"/>
    <s v="5 - 10 years Business Analysis/Solution Design/Software Development experience._x000a_Experience with XML, JSON, and/or data modeling."/>
    <s v="Posted30+ days ago"/>
  </r>
  <r>
    <x v="618"/>
    <x v="661"/>
    <x v="263"/>
    <x v="0"/>
    <x v="0"/>
    <x v="0"/>
    <x v="291"/>
    <x v="277"/>
    <x v="218"/>
    <s v="Adhere to application development life-cycle: conduct discovery, design confirmation, development, testing and data validation, user-acceptance testing, release?€?"/>
    <s v="Posted30+ days ago"/>
  </r>
  <r>
    <x v="619"/>
    <x v="662"/>
    <x v="304"/>
    <x v="0"/>
    <x v="0"/>
    <x v="0"/>
    <x v="291"/>
    <x v="277"/>
    <x v="218"/>
    <s v="Analysis: Identify business challenges and opportunities for improvement and solve for them using analysis to make strategic or tactical recommendations."/>
    <s v="Posted30+ days ago"/>
  </r>
  <r>
    <x v="202"/>
    <x v="590"/>
    <x v="305"/>
    <x v="0"/>
    <x v="0"/>
    <x v="0"/>
    <x v="291"/>
    <x v="277"/>
    <x v="218"/>
    <s v="Minimize duplication of data entry across programs and identify gaps and process improvements that increase data entry efficiency."/>
    <s v="Posted6 days ago"/>
  </r>
  <r>
    <x v="620"/>
    <x v="569"/>
    <x v="268"/>
    <x v="0"/>
    <x v="0"/>
    <x v="0"/>
    <x v="291"/>
    <x v="277"/>
    <x v="218"/>
    <s v="Excellent knowledge of Excel and other data analyst tools._x000a_Work closely with teams in London, US and India to resolve data queries, confirm market data and?€?"/>
    <s v="Posted30+ days ago"/>
  </r>
  <r>
    <x v="621"/>
    <x v="663"/>
    <x v="306"/>
    <x v="0"/>
    <x v="0"/>
    <x v="0"/>
    <x v="291"/>
    <x v="277"/>
    <x v="218"/>
    <s v="Manages and coordinates system enhancements for Pre-Trade validation and Post-Trade Reporting Systems._x000a_Monitor pre- and post-trading systems in real time and?€?"/>
    <s v="Posted2 days ago"/>
  </r>
  <r>
    <x v="3"/>
    <x v="664"/>
    <x v="60"/>
    <x v="0"/>
    <x v="0"/>
    <x v="0"/>
    <x v="291"/>
    <x v="277"/>
    <x v="218"/>
    <s v="Understanding of data management and analysis, including standardizing data, data cleansing, loading and managing data visualization tools and dashboards."/>
    <s v="Posted30+ days ago"/>
  </r>
  <r>
    <x v="622"/>
    <x v="575"/>
    <x v="215"/>
    <x v="0"/>
    <x v="0"/>
    <x v="0"/>
    <x v="291"/>
    <x v="277"/>
    <x v="218"/>
    <s v="5 years of work experience, including 3 years of experience analyzing data sets and communicating insights/analysis to executive leaders."/>
    <s v="Posted30+ days ago"/>
  </r>
  <r>
    <x v="468"/>
    <x v="574"/>
    <x v="303"/>
    <x v="0"/>
    <x v="0"/>
    <x v="0"/>
    <x v="291"/>
    <x v="277"/>
    <x v="218"/>
    <s v="This role is responsible to provide data analysis for client projects and to accommodate other ad hoc data updates to meet client requests."/>
    <s v="Posted30+ days ago"/>
  </r>
  <r>
    <x v="623"/>
    <x v="483"/>
    <x v="5"/>
    <x v="0"/>
    <x v="0"/>
    <x v="0"/>
    <x v="291"/>
    <x v="277"/>
    <x v="218"/>
    <s v="Identifies necessary data, data sources and methodologies._x000a_Feeds data quality issues back to IT or identified data stewards to facilitate creation of high?€?"/>
    <s v="Posted30+ days ago"/>
  </r>
  <r>
    <x v="624"/>
    <x v="487"/>
    <x v="7"/>
    <x v="0"/>
    <x v="0"/>
    <x v="0"/>
    <x v="291"/>
    <x v="277"/>
    <x v="218"/>
    <s v="Strong Microsoft Excel skills, with experience analyzing complex data._x000a_1-3 years of digital marketing, ecommerce, agency, or related experience preferred."/>
    <s v="Posted30+ days ago"/>
  </r>
  <r>
    <x v="41"/>
    <x v="665"/>
    <x v="307"/>
    <x v="0"/>
    <x v="0"/>
    <x v="0"/>
    <x v="291"/>
    <x v="277"/>
    <x v="218"/>
    <s v="The Data Analyst will be responsible of managing raw data from branch locations for ERP consolidations companywide as well as analyzing existing data for?€?"/>
    <s v="Posted30+ days ago"/>
  </r>
  <r>
    <x v="621"/>
    <x v="663"/>
    <x v="306"/>
    <x v="0"/>
    <x v="0"/>
    <x v="0"/>
    <x v="291"/>
    <x v="277"/>
    <x v="218"/>
    <s v="A member of our recruitment team will discuss the options with you in more detail._x000a_Do you want your voice heard and your actions to count?"/>
    <s v="Posted2 days ago"/>
  </r>
  <r>
    <x v="82"/>
    <x v="659"/>
    <x v="20"/>
    <x v="0"/>
    <x v="0"/>
    <x v="0"/>
    <x v="291"/>
    <x v="277"/>
    <x v="218"/>
    <s v="Provide data driven insight to influence what products are built and develop forecasts around listener use and business outcomes._x000a_How you?€?ll make an impact:"/>
    <s v="Posted30+ days ago"/>
  </r>
  <r>
    <x v="625"/>
    <x v="622"/>
    <x v="154"/>
    <x v="0"/>
    <x v="0"/>
    <x v="0"/>
    <x v="291"/>
    <x v="277"/>
    <x v="218"/>
    <s v="We are looking for a revenue analyst to collect, compile, prepare and analyze data from multiple systems, to process revenue entries, journal entries, and other?€?"/>
    <s v="Posted4 days ago"/>
  </r>
  <r>
    <x v="626"/>
    <x v="479"/>
    <x v="308"/>
    <x v="0"/>
    <x v="0"/>
    <x v="0"/>
    <x v="291"/>
    <x v="277"/>
    <x v="218"/>
    <s v="Knowledge of application, data and infrastructure architecture disciplines._x000a_Knowledge of computer science fundamentals such as data structures and algorithms."/>
    <s v="Posted9 days ago"/>
  </r>
  <r>
    <x v="627"/>
    <x v="613"/>
    <x v="64"/>
    <x v="0"/>
    <x v="0"/>
    <x v="0"/>
    <x v="291"/>
    <x v="277"/>
    <x v="218"/>
    <s v="Experience developing scripts and tools to enable faster data consumption._x000a_Work with stakeholders throughout the organization to identify opportunities for?€?"/>
    <s v="Posted30+ days ago"/>
  </r>
  <r>
    <x v="628"/>
    <x v="666"/>
    <x v="28"/>
    <x v="0"/>
    <x v="0"/>
    <x v="0"/>
    <x v="291"/>
    <x v="277"/>
    <x v="218"/>
    <s v="1 ?€? 3 years?€? of work experience in data management, data visualization and data analytics preferably in a marketing and/or media agency."/>
    <s v="Posted12 days ago"/>
  </r>
  <r>
    <x v="213"/>
    <x v="492"/>
    <x v="52"/>
    <x v="0"/>
    <x v="0"/>
    <x v="0"/>
    <x v="291"/>
    <x v="277"/>
    <x v="218"/>
    <s v="Paramount Global (NASDAQ: PARA, PARAA) is a leading global media and entertainment company that creates premium content and experiences for audiences worldwide?€?"/>
    <s v="Posted9 days ago"/>
  </r>
  <r>
    <x v="628"/>
    <x v="666"/>
    <x v="28"/>
    <x v="0"/>
    <x v="0"/>
    <x v="0"/>
    <x v="291"/>
    <x v="277"/>
    <x v="218"/>
    <s v="Overview: We are looking for a Business Intelligence and Data Visualization Senior Associate who will build develop and maintain the reporting infrastructure?€?"/>
    <s v="Posted12 days ago"/>
  </r>
  <r>
    <x v="213"/>
    <x v="628"/>
    <x v="7"/>
    <x v="0"/>
    <x v="0"/>
    <x v="0"/>
    <x v="291"/>
    <x v="277"/>
    <x v="218"/>
    <s v="The Role / Responsibilities: We are looking for a Senior Business Analyst to join the Analytical Products Team in Moody?€?s Investors Service. The Analytical?€?"/>
    <s v="Posted10 days ago"/>
  </r>
  <r>
    <x v="558"/>
    <x v="506"/>
    <x v="246"/>
    <x v="0"/>
    <x v="0"/>
    <x v="0"/>
    <x v="291"/>
    <x v="277"/>
    <x v="218"/>
    <s v="66828BR Digital Media NBC News and MSNBC Responsibilities The diverse journalism at NBC News Digital helps audiences make sense of the moment while making?€?"/>
    <s v="Posted30+ days ago"/>
  </r>
  <r>
    <x v="629"/>
    <x v="566"/>
    <x v="30"/>
    <x v="0"/>
    <x v="0"/>
    <x v="0"/>
    <x v="291"/>
    <x v="277"/>
    <x v="218"/>
    <s v="Work with data engineering and product to ensure relevant data is captured in source systems and made available for business intelligence applications."/>
    <s v="Posted30+ days ago"/>
  </r>
  <r>
    <x v="386"/>
    <x v="502"/>
    <x v="7"/>
    <x v="0"/>
    <x v="0"/>
    <x v="0"/>
    <x v="291"/>
    <x v="277"/>
    <x v="218"/>
    <s v="Data Analytics Associates will work alongside data analysts to gather data regarding business needs and provide insights based on findings."/>
    <s v="Posted30+ days ago"/>
  </r>
  <r>
    <x v="213"/>
    <x v="416"/>
    <x v="103"/>
    <x v="0"/>
    <x v="0"/>
    <x v="0"/>
    <x v="291"/>
    <x v="277"/>
    <x v="218"/>
    <s v="The ideal candidate will have worked in-depth in data analysis, including experience extracting and manipulating data using SQL, leveraging advanced Excel?€?"/>
    <s v="Posted30+ days ago"/>
  </r>
  <r>
    <x v="390"/>
    <x v="487"/>
    <x v="7"/>
    <x v="0"/>
    <x v="0"/>
    <x v="0"/>
    <x v="291"/>
    <x v="277"/>
    <x v="218"/>
    <s v="1-3 years of instructional design experience required; 1-3 years of experience in tele or field sales/account development/support roles preferred."/>
    <s v="Posted1 day ago"/>
  </r>
  <r>
    <x v="630"/>
    <x v="487"/>
    <x v="7"/>
    <x v="0"/>
    <x v="0"/>
    <x v="0"/>
    <x v="291"/>
    <x v="277"/>
    <x v="218"/>
    <s v="Assist with oversight and monitoring of databases and execution of processes to bring data under governance (e.g. system of record vs authorized data source?€?"/>
    <s v="Posted30+ days ago"/>
  </r>
  <r>
    <x v="631"/>
    <x v="434"/>
    <x v="38"/>
    <x v="0"/>
    <x v="0"/>
    <x v="0"/>
    <x v="291"/>
    <x v="277"/>
    <x v="218"/>
    <s v="Highly organized with attention to detail and ability to prioritize and multi-task._x000a_We are looking for an entry-level Analyst to assist the senior members on?€?"/>
    <s v="Posted30+ days ago"/>
  </r>
  <r>
    <x v="632"/>
    <x v="434"/>
    <x v="309"/>
    <x v="0"/>
    <x v="0"/>
    <x v="0"/>
    <x v="291"/>
    <x v="277"/>
    <x v="218"/>
    <s v="Aggregate and analyze data across multiple systems to ensure data accuracy, integrity and consistency._x000a_Utilize queries to retrieve, analyze and manipulate data?€?"/>
    <s v="Posted18 days ago"/>
  </r>
  <r>
    <x v="633"/>
    <x v="545"/>
    <x v="276"/>
    <x v="0"/>
    <x v="0"/>
    <x v="0"/>
    <x v="291"/>
    <x v="277"/>
    <x v="218"/>
    <s v="Minimum of 3-5 years work experience._x000a_The role may collaborate across business and data teams to identify data required for testing."/>
    <s v="Posted30+ days ago"/>
  </r>
  <r>
    <x v="634"/>
    <x v="563"/>
    <x v="310"/>
    <x v="0"/>
    <x v="0"/>
    <x v="0"/>
    <x v="291"/>
    <x v="277"/>
    <x v="218"/>
    <s v="Identify areas for quality control to ensure data accuracy._x000a_Our focus is on data acquisition, processing, validation and storage."/>
    <s v="Posted30+ days ago"/>
  </r>
  <r>
    <x v="635"/>
    <x v="583"/>
    <x v="7"/>
    <x v="0"/>
    <x v="0"/>
    <x v="0"/>
    <x v="291"/>
    <x v="277"/>
    <x v="218"/>
    <s v="Acts as a liaison to data owners to establish necessary data stewardship responsibilities (accountability for a particular data element/verifying accuracy of?€?"/>
    <s v="Posted30+ days ago"/>
  </r>
  <r>
    <x v="636"/>
    <x v="625"/>
    <x v="89"/>
    <x v="0"/>
    <x v="0"/>
    <x v="0"/>
    <x v="291"/>
    <x v="277"/>
    <x v="218"/>
    <s v="Critically analyzes data (presents results and provides internal data analysis, both qualitative and quantitative) and provides strategic thinking with respect?€?"/>
    <s v="Posted30+ days ago"/>
  </r>
  <r>
    <x v="637"/>
    <x v="531"/>
    <x v="7"/>
    <x v="0"/>
    <x v="0"/>
    <x v="0"/>
    <x v="291"/>
    <x v="277"/>
    <x v="218"/>
    <s v="Knowledge of business intelligence tooling like Tableau, data architecture, data quality analysis, business process modelling, and data flow design ?€? or?€?"/>
    <s v="Posted30+ days ago"/>
  </r>
  <r>
    <x v="638"/>
    <x v="531"/>
    <x v="2"/>
    <x v="0"/>
    <x v="0"/>
    <x v="0"/>
    <x v="291"/>
    <x v="277"/>
    <x v="218"/>
    <s v="3-5 years of investments or financial industry experience._x000a_The analyst will play an integral role in offering sales-oriented support such as coordinating?€?"/>
    <s v="Posted20 days ago"/>
  </r>
  <r>
    <x v="639"/>
    <x v="531"/>
    <x v="178"/>
    <x v="0"/>
    <x v="0"/>
    <x v="0"/>
    <x v="291"/>
    <x v="277"/>
    <x v="218"/>
    <s v="MDM team will partner with Risk Technology and Risk Modeling Analytics team to design, implement and optimize the market data management process using big data?€?"/>
    <s v="Posted30+ days ago"/>
  </r>
  <r>
    <x v="640"/>
    <x v="531"/>
    <x v="311"/>
    <x v="0"/>
    <x v="0"/>
    <x v="0"/>
    <x v="291"/>
    <x v="277"/>
    <x v="218"/>
    <s v="Ensuring the accuracy of the data points through automated and manual checks._x000a_Know the development framework and backend data models well enough to answer?€?"/>
    <s v="Posted30+ days ago"/>
  </r>
  <r>
    <x v="300"/>
    <x v="531"/>
    <x v="178"/>
    <x v="0"/>
    <x v="0"/>
    <x v="0"/>
    <x v="291"/>
    <x v="277"/>
    <x v="218"/>
    <s v="Strong data analysis and reporting using Microsoft Excel and PowerPoint._x000a_Recognized technical authority for an area within the business."/>
    <s v="Posted30+ days ago"/>
  </r>
  <r>
    <x v="641"/>
    <x v="531"/>
    <x v="7"/>
    <x v="0"/>
    <x v="0"/>
    <x v="0"/>
    <x v="291"/>
    <x v="277"/>
    <x v="218"/>
    <s v="Facilitate implementation of our data strategy._x000a_Analyze data requirements/shortfall and give direction to develop interim reporting for ICM team using off the?€?"/>
    <s v="Posted30+ days ago"/>
  </r>
  <r>
    <x v="642"/>
    <x v="531"/>
    <x v="7"/>
    <x v="0"/>
    <x v="0"/>
    <x v="0"/>
    <x v="291"/>
    <x v="277"/>
    <x v="218"/>
    <s v="Responsible for documenting data requirements, data collection / processing / cleaning, and exploratory data analysis; which may include utilizing statistical?€?"/>
    <s v="Posted11 days ago"/>
  </r>
  <r>
    <x v="3"/>
    <x v="667"/>
    <x v="312"/>
    <x v="0"/>
    <x v="0"/>
    <x v="0"/>
    <x v="291"/>
    <x v="277"/>
    <x v="218"/>
    <s v="1+ years of experience as a data analyst/data scientist in industry._x000a_The successful candidate will be a business-oriented, collaborative, high-energy data?€?"/>
    <s v="Posted16 days ago"/>
  </r>
  <r>
    <x v="643"/>
    <x v="668"/>
    <x v="0"/>
    <x v="0"/>
    <x v="0"/>
    <x v="0"/>
    <x v="291"/>
    <x v="277"/>
    <x v="218"/>
    <s v="Help train new team members and serve as a point of reference for internal teams to help resolve tagging/data issues."/>
    <s v="Posted25 days ago"/>
  </r>
  <r>
    <x v="444"/>
    <x v="547"/>
    <x v="7"/>
    <x v="0"/>
    <x v="0"/>
    <x v="0"/>
    <x v="291"/>
    <x v="277"/>
    <x v="218"/>
    <s v="Collaborate with offsite team who will be processing all data, answer any potential queries or additional data needed._x000a_Cyient is an Equal Opportunity Employer."/>
    <s v="Posted30+ days ago"/>
  </r>
  <r>
    <x v="644"/>
    <x v="505"/>
    <x v="178"/>
    <x v="0"/>
    <x v="0"/>
    <x v="0"/>
    <x v="291"/>
    <x v="277"/>
    <x v="218"/>
    <s v="This is a part-time syndicated loan data analyst opportunity supporting the Solvas|Digitize Managed service._x000a_Review automated data extraction results."/>
    <s v="Posted30+ days ago"/>
  </r>
  <r>
    <x v="388"/>
    <x v="505"/>
    <x v="229"/>
    <x v="0"/>
    <x v="0"/>
    <x v="0"/>
    <x v="291"/>
    <x v="277"/>
    <x v="218"/>
    <s v="The Business Analyst will serve as part of a team supporting established projects and creating products from the ground up."/>
    <s v="Posted4 days ago"/>
  </r>
  <r>
    <x v="645"/>
    <x v="505"/>
    <x v="313"/>
    <x v="0"/>
    <x v="0"/>
    <x v="0"/>
    <x v="291"/>
    <x v="277"/>
    <x v="218"/>
    <s v="Proactively updates, validates and evaluates data to ensure accurate reporting while identifying ways to improve efficiencies related to data collection and?€?"/>
    <s v="Posted23 days ago"/>
  </r>
  <r>
    <x v="41"/>
    <x v="669"/>
    <x v="15"/>
    <x v="0"/>
    <x v="0"/>
    <x v="0"/>
    <x v="291"/>
    <x v="277"/>
    <x v="218"/>
    <s v="At least 2 years of professional experience as a data analyst or a data scientist._x000a_Collaborate with a team of product managers, analysts, and other developers?€?"/>
    <s v="Posted30+ days ago"/>
  </r>
  <r>
    <x v="646"/>
    <x v="670"/>
    <x v="7"/>
    <x v="0"/>
    <x v="0"/>
    <x v="0"/>
    <x v="291"/>
    <x v="277"/>
    <x v="218"/>
    <s v="2-5 years of finance experience, preferably in equity research, private equity, or asset management._x000a_Collaborating with product and engineering teams for?€?"/>
    <s v="Posted30+ days ago"/>
  </r>
  <r>
    <x v="41"/>
    <x v="671"/>
    <x v="314"/>
    <x v="0"/>
    <x v="0"/>
    <x v="0"/>
    <x v="291"/>
    <x v="277"/>
    <x v="218"/>
    <s v="5 years experience in social / digital analytics._x000a_Manages relationship with data vendors and refines deliverables to meet key stakeholder needs."/>
    <s v="Posted18 days ago"/>
  </r>
  <r>
    <x v="647"/>
    <x v="561"/>
    <x v="44"/>
    <x v="0"/>
    <x v="0"/>
    <x v="0"/>
    <x v="291"/>
    <x v="277"/>
    <x v="218"/>
    <s v="Responding to data subject rights (DSR) and internal data access requests in accordance with applicable data protection legal and regulatory requirements and EY?€?"/>
    <s v="Posted2 days ago"/>
  </r>
  <r>
    <x v="648"/>
    <x v="672"/>
    <x v="218"/>
    <x v="0"/>
    <x v="0"/>
    <x v="0"/>
    <x v="291"/>
    <x v="277"/>
    <x v="218"/>
    <s v="1-2 years of data analyst experience preferred._x000a_As a data analyst of Value Based Payment initiatives, you will use your analytical skills to assist in the?€?"/>
    <s v="Posted30+ days ago"/>
  </r>
  <r>
    <x v="649"/>
    <x v="613"/>
    <x v="64"/>
    <x v="0"/>
    <x v="0"/>
    <x v="0"/>
    <x v="291"/>
    <x v="277"/>
    <x v="218"/>
    <s v="Responsibilities also include the following: 1) adhering to and complying with all applicable, federal and state laws, regulations and guidance, including those?€?"/>
    <s v="Posted30+ days ago"/>
  </r>
  <r>
    <x v="650"/>
    <x v="673"/>
    <x v="92"/>
    <x v="0"/>
    <x v="0"/>
    <x v="0"/>
    <x v="291"/>
    <x v="277"/>
    <x v="218"/>
    <s v="Ability to assess relatively complex situations and analyze data to make judgments and recommend solutions._x000a_Strong analytical skills, with ability to collect,?€?"/>
    <s v="Posted30+ days ago"/>
  </r>
  <r>
    <x v="651"/>
    <x v="512"/>
    <x v="242"/>
    <x v="0"/>
    <x v="0"/>
    <x v="0"/>
    <x v="291"/>
    <x v="277"/>
    <x v="218"/>
    <s v="Improve tools through data analysis, technical expertise, and presentations to key stakeholders._x000a_Perform data analysis to derive insights that help to identify?€?"/>
    <s v="Posted30+ days ago"/>
  </r>
  <r>
    <x v="593"/>
    <x v="512"/>
    <x v="242"/>
    <x v="0"/>
    <x v="0"/>
    <x v="0"/>
    <x v="291"/>
    <x v="277"/>
    <x v="218"/>
    <s v="Execute complex quantitative analyses and advanced modeling that translates data into actionable insights._x000a_This role may also be located in our Playa Vista, CA?€?"/>
    <s v="Posted18 days ago"/>
  </r>
  <r>
    <x v="41"/>
    <x v="674"/>
    <x v="315"/>
    <x v="0"/>
    <x v="0"/>
    <x v="0"/>
    <x v="291"/>
    <x v="277"/>
    <x v="218"/>
    <s v="Manipulate raw data to provide structured data sets for analysis._x000a_We combine adtech and martech platform strategy with data science &amp; data engineering expertise?€?"/>
    <s v="Posted30+ days ago"/>
  </r>
  <r>
    <x v="41"/>
    <x v="675"/>
    <x v="263"/>
    <x v="0"/>
    <x v="0"/>
    <x v="0"/>
    <x v="291"/>
    <x v="277"/>
    <x v="218"/>
    <s v="At H&amp;M Business tech you will get the opportunity to work in a large data analyst community and in an organization, which heavily relies on making data-driven?€?"/>
    <s v="Posted27 days ago"/>
  </r>
  <r>
    <x v="652"/>
    <x v="676"/>
    <x v="316"/>
    <x v="0"/>
    <x v="0"/>
    <x v="0"/>
    <x v="291"/>
    <x v="277"/>
    <x v="218"/>
    <s v="Interpret results using a variety of techniques from simple data extraction to complex data mining independently._x000a_Attention to detail and commitment to quality."/>
    <s v="Posted30+ days ago"/>
  </r>
  <r>
    <x v="3"/>
    <x v="627"/>
    <x v="7"/>
    <x v="0"/>
    <x v="0"/>
    <x v="0"/>
    <x v="291"/>
    <x v="277"/>
    <x v="218"/>
    <s v="Experience in quantitative analysis, data mining, etc._x000a_Manage any analysts within the agency (this will vary based on agency size)._x000a_High GPA (&gt;3.0) required."/>
    <s v="Posted30+ days ago"/>
  </r>
  <r>
    <x v="622"/>
    <x v="524"/>
    <x v="243"/>
    <x v="0"/>
    <x v="0"/>
    <x v="0"/>
    <x v="291"/>
    <x v="277"/>
    <x v="218"/>
    <s v="Previous work experience working in HR data analytics._x000a_Help to enhance our capability to analyze and ?€?make sense?€? of large sets of data and translate findings?€?"/>
    <s v="Posted30+ days ago"/>
  </r>
  <r>
    <x v="82"/>
    <x v="569"/>
    <x v="268"/>
    <x v="0"/>
    <x v="0"/>
    <x v="0"/>
    <x v="291"/>
    <x v="277"/>
    <x v="218"/>
    <s v="Knowledge of financial markets (minimum of 2-3 years of experience); futures and energy markets a plus._x000a_Attention to detail, critical thinking, problem solving,?€?"/>
    <s v="Posted30+ days ago"/>
  </r>
  <r>
    <x v="653"/>
    <x v="677"/>
    <x v="0"/>
    <x v="0"/>
    <x v="0"/>
    <x v="0"/>
    <x v="291"/>
    <x v="277"/>
    <x v="218"/>
    <s v="Thorough knowledge of IQVIA data and current systems._x000a_Under direct supervision, assists in providing systems support in developing and enhancing business?€?"/>
    <s v="Posted30+ days ago"/>
  </r>
  <r>
    <x v="82"/>
    <x v="479"/>
    <x v="317"/>
    <x v="0"/>
    <x v="0"/>
    <x v="0"/>
    <x v="291"/>
    <x v="277"/>
    <x v="218"/>
    <s v="Proficiency in business applications, data usage, and management._x000a_Working at the intersection of business and technology, you'll sharpen your understanding of?€?"/>
    <s v="Posted1 day ago"/>
  </r>
  <r>
    <x v="654"/>
    <x v="479"/>
    <x v="318"/>
    <x v="0"/>
    <x v="0"/>
    <x v="0"/>
    <x v="291"/>
    <x v="277"/>
    <x v="218"/>
    <s v="Analyze reporting business requirements and define data model/specifications._x000a_2+ years of experience working in business analyst or similar product function;?€?"/>
    <s v="Posted5 days ago"/>
  </r>
  <r>
    <x v="655"/>
    <x v="479"/>
    <x v="88"/>
    <x v="0"/>
    <x v="0"/>
    <x v="0"/>
    <x v="291"/>
    <x v="277"/>
    <x v="218"/>
    <s v="Partner with Technology and the Data Architecture team on design of data models and strategic data interfaces._x000a_Equal Opportunity Employer/Disability/Veterans."/>
    <s v="Posted30+ days ago"/>
  </r>
  <r>
    <x v="656"/>
    <x v="479"/>
    <x v="88"/>
    <x v="0"/>
    <x v="0"/>
    <x v="0"/>
    <x v="291"/>
    <x v="277"/>
    <x v="218"/>
    <s v="The role focuses specifically on Custody Middle Office Strategy &amp; business analysis needs for Custody business &amp; Middle office strategic initiatives."/>
    <s v="Posted22 days ago"/>
  </r>
  <r>
    <x v="657"/>
    <x v="479"/>
    <x v="132"/>
    <x v="0"/>
    <x v="0"/>
    <x v="0"/>
    <x v="291"/>
    <x v="277"/>
    <x v="218"/>
    <s v="3+ years' experience working as a data analyst, dashboard designer, or similar role._x000a_Experience with data modeling, SQL and comfortable with manipulating large,?€?"/>
    <s v="Posted8 days ago"/>
  </r>
  <r>
    <x v="658"/>
    <x v="479"/>
    <x v="308"/>
    <x v="0"/>
    <x v="0"/>
    <x v="0"/>
    <x v="291"/>
    <x v="277"/>
    <x v="218"/>
    <s v="Experience working with large complex data sets, drawing conclusions, and reporting findings._x000a_Hands on experience conducting complex analysis on large data sets?€?"/>
    <s v="Posted22 days ago"/>
  </r>
  <r>
    <x v="659"/>
    <x v="678"/>
    <x v="0"/>
    <x v="0"/>
    <x v="0"/>
    <x v="0"/>
    <x v="291"/>
    <x v="277"/>
    <x v="218"/>
    <s v="Experience with designing and analyzing survey data._x000a_Manage and audit all data in our People Systems._x000a_Experience with handling complex and confidential data?€?"/>
    <s v="Posted20 days ago"/>
  </r>
  <r>
    <x v="660"/>
    <x v="679"/>
    <x v="178"/>
    <x v="0"/>
    <x v="0"/>
    <x v="0"/>
    <x v="291"/>
    <x v="277"/>
    <x v="218"/>
    <s v="Perform data wrangling (manipulations, transformations, and integration) across a wide range of large data sets._x000a_SQL experience is a plus."/>
    <s v="Posted1 day ago"/>
  </r>
  <r>
    <x v="82"/>
    <x v="680"/>
    <x v="186"/>
    <x v="0"/>
    <x v="0"/>
    <x v="0"/>
    <x v="291"/>
    <x v="277"/>
    <x v="218"/>
    <s v="2+ years of experience as a business analyst._x000a_The successful candidate will be required to coordinate system requirements with technical resources, project?€?"/>
    <s v="Posted9 days ago"/>
  </r>
  <r>
    <x v="661"/>
    <x v="681"/>
    <x v="319"/>
    <x v="0"/>
    <x v="0"/>
    <x v="0"/>
    <x v="291"/>
    <x v="277"/>
    <x v="218"/>
    <s v="1-5 years of experience in data analysis, project management._x000a_This role will interact with several teams both locally and internationally to assess and monitor?€?"/>
    <s v="Posted13 days ago"/>
  </r>
  <r>
    <x v="404"/>
    <x v="637"/>
    <x v="44"/>
    <x v="0"/>
    <x v="0"/>
    <x v="0"/>
    <x v="291"/>
    <x v="277"/>
    <x v="218"/>
    <s v="2+ years of experience using data to develop business insights and recommendations._x000a_Strong Organizational skills and attention to detail."/>
    <s v="Posted30+ days ago"/>
  </r>
  <r>
    <x v="662"/>
    <x v="637"/>
    <x v="44"/>
    <x v="0"/>
    <x v="0"/>
    <x v="0"/>
    <x v="291"/>
    <x v="277"/>
    <x v="218"/>
    <s v="Extract, manipulate and analyze data from various data sources to influence and support business strategies._x000a_2-3 years related experience in an analytical role."/>
    <s v="Posted16 days ago"/>
  </r>
  <r>
    <x v="663"/>
    <x v="682"/>
    <x v="320"/>
    <x v="0"/>
    <x v="0"/>
    <x v="0"/>
    <x v="291"/>
    <x v="277"/>
    <x v="218"/>
    <s v="PowerBI or other data analysis tool._x000a_They will develop, maintain, and update quality databases (Access and Sharepoint), monitor program data for improvements,?€?"/>
    <s v="Posted12 days ago"/>
  </r>
  <r>
    <x v="664"/>
    <x v="539"/>
    <x v="28"/>
    <x v="0"/>
    <x v="0"/>
    <x v="0"/>
    <x v="291"/>
    <x v="277"/>
    <x v="218"/>
    <s v="Knowledge of visual techniques for data analysis and presentation._x000a_Analyze data and generate graphics and insights for use in client presentations."/>
    <s v="Posted30+ days ago"/>
  </r>
  <r>
    <x v="665"/>
    <x v="683"/>
    <x v="7"/>
    <x v="0"/>
    <x v="0"/>
    <x v="0"/>
    <x v="291"/>
    <x v="277"/>
    <x v="218"/>
    <s v="Work directly with the Unit's management to provide data insights and BI solutions._x000a_Support our high-scale conversion optimization and testing efforts through?€?"/>
    <s v="Posted30+ days ago"/>
  </r>
  <r>
    <x v="666"/>
    <x v="481"/>
    <x v="61"/>
    <x v="0"/>
    <x v="0"/>
    <x v="0"/>
    <x v="291"/>
    <x v="277"/>
    <x v="218"/>
    <s v="Familiarity working with data systems, including knowledge of SQL or other data querying/data wrangling techniques."/>
    <s v="Posted30+ days ago"/>
  </r>
  <r>
    <x v="667"/>
    <x v="481"/>
    <x v="23"/>
    <x v="0"/>
    <x v="0"/>
    <x v="0"/>
    <x v="291"/>
    <x v="277"/>
    <x v="218"/>
    <s v="Ability to work with and analyze large data sets._x000a_Provide data and analytical support to department including ad-hoc financial requests ensuring that reports?€?"/>
    <s v="Posted30+ days ago"/>
  </r>
  <r>
    <x v="448"/>
    <x v="481"/>
    <x v="23"/>
    <x v="0"/>
    <x v="0"/>
    <x v="0"/>
    <x v="291"/>
    <x v="277"/>
    <x v="218"/>
    <s v="4+ years of relevant data analysis, data science, or operations research experience._x000a_Individuals can get their COVID-19 booster 5 months after receiving their?€?"/>
    <s v="Posted30+ days ago"/>
  </r>
  <r>
    <x v="668"/>
    <x v="481"/>
    <x v="23"/>
    <x v="0"/>
    <x v="0"/>
    <x v="0"/>
    <x v="291"/>
    <x v="277"/>
    <x v="218"/>
    <s v="4+ years of experience of using analytics and data science to impact key business decisions and related experience in statistics, economics, operations research?€?"/>
    <s v="Posted29 days ago"/>
  </r>
  <r>
    <x v="394"/>
    <x v="684"/>
    <x v="230"/>
    <x v="0"/>
    <x v="0"/>
    <x v="0"/>
    <x v="291"/>
    <x v="277"/>
    <x v="218"/>
    <s v="Develop and enforce best practices and alignment with our technical partners such as engineering, data analyst, consulting, and research functions."/>
    <s v="Posted14 days ago"/>
  </r>
  <r>
    <x v="669"/>
    <x v="469"/>
    <x v="68"/>
    <x v="0"/>
    <x v="0"/>
    <x v="0"/>
    <x v="291"/>
    <x v="277"/>
    <x v="218"/>
    <s v="Minimum 3 years HR data processing experience in the area of HRIS, such as, employee records related to hires, rehires, promotions, salary changes, transfers,?€?"/>
    <s v="Posted3 days ago"/>
  </r>
  <r>
    <x v="670"/>
    <x v="469"/>
    <x v="68"/>
    <x v="0"/>
    <x v="0"/>
    <x v="0"/>
    <x v="291"/>
    <x v="277"/>
    <x v="218"/>
    <s v="Conducts data quality checks to benchmark MTA brand and reliability credibility; Leads efforts to mitigate data quality risks by improving data collection?€?"/>
    <s v="Posted30+ days ago"/>
  </r>
  <r>
    <x v="671"/>
    <x v="685"/>
    <x v="321"/>
    <x v="0"/>
    <x v="0"/>
    <x v="0"/>
    <x v="291"/>
    <x v="277"/>
    <x v="218"/>
    <s v="Job Description Are You Ready to Make It Happen at Mondel??z International? Join our Mission to Lead the Future of Snacking. Make It Matter. As an?€?"/>
    <s v="Posted11 days ago"/>
  </r>
  <r>
    <x v="41"/>
    <x v="521"/>
    <x v="322"/>
    <x v="0"/>
    <x v="0"/>
    <x v="0"/>
    <x v="291"/>
    <x v="277"/>
    <x v="218"/>
    <s v="Minimum bachelor's (data analytics, computer science, information systems, health administration, or related fields) with 2 years of experience as data analyst."/>
    <s v="Posted20 days ago"/>
  </r>
  <r>
    <x v="672"/>
    <x v="521"/>
    <x v="187"/>
    <x v="0"/>
    <x v="0"/>
    <x v="0"/>
    <x v="291"/>
    <x v="277"/>
    <x v="218"/>
    <s v="Data products will incorporate a variety of data elements from numerous contributing sources, and requires the ability to integrate and align disparate types of?€?"/>
    <s v="Posted30+ days ago"/>
  </r>
  <r>
    <x v="673"/>
    <x v="478"/>
    <x v="49"/>
    <x v="0"/>
    <x v="0"/>
    <x v="0"/>
    <x v="291"/>
    <x v="277"/>
    <x v="218"/>
    <s v="Define and work with Technology to implement data quality rules and dynamically visualize results of data quality measurements or data."/>
    <s v="Posted30+ days ago"/>
  </r>
  <r>
    <x v="221"/>
    <x v="478"/>
    <x v="49"/>
    <x v="0"/>
    <x v="0"/>
    <x v="0"/>
    <x v="291"/>
    <x v="277"/>
    <x v="218"/>
    <s v="Assist data consumers, development teams by undertaking data research/analysis tasks and answering questions about the data."/>
    <s v="Posted24 days ago"/>
  </r>
  <r>
    <x v="3"/>
    <x v="478"/>
    <x v="323"/>
    <x v="0"/>
    <x v="0"/>
    <x v="0"/>
    <x v="291"/>
    <x v="277"/>
    <x v="218"/>
    <s v="Demonstrated experience in enterprise data management, data quality principles and methodologies._x000a_Act as a business analyst to understand requirements for?€?"/>
    <s v="Posted30+ days ago"/>
  </r>
  <r>
    <x v="674"/>
    <x v="483"/>
    <x v="7"/>
    <x v="0"/>
    <x v="0"/>
    <x v="0"/>
    <x v="291"/>
    <x v="277"/>
    <x v="218"/>
    <s v="Additionally, this candidate will draft procedural documents, which support the development and maintenance of standardized data collection."/>
    <s v="Posted30+ days ago"/>
  </r>
  <r>
    <x v="675"/>
    <x v="483"/>
    <x v="7"/>
    <x v="0"/>
    <x v="0"/>
    <x v="0"/>
    <x v="291"/>
    <x v="277"/>
    <x v="218"/>
    <s v="Gathers, prepares, and reconciles basic organizational data and information._x000a_Gathers and prepares data from business and organizational systems to assist?€?"/>
    <s v="Posted30+ days ago"/>
  </r>
  <r>
    <x v="676"/>
    <x v="483"/>
    <x v="7"/>
    <x v="0"/>
    <x v="0"/>
    <x v="0"/>
    <x v="291"/>
    <x v="277"/>
    <x v="218"/>
    <s v="Prior experience as a healthcare data analyst or business analyst working with clinical EHR (Epic Clarity) data and nomenclatures and hospital claims data and?€?"/>
    <s v="Posted30+ days ago"/>
  </r>
  <r>
    <x v="677"/>
    <x v="483"/>
    <x v="7"/>
    <x v="0"/>
    <x v="0"/>
    <x v="0"/>
    <x v="291"/>
    <x v="277"/>
    <x v="218"/>
    <s v="Works collaboratively with the Revenue Cycle Director, as well as other source owners to develop a project plan for each project that will establish timelines,?€?"/>
    <s v="Posted30+ days ago"/>
  </r>
  <r>
    <x v="152"/>
    <x v="506"/>
    <x v="237"/>
    <x v="0"/>
    <x v="0"/>
    <x v="0"/>
    <x v="291"/>
    <x v="277"/>
    <x v="218"/>
    <s v="NBCUniversal is looking for a detail-oriented analyst to support the data management efforts for an enterprise-wide consumer data initiative."/>
    <s v="Posted30+ days ago"/>
  </r>
  <r>
    <x v="4"/>
    <x v="506"/>
    <x v="246"/>
    <x v="0"/>
    <x v="0"/>
    <x v="0"/>
    <x v="291"/>
    <x v="277"/>
    <x v="218"/>
    <s v="Strong understanding of data and data management concepts._x000a_The AP&amp;O Business Intelligence team leverages data to empower our business customers with actionable?€?"/>
    <s v="Posted30+ days ago"/>
  </r>
  <r>
    <x v="678"/>
    <x v="506"/>
    <x v="246"/>
    <x v="0"/>
    <x v="0"/>
    <x v="0"/>
    <x v="291"/>
    <x v="277"/>
    <x v="218"/>
    <s v="Strong understanding of data and data management concepts._x000a_3+ years of experience in a business intelligence and/or data analytics role."/>
    <s v="Posted30+ days ago"/>
  </r>
  <r>
    <x v="679"/>
    <x v="506"/>
    <x v="251"/>
    <x v="0"/>
    <x v="0"/>
    <x v="0"/>
    <x v="291"/>
    <x v="277"/>
    <x v="218"/>
    <s v="2-3 years of experience in a corporate strategy role (media, tech, internet, direct-to-consumer) and/or top investment banking or consulting firm."/>
    <s v="Posted6 days ago"/>
  </r>
  <r>
    <x v="572"/>
    <x v="618"/>
    <x v="12"/>
    <x v="0"/>
    <x v="0"/>
    <x v="0"/>
    <x v="291"/>
    <x v="277"/>
    <x v="218"/>
    <s v="Manage ad-hoc data Salesforce requests in support of organizational initiatives and efforts._x000a_The Technology Strategy Team seeks to design and deploy solutions?€?"/>
    <s v="Posted3 days ago"/>
  </r>
  <r>
    <x v="147"/>
    <x v="500"/>
    <x v="244"/>
    <x v="0"/>
    <x v="0"/>
    <x v="0"/>
    <x v="291"/>
    <x v="277"/>
    <x v="218"/>
    <s v="Experience with enterprise data warehouses, data integrations, and data maintenance._x000a_Expertise with data visualization tools such as Tableau, Datorama and Power?€?"/>
    <s v="Posted30+ days ago"/>
  </r>
  <r>
    <x v="680"/>
    <x v="686"/>
    <x v="52"/>
    <x v="0"/>
    <x v="0"/>
    <x v="0"/>
    <x v="291"/>
    <x v="277"/>
    <x v="218"/>
    <s v="Comfortable working with large data sets and crafting informative data visualizations._x000a_Experience with data visualization platforms like Tableau is a plus."/>
    <s v="Posted9 days ago"/>
  </r>
  <r>
    <x v="389"/>
    <x v="507"/>
    <x v="7"/>
    <x v="0"/>
    <x v="0"/>
    <x v="0"/>
    <x v="291"/>
    <x v="277"/>
    <x v="218"/>
    <s v="Advanced understanding of data modeling best practice and data governance._x000a_3-5 years of Business/Financial/Supply Chain analysis experience."/>
    <s v="Posted30 days ago"/>
  </r>
  <r>
    <x v="523"/>
    <x v="356"/>
    <x v="7"/>
    <x v="0"/>
    <x v="0"/>
    <x v="0"/>
    <x v="291"/>
    <x v="277"/>
    <x v="218"/>
    <s v="Able to analyze, and process data from SQL Server._x000a_Familiarity with EDP applications and data processing programs; or,._x000a_About NYC Health + Hospitals."/>
    <s v="Posted9 days ago"/>
  </r>
  <r>
    <x v="681"/>
    <x v="356"/>
    <x v="7"/>
    <x v="0"/>
    <x v="0"/>
    <x v="0"/>
    <x v="291"/>
    <x v="277"/>
    <x v="218"/>
    <s v="Work closely with the Epic team, other data analysts within the Office of Ambulatory Care, and other H+H staff to design reporting tools and to address data?€?"/>
    <s v="Posted30+ days ago"/>
  </r>
  <r>
    <x v="682"/>
    <x v="356"/>
    <x v="25"/>
    <x v="0"/>
    <x v="0"/>
    <x v="0"/>
    <x v="291"/>
    <x v="277"/>
    <x v="218"/>
    <s v="Provide supervision and guidance to junior clinical business analysts, clinical business analysts assigned at Level I, consultants, and/or other appropriate?€?"/>
    <s v="Posted5 days ago"/>
  </r>
  <r>
    <x v="683"/>
    <x v="687"/>
    <x v="0"/>
    <x v="0"/>
    <x v="0"/>
    <x v="0"/>
    <x v="291"/>
    <x v="277"/>
    <x v="218"/>
    <s v="Working knowledge and experience supporting omnichannel and data directed contact center technology._x000a_Okta is looking for a Workforce Management Business Analyst?€?"/>
    <s v="Posted18 days ago"/>
  </r>
  <r>
    <x v="683"/>
    <x v="687"/>
    <x v="0"/>
    <x v="0"/>
    <x v="0"/>
    <x v="0"/>
    <x v="291"/>
    <x v="277"/>
    <x v="218"/>
    <s v="Working knowledge and experience supporting omnichannel and data directed contact center technology._x000a_By submitting an application, you agree to the retention of?€?"/>
    <s v="Posted18 days ago"/>
  </r>
  <r>
    <x v="430"/>
    <x v="688"/>
    <x v="21"/>
    <x v="0"/>
    <x v="0"/>
    <x v="0"/>
    <x v="291"/>
    <x v="277"/>
    <x v="218"/>
    <s v="Work with analysts to maintain data integrity._x000a_Connect data sources, import and transform data for business intelligence tools."/>
    <s v="Posted24 days ago"/>
  </r>
  <r>
    <x v="684"/>
    <x v="689"/>
    <x v="83"/>
    <x v="0"/>
    <x v="0"/>
    <x v="0"/>
    <x v="291"/>
    <x v="277"/>
    <x v="218"/>
    <s v="Ability to find practical solutions around data problems and data gaps._x000a_Capture organizational knowledge related to data and document processes/solutions."/>
    <s v="Posted30+ days ago"/>
  </r>
  <r>
    <x v="685"/>
    <x v="690"/>
    <x v="52"/>
    <x v="0"/>
    <x v="0"/>
    <x v="0"/>
    <x v="291"/>
    <x v="277"/>
    <x v="218"/>
    <s v="Leveraging Excel and Tableau to distill data findings into actionable recommendations, formatting compelling data visualizations for presentation with?€?"/>
    <s v="PostedToday"/>
  </r>
  <r>
    <x v="686"/>
    <x v="691"/>
    <x v="324"/>
    <x v="0"/>
    <x v="0"/>
    <x v="0"/>
    <x v="291"/>
    <x v="277"/>
    <x v="218"/>
    <s v="Partner with other analysts and data engineers in the Analytics team._x000a_Demonstrate ability to extract value from data and connect insights to business outcomes."/>
    <s v="Posted3 days ago"/>
  </r>
  <r>
    <x v="687"/>
    <x v="692"/>
    <x v="29"/>
    <x v="0"/>
    <x v="0"/>
    <x v="0"/>
    <x v="291"/>
    <x v="277"/>
    <x v="218"/>
    <s v="Minimum of 3-5 years of business analysis experience supporting CPG sales team(s)._x000a_Translate data into actionable insights."/>
    <s v="Posted30+ days ago"/>
  </r>
  <r>
    <x v="430"/>
    <x v="99"/>
    <x v="49"/>
    <x v="0"/>
    <x v="0"/>
    <x v="0"/>
    <x v="291"/>
    <x v="277"/>
    <x v="218"/>
    <s v="Resourceful and able to collaborate with peers where necessary in a data fluid environment._x000a_Must have 2 - 3 years experience in financial analysis and reporting?€?"/>
    <s v="Posted30+ days ago"/>
  </r>
  <r>
    <x v="391"/>
    <x v="508"/>
    <x v="238"/>
    <x v="0"/>
    <x v="0"/>
    <x v="0"/>
    <x v="291"/>
    <x v="277"/>
    <x v="218"/>
    <s v="Experience in Big Data analysis and dealing with large data required._x000a_Customer service data analysis including performance trend analysis and demand forecasting?€?"/>
    <s v="Posted20 days ago"/>
  </r>
  <r>
    <x v="688"/>
    <x v="659"/>
    <x v="325"/>
    <x v="0"/>
    <x v="0"/>
    <x v="0"/>
    <x v="291"/>
    <x v="277"/>
    <x v="218"/>
    <s v="As a key member of the Campaign Development team, the analyst will support designing campaign data solutions, and automating complex marketing campaigns in?€?"/>
    <s v="Posted2 days ago"/>
  </r>
  <r>
    <x v="689"/>
    <x v="585"/>
    <x v="25"/>
    <x v="0"/>
    <x v="0"/>
    <x v="0"/>
    <x v="291"/>
    <x v="277"/>
    <x v="218"/>
    <s v="Work with data analysts to investigate anomalies or data quality issues and assist in communicating findings and implementing fixes."/>
    <s v="Posted30+ days ago"/>
  </r>
  <r>
    <x v="41"/>
    <x v="693"/>
    <x v="5"/>
    <x v="0"/>
    <x v="0"/>
    <x v="0"/>
    <x v="291"/>
    <x v="277"/>
    <x v="218"/>
    <s v="Collaborate with data engineers and data scientists and support non-specialist staff to improve data flows, data quality, and data-driven products such as?€?"/>
    <s v="Posted30+ days ago"/>
  </r>
  <r>
    <x v="387"/>
    <x v="504"/>
    <x v="68"/>
    <x v="0"/>
    <x v="0"/>
    <x v="0"/>
    <x v="291"/>
    <x v="277"/>
    <x v="218"/>
    <s v="Coordinates initiatives to improve data quality with providers and operations staff while integrating data needs."/>
    <s v="Posted1 day ago"/>
  </r>
  <r>
    <x v="508"/>
    <x v="495"/>
    <x v="7"/>
    <x v="0"/>
    <x v="0"/>
    <x v="0"/>
    <x v="291"/>
    <x v="277"/>
    <x v="218"/>
    <s v="Engages in data cleaning and data validation._x000a_Performs data cleaning and data management in R, SAS or Stata (or alternative language) to prepare datasets for?€?"/>
    <s v="Posted13 days ago"/>
  </r>
  <r>
    <x v="690"/>
    <x v="495"/>
    <x v="5"/>
    <x v="0"/>
    <x v="0"/>
    <x v="0"/>
    <x v="291"/>
    <x v="277"/>
    <x v="218"/>
    <s v="Liaise with other business analysts, database analysts, server analysts, developers and programmers, to ascertain the technical problems, test and implement the?€?"/>
    <s v="Posted16 days ago"/>
  </r>
  <r>
    <x v="691"/>
    <x v="523"/>
    <x v="78"/>
    <x v="0"/>
    <x v="0"/>
    <x v="0"/>
    <x v="291"/>
    <x v="277"/>
    <x v="218"/>
    <s v="Experience with healthcare or health insurance-related data preferred._x000a_Knowledge of database and data warehousing concepts (SQL Server)."/>
    <s v="Posted30+ days ago"/>
  </r>
  <r>
    <x v="692"/>
    <x v="694"/>
    <x v="125"/>
    <x v="0"/>
    <x v="0"/>
    <x v="0"/>
    <x v="291"/>
    <x v="277"/>
    <x v="218"/>
    <s v="Background in large data conversion projects, with multiple data sources from varying data models utilizing SAP/Oracle/Workday/similar as target."/>
    <s v="Posted30+ days ago"/>
  </r>
  <r>
    <x v="4"/>
    <x v="503"/>
    <x v="7"/>
    <x v="0"/>
    <x v="0"/>
    <x v="0"/>
    <x v="291"/>
    <x v="277"/>
    <x v="218"/>
    <s v="Lead technical training for business analysts._x000a_Advocate technical best practices within the analyst community on pipelines, dashboards, code review practices,?€?"/>
    <s v="Posted30+ days ago"/>
  </r>
  <r>
    <x v="693"/>
    <x v="503"/>
    <x v="7"/>
    <x v="0"/>
    <x v="0"/>
    <x v="0"/>
    <x v="291"/>
    <x v="277"/>
    <x v="218"/>
    <s v="3 years of experience in working with datasets and conducting data analysis using SQL and Python._x000a_Experience designing data models or table schema."/>
    <s v="Posted30+ days ag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34179E-0D21-4AF5-87DA-F597FC7E6392}" name="PivotTable5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40:C41" firstHeaderRow="0" firstDataRow="1" firstDataCol="0" rowPageCount="2" colPageCount="1"/>
  <pivotFields count="14">
    <pivotField showAll="0"/>
    <pivotField showAll="0"/>
    <pivotField showAll="0">
      <items count="327">
        <item x="24"/>
        <item x="322"/>
        <item x="108"/>
        <item x="164"/>
        <item x="33"/>
        <item x="170"/>
        <item x="249"/>
        <item x="187"/>
        <item x="88"/>
        <item x="39"/>
        <item x="262"/>
        <item x="71"/>
        <item x="27"/>
        <item x="34"/>
        <item x="214"/>
        <item x="120"/>
        <item x="210"/>
        <item x="168"/>
        <item x="318"/>
        <item x="62"/>
        <item x="255"/>
        <item x="228"/>
        <item x="171"/>
        <item x="321"/>
        <item x="163"/>
        <item x="316"/>
        <item x="305"/>
        <item x="85"/>
        <item x="128"/>
        <item x="206"/>
        <item x="299"/>
        <item x="182"/>
        <item x="296"/>
        <item x="32"/>
        <item x="137"/>
        <item x="190"/>
        <item x="93"/>
        <item x="116"/>
        <item x="199"/>
        <item x="167"/>
        <item x="59"/>
        <item x="84"/>
        <item x="218"/>
        <item x="63"/>
        <item x="12"/>
        <item x="6"/>
        <item x="136"/>
        <item x="194"/>
        <item x="315"/>
        <item x="275"/>
        <item x="312"/>
        <item x="61"/>
        <item x="231"/>
        <item x="209"/>
        <item x="22"/>
        <item x="306"/>
        <item x="207"/>
        <item x="58"/>
        <item x="47"/>
        <item x="285"/>
        <item x="111"/>
        <item x="50"/>
        <item x="261"/>
        <item x="189"/>
        <item x="98"/>
        <item x="216"/>
        <item x="115"/>
        <item x="132"/>
        <item x="175"/>
        <item x="155"/>
        <item x="173"/>
        <item x="72"/>
        <item x="195"/>
        <item x="307"/>
        <item x="200"/>
        <item x="276"/>
        <item x="286"/>
        <item x="151"/>
        <item x="260"/>
        <item x="308"/>
        <item x="96"/>
        <item x="109"/>
        <item x="73"/>
        <item x="56"/>
        <item x="41"/>
        <item x="70"/>
        <item x="290"/>
        <item x="68"/>
        <item x="220"/>
        <item x="156"/>
        <item x="159"/>
        <item x="162"/>
        <item x="172"/>
        <item x="204"/>
        <item x="244"/>
        <item x="241"/>
        <item x="107"/>
        <item x="272"/>
        <item x="298"/>
        <item x="42"/>
        <item x="208"/>
        <item x="86"/>
        <item x="51"/>
        <item x="7"/>
        <item x="242"/>
        <item x="44"/>
        <item x="142"/>
        <item x="77"/>
        <item x="110"/>
        <item x="101"/>
        <item x="201"/>
        <item x="250"/>
        <item x="233"/>
        <item x="3"/>
        <item x="314"/>
        <item x="29"/>
        <item x="160"/>
        <item x="179"/>
        <item x="185"/>
        <item x="57"/>
        <item x="150"/>
        <item x="127"/>
        <item x="38"/>
        <item x="265"/>
        <item x="309"/>
        <item x="28"/>
        <item x="243"/>
        <item x="252"/>
        <item x="66"/>
        <item x="80"/>
        <item x="141"/>
        <item x="17"/>
        <item x="139"/>
        <item x="83"/>
        <item x="43"/>
        <item x="148"/>
        <item x="240"/>
        <item x="192"/>
        <item x="184"/>
        <item x="239"/>
        <item x="130"/>
        <item x="92"/>
        <item x="292"/>
        <item x="91"/>
        <item x="46"/>
        <item x="81"/>
        <item x="269"/>
        <item x="16"/>
        <item x="225"/>
        <item x="20"/>
        <item x="304"/>
        <item x="117"/>
        <item x="126"/>
        <item x="89"/>
        <item x="23"/>
        <item x="19"/>
        <item x="104"/>
        <item x="281"/>
        <item x="295"/>
        <item x="18"/>
        <item x="95"/>
        <item x="245"/>
        <item x="21"/>
        <item x="75"/>
        <item x="64"/>
        <item x="247"/>
        <item x="82"/>
        <item x="60"/>
        <item x="140"/>
        <item x="268"/>
        <item x="65"/>
        <item x="67"/>
        <item x="169"/>
        <item x="253"/>
        <item x="193"/>
        <item x="232"/>
        <item x="87"/>
        <item x="52"/>
        <item x="219"/>
        <item x="49"/>
        <item x="323"/>
        <item x="234"/>
        <item x="121"/>
        <item x="97"/>
        <item x="324"/>
        <item x="223"/>
        <item x="165"/>
        <item x="37"/>
        <item x="246"/>
        <item x="251"/>
        <item x="237"/>
        <item x="254"/>
        <item x="114"/>
        <item x="257"/>
        <item x="157"/>
        <item x="277"/>
        <item x="278"/>
        <item x="319"/>
        <item x="31"/>
        <item x="145"/>
        <item x="100"/>
        <item x="135"/>
        <item x="282"/>
        <item x="259"/>
        <item x="113"/>
        <item x="302"/>
        <item x="310"/>
        <item x="264"/>
        <item x="124"/>
        <item x="112"/>
        <item x="235"/>
        <item x="180"/>
        <item x="289"/>
        <item x="106"/>
        <item x="177"/>
        <item x="45"/>
        <item x="133"/>
        <item x="5"/>
        <item x="311"/>
        <item x="317"/>
        <item x="197"/>
        <item x="2"/>
        <item x="25"/>
        <item x="178"/>
        <item x="229"/>
        <item x="103"/>
        <item x="230"/>
        <item x="134"/>
        <item x="313"/>
        <item x="154"/>
        <item x="186"/>
        <item x="227"/>
        <item x="293"/>
        <item x="300"/>
        <item x="283"/>
        <item x="287"/>
        <item x="149"/>
        <item x="215"/>
        <item x="221"/>
        <item x="205"/>
        <item x="161"/>
        <item x="271"/>
        <item x="191"/>
        <item x="198"/>
        <item x="213"/>
        <item x="166"/>
        <item x="55"/>
        <item x="94"/>
        <item x="40"/>
        <item x="211"/>
        <item x="1"/>
        <item x="122"/>
        <item x="202"/>
        <item x="217"/>
        <item x="99"/>
        <item x="236"/>
        <item x="0"/>
        <item x="26"/>
        <item x="4"/>
        <item x="13"/>
        <item x="320"/>
        <item x="138"/>
        <item x="11"/>
        <item x="147"/>
        <item x="258"/>
        <item x="54"/>
        <item x="105"/>
        <item x="125"/>
        <item x="30"/>
        <item x="274"/>
        <item x="8"/>
        <item x="143"/>
        <item x="325"/>
        <item x="280"/>
        <item x="90"/>
        <item x="79"/>
        <item x="53"/>
        <item x="74"/>
        <item x="9"/>
        <item x="294"/>
        <item x="297"/>
        <item x="69"/>
        <item x="15"/>
        <item x="146"/>
        <item x="248"/>
        <item x="267"/>
        <item x="10"/>
        <item x="76"/>
        <item x="279"/>
        <item x="273"/>
        <item x="224"/>
        <item x="123"/>
        <item x="238"/>
        <item x="288"/>
        <item x="222"/>
        <item x="263"/>
        <item x="303"/>
        <item x="270"/>
        <item x="174"/>
        <item x="158"/>
        <item x="36"/>
        <item x="256"/>
        <item x="284"/>
        <item x="266"/>
        <item x="188"/>
        <item x="212"/>
        <item x="153"/>
        <item x="181"/>
        <item x="196"/>
        <item x="119"/>
        <item x="152"/>
        <item x="118"/>
        <item x="48"/>
        <item x="35"/>
        <item x="102"/>
        <item x="301"/>
        <item x="131"/>
        <item x="144"/>
        <item x="226"/>
        <item x="176"/>
        <item x="78"/>
        <item x="14"/>
        <item x="203"/>
        <item x="129"/>
        <item x="183"/>
        <item x="291"/>
        <item t="default"/>
      </items>
    </pivotField>
    <pivotField showAll="0">
      <items count="15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0"/>
        <item t="default"/>
      </items>
    </pivotField>
    <pivotField showAll="0"/>
    <pivotField showAll="0"/>
    <pivotField showAll="0">
      <items count="2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t="default"/>
      </items>
    </pivotField>
    <pivotField axis="axisPage" dataField="1" multipleItemSelectionAllowed="1" showAll="0">
      <items count="279">
        <item x="20"/>
        <item x="21"/>
        <item x="22"/>
        <item x="23"/>
        <item x="24"/>
        <item x="25"/>
        <item x="26"/>
        <item x="27"/>
        <item x="28"/>
        <item x="31"/>
        <item x="29"/>
        <item x="30"/>
        <item x="32"/>
        <item x="33"/>
        <item x="34"/>
        <item x="37"/>
        <item x="35"/>
        <item x="36"/>
        <item x="38"/>
        <item x="39"/>
        <item x="40"/>
        <item x="41"/>
        <item x="44"/>
        <item x="42"/>
        <item x="43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6"/>
        <item x="61"/>
        <item x="62"/>
        <item x="63"/>
        <item x="64"/>
        <item x="65"/>
        <item x="70"/>
        <item x="67"/>
        <item x="68"/>
        <item x="69"/>
        <item x="71"/>
        <item x="72"/>
        <item x="73"/>
        <item x="74"/>
        <item x="75"/>
        <item x="76"/>
        <item x="77"/>
        <item x="78"/>
        <item x="79"/>
        <item x="80"/>
        <item x="85"/>
        <item x="81"/>
        <item x="82"/>
        <item x="83"/>
        <item x="84"/>
        <item x="86"/>
        <item x="87"/>
        <item x="88"/>
        <item x="89"/>
        <item x="90"/>
        <item x="96"/>
        <item x="91"/>
        <item x="92"/>
        <item x="93"/>
        <item x="94"/>
        <item x="95"/>
        <item x="104"/>
        <item x="97"/>
        <item x="98"/>
        <item x="99"/>
        <item x="100"/>
        <item x="101"/>
        <item x="102"/>
        <item x="103"/>
        <item x="105"/>
        <item x="106"/>
        <item x="107"/>
        <item x="108"/>
        <item x="109"/>
        <item x="110"/>
        <item x="113"/>
        <item x="111"/>
        <item x="112"/>
        <item x="118"/>
        <item x="114"/>
        <item x="115"/>
        <item x="116"/>
        <item x="117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7"/>
        <item x="131"/>
        <item x="132"/>
        <item x="133"/>
        <item x="134"/>
        <item x="135"/>
        <item x="136"/>
        <item x="138"/>
        <item x="139"/>
        <item x="140"/>
        <item x="141"/>
        <item x="142"/>
        <item x="143"/>
        <item x="144"/>
        <item x="145"/>
        <item x="146"/>
        <item x="147"/>
        <item x="153"/>
        <item x="148"/>
        <item x="149"/>
        <item x="150"/>
        <item x="151"/>
        <item x="152"/>
        <item x="160"/>
        <item x="154"/>
        <item x="155"/>
        <item x="156"/>
        <item x="157"/>
        <item x="158"/>
        <item x="159"/>
        <item x="161"/>
        <item x="162"/>
        <item x="163"/>
        <item x="164"/>
        <item x="165"/>
        <item x="166"/>
        <item x="175"/>
        <item x="167"/>
        <item x="168"/>
        <item x="169"/>
        <item x="170"/>
        <item x="171"/>
        <item x="172"/>
        <item x="173"/>
        <item x="174"/>
        <item x="179"/>
        <item x="176"/>
        <item x="177"/>
        <item x="178"/>
        <item x="180"/>
        <item x="181"/>
        <item x="182"/>
        <item x="183"/>
        <item x="184"/>
        <item x="187"/>
        <item x="185"/>
        <item x="186"/>
        <item x="189"/>
        <item x="188"/>
        <item x="193"/>
        <item x="190"/>
        <item x="191"/>
        <item x="192"/>
        <item x="194"/>
        <item x="195"/>
        <item x="196"/>
        <item x="197"/>
        <item x="198"/>
        <item x="199"/>
        <item x="206"/>
        <item x="200"/>
        <item x="201"/>
        <item x="202"/>
        <item x="203"/>
        <item x="204"/>
        <item x="205"/>
        <item x="207"/>
        <item x="208"/>
        <item x="209"/>
        <item x="216"/>
        <item x="210"/>
        <item x="211"/>
        <item x="212"/>
        <item x="213"/>
        <item x="214"/>
        <item x="215"/>
        <item x="217"/>
        <item x="218"/>
        <item x="219"/>
        <item x="220"/>
        <item x="221"/>
        <item x="222"/>
        <item x="223"/>
        <item x="229"/>
        <item x="224"/>
        <item x="225"/>
        <item x="226"/>
        <item x="227"/>
        <item x="228"/>
        <item x="230"/>
        <item x="231"/>
        <item x="232"/>
        <item x="233"/>
        <item x="234"/>
        <item x="241"/>
        <item x="235"/>
        <item x="236"/>
        <item x="237"/>
        <item x="238"/>
        <item x="239"/>
        <item x="240"/>
        <item x="242"/>
        <item x="243"/>
        <item x="244"/>
        <item x="245"/>
        <item x="246"/>
        <item x="250"/>
        <item x="247"/>
        <item x="248"/>
        <item x="249"/>
        <item x="251"/>
        <item x="252"/>
        <item x="253"/>
        <item x="254"/>
        <item x="255"/>
        <item x="260"/>
        <item x="256"/>
        <item x="257"/>
        <item x="258"/>
        <item x="259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6"/>
        <item x="274"/>
        <item x="2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h="1" x="277"/>
        <item t="default"/>
      </items>
    </pivotField>
    <pivotField axis="axisPage" dataField="1" multipleItemSelectionAllowed="1" showAll="0">
      <items count="220">
        <item x="23"/>
        <item x="24"/>
        <item x="25"/>
        <item x="26"/>
        <item x="27"/>
        <item x="28"/>
        <item x="29"/>
        <item x="30"/>
        <item x="31"/>
        <item x="32"/>
        <item x="35"/>
        <item x="33"/>
        <item x="34"/>
        <item x="36"/>
        <item x="37"/>
        <item x="38"/>
        <item x="41"/>
        <item x="39"/>
        <item x="40"/>
        <item x="42"/>
        <item x="43"/>
        <item x="45"/>
        <item x="44"/>
        <item x="46"/>
        <item x="49"/>
        <item x="47"/>
        <item x="48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73"/>
        <item x="67"/>
        <item x="68"/>
        <item x="69"/>
        <item x="70"/>
        <item x="71"/>
        <item x="72"/>
        <item x="77"/>
        <item x="74"/>
        <item x="75"/>
        <item x="76"/>
        <item x="78"/>
        <item x="79"/>
        <item x="80"/>
        <item x="81"/>
        <item x="82"/>
        <item x="83"/>
        <item x="84"/>
        <item x="85"/>
        <item x="86"/>
        <item x="87"/>
        <item x="88"/>
        <item x="93"/>
        <item x="89"/>
        <item x="90"/>
        <item x="91"/>
        <item x="92"/>
        <item x="94"/>
        <item x="95"/>
        <item x="96"/>
        <item x="97"/>
        <item x="98"/>
        <item x="104"/>
        <item x="99"/>
        <item x="100"/>
        <item x="101"/>
        <item x="102"/>
        <item x="103"/>
        <item x="113"/>
        <item x="105"/>
        <item x="106"/>
        <item x="107"/>
        <item x="108"/>
        <item x="109"/>
        <item x="110"/>
        <item x="111"/>
        <item x="112"/>
        <item x="114"/>
        <item x="115"/>
        <item x="116"/>
        <item x="117"/>
        <item x="118"/>
        <item x="119"/>
        <item x="122"/>
        <item x="120"/>
        <item x="121"/>
        <item x="127"/>
        <item x="123"/>
        <item x="124"/>
        <item x="125"/>
        <item x="12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7"/>
        <item x="141"/>
        <item x="142"/>
        <item x="143"/>
        <item x="144"/>
        <item x="145"/>
        <item x="146"/>
        <item x="148"/>
        <item x="149"/>
        <item x="150"/>
        <item x="151"/>
        <item x="152"/>
        <item x="153"/>
        <item x="154"/>
        <item x="155"/>
        <item x="156"/>
        <item x="157"/>
        <item x="164"/>
        <item x="158"/>
        <item x="159"/>
        <item x="160"/>
        <item x="161"/>
        <item x="162"/>
        <item x="163"/>
        <item x="171"/>
        <item x="165"/>
        <item x="166"/>
        <item x="167"/>
        <item x="168"/>
        <item x="169"/>
        <item x="170"/>
        <item x="172"/>
        <item x="173"/>
        <item x="174"/>
        <item x="175"/>
        <item x="176"/>
        <item x="177"/>
        <item x="186"/>
        <item x="178"/>
        <item x="179"/>
        <item x="180"/>
        <item x="181"/>
        <item x="182"/>
        <item x="183"/>
        <item x="184"/>
        <item x="185"/>
        <item x="190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h="1" x="218"/>
        <item t="default"/>
      </items>
    </pivotField>
    <pivotField showAll="0"/>
    <pivotField showAll="0"/>
    <pivotField showAll="0" defaultSubtotal="0">
      <items count="2">
        <item x="0"/>
        <item x="1"/>
      </items>
    </pivotField>
    <pivotField showAll="0">
      <items count="4">
        <item x="2"/>
        <item x="0"/>
        <item x="1"/>
        <item t="default"/>
      </items>
    </pivotField>
    <pivotField showAll="0">
      <items count="3">
        <item x="1"/>
        <item x="0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pageFields count="2">
    <pageField fld="7" hier="-1"/>
    <pageField fld="8" hier="-1"/>
  </pageFields>
  <dataFields count="2">
    <dataField name="Average of Estimated Salary Max" fld="8" subtotal="average" baseField="0" baseItem="1"/>
    <dataField name="Average of Estimated Salary Min" fld="7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2D3EFB-C09F-4CE8-83C9-E4C6B5E8AA47}" name="PivotTable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27:G28" firstHeaderRow="0" firstDataRow="1" firstDataCol="0" rowPageCount="2" colPageCount="1"/>
  <pivotFields count="14">
    <pivotField showAll="0"/>
    <pivotField showAll="0"/>
    <pivotField showAll="0">
      <items count="327">
        <item x="24"/>
        <item x="322"/>
        <item x="108"/>
        <item x="164"/>
        <item x="33"/>
        <item x="170"/>
        <item x="249"/>
        <item x="187"/>
        <item x="88"/>
        <item x="39"/>
        <item x="262"/>
        <item x="71"/>
        <item x="27"/>
        <item x="34"/>
        <item x="214"/>
        <item x="120"/>
        <item x="210"/>
        <item x="168"/>
        <item x="318"/>
        <item x="62"/>
        <item x="255"/>
        <item x="228"/>
        <item x="171"/>
        <item x="321"/>
        <item x="163"/>
        <item x="316"/>
        <item x="305"/>
        <item x="85"/>
        <item x="128"/>
        <item x="206"/>
        <item x="299"/>
        <item x="182"/>
        <item x="296"/>
        <item x="32"/>
        <item x="137"/>
        <item x="190"/>
        <item x="93"/>
        <item x="116"/>
        <item x="199"/>
        <item x="167"/>
        <item x="59"/>
        <item x="84"/>
        <item x="218"/>
        <item x="63"/>
        <item x="12"/>
        <item x="6"/>
        <item x="136"/>
        <item x="194"/>
        <item x="315"/>
        <item x="275"/>
        <item x="312"/>
        <item x="61"/>
        <item x="231"/>
        <item x="209"/>
        <item x="22"/>
        <item x="306"/>
        <item x="207"/>
        <item x="58"/>
        <item x="47"/>
        <item x="285"/>
        <item x="111"/>
        <item x="50"/>
        <item x="261"/>
        <item x="189"/>
        <item x="98"/>
        <item x="216"/>
        <item x="115"/>
        <item x="132"/>
        <item x="175"/>
        <item x="155"/>
        <item x="173"/>
        <item x="72"/>
        <item x="195"/>
        <item x="307"/>
        <item x="200"/>
        <item x="276"/>
        <item x="286"/>
        <item x="151"/>
        <item x="260"/>
        <item x="308"/>
        <item x="96"/>
        <item x="109"/>
        <item x="73"/>
        <item x="56"/>
        <item x="41"/>
        <item x="70"/>
        <item x="290"/>
        <item x="68"/>
        <item x="220"/>
        <item x="156"/>
        <item x="159"/>
        <item x="162"/>
        <item x="172"/>
        <item x="204"/>
        <item x="244"/>
        <item x="241"/>
        <item x="107"/>
        <item x="272"/>
        <item x="298"/>
        <item x="42"/>
        <item x="208"/>
        <item x="86"/>
        <item x="51"/>
        <item x="7"/>
        <item x="242"/>
        <item x="44"/>
        <item x="142"/>
        <item x="77"/>
        <item x="110"/>
        <item x="101"/>
        <item x="201"/>
        <item x="250"/>
        <item x="233"/>
        <item x="3"/>
        <item x="314"/>
        <item x="29"/>
        <item x="160"/>
        <item x="179"/>
        <item x="185"/>
        <item x="57"/>
        <item x="150"/>
        <item x="127"/>
        <item x="38"/>
        <item x="265"/>
        <item x="309"/>
        <item x="28"/>
        <item x="243"/>
        <item x="252"/>
        <item x="66"/>
        <item x="80"/>
        <item x="141"/>
        <item x="17"/>
        <item x="139"/>
        <item x="83"/>
        <item x="43"/>
        <item x="148"/>
        <item x="240"/>
        <item x="192"/>
        <item x="184"/>
        <item x="239"/>
        <item x="130"/>
        <item x="92"/>
        <item x="292"/>
        <item x="91"/>
        <item x="46"/>
        <item x="81"/>
        <item x="269"/>
        <item x="16"/>
        <item x="225"/>
        <item x="20"/>
        <item x="304"/>
        <item x="117"/>
        <item x="126"/>
        <item x="89"/>
        <item x="23"/>
        <item x="19"/>
        <item x="104"/>
        <item x="281"/>
        <item x="295"/>
        <item x="18"/>
        <item x="95"/>
        <item x="245"/>
        <item x="21"/>
        <item x="75"/>
        <item x="64"/>
        <item x="247"/>
        <item x="82"/>
        <item x="60"/>
        <item x="140"/>
        <item x="268"/>
        <item x="65"/>
        <item x="67"/>
        <item x="169"/>
        <item x="253"/>
        <item x="193"/>
        <item x="232"/>
        <item x="87"/>
        <item x="52"/>
        <item x="219"/>
        <item x="49"/>
        <item x="323"/>
        <item x="234"/>
        <item x="121"/>
        <item x="97"/>
        <item x="324"/>
        <item x="223"/>
        <item x="165"/>
        <item x="37"/>
        <item x="246"/>
        <item x="251"/>
        <item x="237"/>
        <item x="254"/>
        <item x="114"/>
        <item x="257"/>
        <item x="157"/>
        <item x="277"/>
        <item x="278"/>
        <item x="319"/>
        <item x="31"/>
        <item x="145"/>
        <item x="100"/>
        <item x="135"/>
        <item x="282"/>
        <item x="259"/>
        <item x="113"/>
        <item x="302"/>
        <item x="310"/>
        <item x="264"/>
        <item x="124"/>
        <item x="112"/>
        <item x="235"/>
        <item x="180"/>
        <item x="289"/>
        <item x="106"/>
        <item x="177"/>
        <item x="45"/>
        <item x="133"/>
        <item x="5"/>
        <item x="311"/>
        <item x="317"/>
        <item x="197"/>
        <item x="2"/>
        <item x="25"/>
        <item x="178"/>
        <item x="229"/>
        <item x="103"/>
        <item x="230"/>
        <item x="134"/>
        <item x="313"/>
        <item x="154"/>
        <item x="186"/>
        <item x="227"/>
        <item x="293"/>
        <item x="300"/>
        <item x="283"/>
        <item x="287"/>
        <item x="149"/>
        <item x="215"/>
        <item x="221"/>
        <item x="205"/>
        <item x="161"/>
        <item x="271"/>
        <item x="191"/>
        <item x="198"/>
        <item x="213"/>
        <item x="166"/>
        <item x="55"/>
        <item x="94"/>
        <item x="40"/>
        <item x="211"/>
        <item x="1"/>
        <item x="122"/>
        <item x="202"/>
        <item x="217"/>
        <item x="99"/>
        <item x="236"/>
        <item x="0"/>
        <item x="26"/>
        <item x="4"/>
        <item x="13"/>
        <item x="320"/>
        <item x="138"/>
        <item x="11"/>
        <item x="147"/>
        <item x="258"/>
        <item x="54"/>
        <item x="105"/>
        <item x="125"/>
        <item x="30"/>
        <item x="274"/>
        <item x="8"/>
        <item x="143"/>
        <item x="325"/>
        <item x="280"/>
        <item x="90"/>
        <item x="79"/>
        <item x="53"/>
        <item x="74"/>
        <item x="9"/>
        <item x="294"/>
        <item x="297"/>
        <item x="69"/>
        <item x="15"/>
        <item x="146"/>
        <item x="248"/>
        <item x="267"/>
        <item x="10"/>
        <item x="76"/>
        <item x="279"/>
        <item x="273"/>
        <item x="224"/>
        <item x="123"/>
        <item x="238"/>
        <item x="288"/>
        <item x="222"/>
        <item x="263"/>
        <item x="303"/>
        <item x="270"/>
        <item x="174"/>
        <item x="158"/>
        <item x="36"/>
        <item x="256"/>
        <item x="284"/>
        <item x="266"/>
        <item x="188"/>
        <item x="212"/>
        <item x="153"/>
        <item x="181"/>
        <item x="196"/>
        <item x="119"/>
        <item x="152"/>
        <item x="118"/>
        <item x="48"/>
        <item x="35"/>
        <item x="102"/>
        <item x="301"/>
        <item x="131"/>
        <item x="144"/>
        <item x="226"/>
        <item x="176"/>
        <item x="78"/>
        <item x="14"/>
        <item x="203"/>
        <item x="129"/>
        <item x="183"/>
        <item x="291"/>
        <item t="default"/>
      </items>
    </pivotField>
    <pivotField showAll="0">
      <items count="15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0"/>
        <item t="default"/>
      </items>
    </pivotField>
    <pivotField axis="axisPage" dataField="1" multipleItemSelectionAllowed="1" showAll="0">
      <items count="93">
        <item x="8"/>
        <item x="4"/>
        <item x="9"/>
        <item x="22"/>
        <item x="25"/>
        <item x="26"/>
        <item x="10"/>
        <item x="87"/>
        <item x="11"/>
        <item x="12"/>
        <item x="29"/>
        <item x="30"/>
        <item x="31"/>
        <item x="33"/>
        <item x="13"/>
        <item x="34"/>
        <item x="36"/>
        <item x="37"/>
        <item x="38"/>
        <item x="39"/>
        <item x="40"/>
        <item x="14"/>
        <item x="42"/>
        <item x="44"/>
        <item x="45"/>
        <item x="46"/>
        <item x="15"/>
        <item x="47"/>
        <item x="16"/>
        <item x="48"/>
        <item x="49"/>
        <item x="50"/>
        <item x="52"/>
        <item x="17"/>
        <item x="53"/>
        <item x="88"/>
        <item x="18"/>
        <item x="54"/>
        <item x="55"/>
        <item x="56"/>
        <item x="57"/>
        <item x="59"/>
        <item x="60"/>
        <item x="61"/>
        <item x="62"/>
        <item x="19"/>
        <item x="63"/>
        <item x="64"/>
        <item x="65"/>
        <item x="20"/>
        <item x="66"/>
        <item x="67"/>
        <item x="68"/>
        <item x="21"/>
        <item x="70"/>
        <item x="71"/>
        <item x="72"/>
        <item x="73"/>
        <item x="89"/>
        <item x="75"/>
        <item x="76"/>
        <item x="23"/>
        <item x="77"/>
        <item x="24"/>
        <item x="78"/>
        <item x="90"/>
        <item x="79"/>
        <item x="27"/>
        <item x="80"/>
        <item x="81"/>
        <item x="83"/>
        <item x="84"/>
        <item x="28"/>
        <item x="85"/>
        <item x="86"/>
        <item x="1"/>
        <item x="32"/>
        <item x="35"/>
        <item x="2"/>
        <item x="41"/>
        <item x="3"/>
        <item x="43"/>
        <item x="5"/>
        <item x="51"/>
        <item x="6"/>
        <item x="58"/>
        <item x="7"/>
        <item x="74"/>
        <item x="82"/>
        <item x="69"/>
        <item h="1" x="91"/>
        <item h="1" x="0"/>
        <item t="default"/>
      </items>
    </pivotField>
    <pivotField axis="axisPage" dataField="1" multipleItemSelectionAllowed="1" showAll="0">
      <items count="71">
        <item x="12"/>
        <item x="22"/>
        <item x="40"/>
        <item x="31"/>
        <item x="43"/>
        <item x="38"/>
        <item x="15"/>
        <item x="39"/>
        <item x="14"/>
        <item x="48"/>
        <item x="32"/>
        <item x="44"/>
        <item x="11"/>
        <item x="36"/>
        <item x="18"/>
        <item x="20"/>
        <item x="16"/>
        <item x="52"/>
        <item x="41"/>
        <item x="26"/>
        <item x="23"/>
        <item x="56"/>
        <item x="17"/>
        <item x="55"/>
        <item x="42"/>
        <item x="59"/>
        <item x="9"/>
        <item x="63"/>
        <item x="10"/>
        <item x="66"/>
        <item x="33"/>
        <item x="19"/>
        <item x="64"/>
        <item x="34"/>
        <item x="30"/>
        <item x="62"/>
        <item x="21"/>
        <item x="1"/>
        <item x="53"/>
        <item x="50"/>
        <item x="28"/>
        <item x="2"/>
        <item x="37"/>
        <item x="27"/>
        <item x="5"/>
        <item x="35"/>
        <item x="29"/>
        <item x="3"/>
        <item x="51"/>
        <item x="68"/>
        <item x="67"/>
        <item x="57"/>
        <item x="58"/>
        <item x="49"/>
        <item x="45"/>
        <item x="46"/>
        <item x="25"/>
        <item x="7"/>
        <item x="47"/>
        <item x="4"/>
        <item x="54"/>
        <item x="13"/>
        <item x="8"/>
        <item x="65"/>
        <item x="60"/>
        <item x="69"/>
        <item x="24"/>
        <item x="61"/>
        <item h="1" x="6"/>
        <item h="1" x="0"/>
        <item t="default"/>
      </items>
    </pivotField>
    <pivotField showAll="0">
      <items count="2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t="default"/>
      </items>
    </pivotField>
    <pivotField showAll="0">
      <items count="279">
        <item x="20"/>
        <item x="21"/>
        <item x="22"/>
        <item x="23"/>
        <item x="24"/>
        <item x="25"/>
        <item x="26"/>
        <item x="27"/>
        <item x="28"/>
        <item x="31"/>
        <item x="29"/>
        <item x="30"/>
        <item x="32"/>
        <item x="33"/>
        <item x="34"/>
        <item x="37"/>
        <item x="35"/>
        <item x="36"/>
        <item x="38"/>
        <item x="39"/>
        <item x="40"/>
        <item x="41"/>
        <item x="44"/>
        <item x="42"/>
        <item x="43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6"/>
        <item x="61"/>
        <item x="62"/>
        <item x="63"/>
        <item x="64"/>
        <item x="65"/>
        <item x="70"/>
        <item x="67"/>
        <item x="68"/>
        <item x="69"/>
        <item x="71"/>
        <item x="72"/>
        <item x="73"/>
        <item x="74"/>
        <item x="75"/>
        <item x="76"/>
        <item x="77"/>
        <item x="78"/>
        <item x="79"/>
        <item x="80"/>
        <item x="85"/>
        <item x="81"/>
        <item x="82"/>
        <item x="83"/>
        <item x="84"/>
        <item x="86"/>
        <item x="87"/>
        <item x="88"/>
        <item x="89"/>
        <item x="90"/>
        <item x="96"/>
        <item x="91"/>
        <item x="92"/>
        <item x="93"/>
        <item x="94"/>
        <item x="95"/>
        <item x="104"/>
        <item x="97"/>
        <item x="98"/>
        <item x="99"/>
        <item x="100"/>
        <item x="101"/>
        <item x="102"/>
        <item x="103"/>
        <item x="105"/>
        <item x="106"/>
        <item x="107"/>
        <item x="108"/>
        <item x="109"/>
        <item x="110"/>
        <item x="113"/>
        <item x="111"/>
        <item x="112"/>
        <item x="118"/>
        <item x="114"/>
        <item x="115"/>
        <item x="116"/>
        <item x="117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7"/>
        <item x="131"/>
        <item x="132"/>
        <item x="133"/>
        <item x="134"/>
        <item x="135"/>
        <item x="136"/>
        <item x="138"/>
        <item x="139"/>
        <item x="140"/>
        <item x="141"/>
        <item x="142"/>
        <item x="143"/>
        <item x="144"/>
        <item x="145"/>
        <item x="146"/>
        <item x="147"/>
        <item x="153"/>
        <item x="148"/>
        <item x="149"/>
        <item x="150"/>
        <item x="151"/>
        <item x="152"/>
        <item x="160"/>
        <item x="154"/>
        <item x="155"/>
        <item x="156"/>
        <item x="157"/>
        <item x="158"/>
        <item x="159"/>
        <item x="161"/>
        <item x="162"/>
        <item x="163"/>
        <item x="164"/>
        <item x="165"/>
        <item x="166"/>
        <item x="175"/>
        <item x="167"/>
        <item x="168"/>
        <item x="169"/>
        <item x="170"/>
        <item x="171"/>
        <item x="172"/>
        <item x="173"/>
        <item x="174"/>
        <item x="179"/>
        <item x="176"/>
        <item x="177"/>
        <item x="178"/>
        <item x="180"/>
        <item x="181"/>
        <item x="182"/>
        <item x="183"/>
        <item x="184"/>
        <item x="187"/>
        <item x="185"/>
        <item x="186"/>
        <item x="189"/>
        <item x="188"/>
        <item x="193"/>
        <item x="190"/>
        <item x="191"/>
        <item x="192"/>
        <item x="194"/>
        <item x="195"/>
        <item x="196"/>
        <item x="197"/>
        <item x="198"/>
        <item x="199"/>
        <item x="206"/>
        <item x="200"/>
        <item x="201"/>
        <item x="202"/>
        <item x="203"/>
        <item x="204"/>
        <item x="205"/>
        <item x="207"/>
        <item x="208"/>
        <item x="209"/>
        <item x="216"/>
        <item x="210"/>
        <item x="211"/>
        <item x="212"/>
        <item x="213"/>
        <item x="214"/>
        <item x="215"/>
        <item x="217"/>
        <item x="218"/>
        <item x="219"/>
        <item x="220"/>
        <item x="221"/>
        <item x="222"/>
        <item x="223"/>
        <item x="229"/>
        <item x="224"/>
        <item x="225"/>
        <item x="226"/>
        <item x="227"/>
        <item x="228"/>
        <item x="230"/>
        <item x="231"/>
        <item x="232"/>
        <item x="233"/>
        <item x="234"/>
        <item x="241"/>
        <item x="235"/>
        <item x="236"/>
        <item x="237"/>
        <item x="238"/>
        <item x="239"/>
        <item x="240"/>
        <item x="242"/>
        <item x="243"/>
        <item x="244"/>
        <item x="245"/>
        <item x="246"/>
        <item x="250"/>
        <item x="247"/>
        <item x="248"/>
        <item x="249"/>
        <item x="251"/>
        <item x="252"/>
        <item x="253"/>
        <item x="254"/>
        <item x="255"/>
        <item x="260"/>
        <item x="256"/>
        <item x="257"/>
        <item x="258"/>
        <item x="259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6"/>
        <item x="274"/>
        <item x="2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77"/>
        <item t="default"/>
      </items>
    </pivotField>
    <pivotField showAll="0"/>
    <pivotField showAll="0"/>
    <pivotField showAll="0"/>
    <pivotField showAll="0" defaultSubtotal="0">
      <items count="2">
        <item x="0"/>
        <item x="1"/>
      </items>
    </pivotField>
    <pivotField showAll="0">
      <items count="4">
        <item x="2"/>
        <item x="0"/>
        <item x="1"/>
        <item t="default"/>
      </items>
    </pivotField>
    <pivotField showAll="0">
      <items count="3">
        <item x="1"/>
        <item x="0"/>
        <item t="default"/>
      </items>
    </pivotField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4" hier="-1"/>
    <pageField fld="5" hier="-1"/>
  </pageFields>
  <dataFields count="6">
    <dataField name="Average of Salary Max" fld="5" subtotal="average" baseField="0" baseItem="1"/>
    <dataField name="Average of Salary Min" fld="4" subtotal="average" baseField="0" baseItem="1"/>
    <dataField name="Max of Salary Max" fld="5" subtotal="max" baseField="0" baseItem="1"/>
    <dataField name="Max of Salary Min" fld="4" subtotal="max" baseField="0" baseItem="2"/>
    <dataField name="Min of Salary Min" fld="4" subtotal="min" baseField="0" baseItem="4"/>
    <dataField name="Min of Salary Max" fld="5" subtotal="min" baseField="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0E4EA-AFA8-4B2E-92D5-367B41565813}" name="PivotTable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J6:K17" firstHeaderRow="1" firstDataRow="1" firstDataCol="1"/>
  <pivotFields count="14">
    <pivotField axis="axisRow" showAll="0" measureFilter="1" sortType="descending">
      <items count="695">
        <item x="93"/>
        <item x="76"/>
        <item x="652"/>
        <item x="465"/>
        <item x="123"/>
        <item x="555"/>
        <item x="401"/>
        <item x="372"/>
        <item x="537"/>
        <item x="66"/>
        <item x="425"/>
        <item x="142"/>
        <item x="36"/>
        <item x="664"/>
        <item x="291"/>
        <item x="328"/>
        <item x="292"/>
        <item x="596"/>
        <item x="418"/>
        <item x="478"/>
        <item x="615"/>
        <item x="67"/>
        <item x="524"/>
        <item x="134"/>
        <item x="78"/>
        <item x="431"/>
        <item x="688"/>
        <item x="40"/>
        <item x="408"/>
        <item x="129"/>
        <item x="95"/>
        <item x="689"/>
        <item x="518"/>
        <item x="484"/>
        <item x="271"/>
        <item x="582"/>
        <item x="450"/>
        <item x="287"/>
        <item x="605"/>
        <item x="362"/>
        <item x="122"/>
        <item x="525"/>
        <item x="286"/>
        <item x="49"/>
        <item x="556"/>
        <item x="648"/>
        <item x="437"/>
        <item x="503"/>
        <item x="630"/>
        <item x="607"/>
        <item x="466"/>
        <item x="375"/>
        <item x="588"/>
        <item x="112"/>
        <item x="455"/>
        <item x="377"/>
        <item x="105"/>
        <item x="113"/>
        <item x="399"/>
        <item x="141"/>
        <item x="119"/>
        <item x="660"/>
        <item x="159"/>
        <item x="557"/>
        <item x="593"/>
        <item x="446"/>
        <item x="444"/>
        <item x="641"/>
        <item x="473"/>
        <item x="260"/>
        <item x="11"/>
        <item x="229"/>
        <item x="71"/>
        <item x="89"/>
        <item x="161"/>
        <item x="324"/>
        <item x="409"/>
        <item x="154"/>
        <item x="303"/>
        <item x="194"/>
        <item x="551"/>
        <item x="82"/>
        <item x="504"/>
        <item x="587"/>
        <item x="240"/>
        <item x="601"/>
        <item x="206"/>
        <item x="182"/>
        <item x="79"/>
        <item x="246"/>
        <item x="322"/>
        <item x="180"/>
        <item x="653"/>
        <item x="170"/>
        <item x="638"/>
        <item x="332"/>
        <item x="98"/>
        <item x="570"/>
        <item x="567"/>
        <item x="533"/>
        <item x="283"/>
        <item x="46"/>
        <item x="485"/>
        <item x="19"/>
        <item x="143"/>
        <item x="245"/>
        <item x="388"/>
        <item x="580"/>
        <item x="264"/>
        <item x="546"/>
        <item x="618"/>
        <item x="21"/>
        <item x="268"/>
        <item x="146"/>
        <item x="136"/>
        <item x="675"/>
        <item x="690"/>
        <item x="540"/>
        <item x="491"/>
        <item x="364"/>
        <item x="92"/>
        <item x="306"/>
        <item x="233"/>
        <item x="22"/>
        <item x="297"/>
        <item x="243"/>
        <item x="17"/>
        <item x="318"/>
        <item x="183"/>
        <item x="502"/>
        <item x="482"/>
        <item x="415"/>
        <item x="238"/>
        <item x="80"/>
        <item x="223"/>
        <item x="166"/>
        <item x="189"/>
        <item x="81"/>
        <item x="521"/>
        <item x="578"/>
        <item x="400"/>
        <item x="4"/>
        <item x="398"/>
        <item x="519"/>
        <item x="352"/>
        <item x="110"/>
        <item x="250"/>
        <item x="333"/>
        <item x="186"/>
        <item x="552"/>
        <item x="266"/>
        <item x="487"/>
        <item x="613"/>
        <item x="188"/>
        <item x="16"/>
        <item x="510"/>
        <item x="592"/>
        <item x="18"/>
        <item x="365"/>
        <item x="489"/>
        <item x="216"/>
        <item x="589"/>
        <item x="320"/>
        <item x="321"/>
        <item x="342"/>
        <item x="304"/>
        <item x="363"/>
        <item x="606"/>
        <item x="424"/>
        <item x="603"/>
        <item x="294"/>
        <item x="681"/>
        <item x="373"/>
        <item x="663"/>
        <item x="454"/>
        <item x="483"/>
        <item x="403"/>
        <item x="579"/>
        <item x="538"/>
        <item x="295"/>
        <item x="527"/>
        <item x="115"/>
        <item x="126"/>
        <item x="24"/>
        <item x="61"/>
        <item x="47"/>
        <item x="127"/>
        <item x="267"/>
        <item x="441"/>
        <item x="658"/>
        <item x="506"/>
        <item x="536"/>
        <item x="576"/>
        <item x="526"/>
        <item x="214"/>
        <item x="439"/>
        <item x="257"/>
        <item x="656"/>
        <item x="661"/>
        <item x="91"/>
        <item x="187"/>
        <item x="391"/>
        <item x="383"/>
        <item x="534"/>
        <item x="671"/>
        <item x="452"/>
        <item x="150"/>
        <item x="90"/>
        <item x="419"/>
        <item x="38"/>
        <item x="116"/>
        <item x="41"/>
        <item x="376"/>
        <item x="192"/>
        <item x="463"/>
        <item x="10"/>
        <item x="353"/>
        <item x="461"/>
        <item x="480"/>
        <item x="378"/>
        <item x="371"/>
        <item x="74"/>
        <item x="132"/>
        <item x="158"/>
        <item x="174"/>
        <item x="507"/>
        <item x="220"/>
        <item x="316"/>
        <item x="347"/>
        <item x="368"/>
        <item x="278"/>
        <item x="410"/>
        <item x="457"/>
        <item x="85"/>
        <item x="201"/>
        <item x="83"/>
        <item x="72"/>
        <item x="102"/>
        <item x="554"/>
        <item x="199"/>
        <item x="173"/>
        <item x="389"/>
        <item x="309"/>
        <item x="310"/>
        <item x="360"/>
        <item x="296"/>
        <item x="667"/>
        <item x="674"/>
        <item x="370"/>
        <item x="96"/>
        <item x="515"/>
        <item x="255"/>
        <item x="559"/>
        <item x="191"/>
        <item x="281"/>
        <item x="99"/>
        <item x="509"/>
        <item x="672"/>
        <item x="331"/>
        <item x="594"/>
        <item x="339"/>
        <item x="495"/>
        <item x="382"/>
        <item x="87"/>
        <item x="387"/>
        <item x="585"/>
        <item x="218"/>
        <item x="311"/>
        <item x="597"/>
        <item x="407"/>
        <item x="140"/>
        <item x="241"/>
        <item x="600"/>
        <item x="492"/>
        <item x="416"/>
        <item x="227"/>
        <item x="151"/>
        <item x="203"/>
        <item x="175"/>
        <item x="385"/>
        <item x="539"/>
        <item x="293"/>
        <item x="290"/>
        <item x="263"/>
        <item x="427"/>
        <item x="153"/>
        <item x="337"/>
        <item x="308"/>
        <item x="460"/>
        <item x="114"/>
        <item x="341"/>
        <item x="429"/>
        <item x="177"/>
        <item x="86"/>
        <item x="109"/>
        <item x="62"/>
        <item x="637"/>
        <item x="384"/>
        <item x="176"/>
        <item x="219"/>
        <item x="471"/>
        <item x="468"/>
        <item x="184"/>
        <item x="179"/>
        <item x="156"/>
        <item x="193"/>
        <item x="152"/>
        <item x="456"/>
        <item x="336"/>
        <item x="462"/>
        <item x="58"/>
        <item x="577"/>
        <item x="626"/>
        <item x="251"/>
        <item x="647"/>
        <item x="168"/>
        <item x="25"/>
        <item x="673"/>
        <item x="472"/>
        <item x="355"/>
        <item x="560"/>
        <item x="277"/>
        <item x="404"/>
        <item x="402"/>
        <item x="623"/>
        <item x="550"/>
        <item x="202"/>
        <item x="30"/>
        <item x="513"/>
        <item x="137"/>
        <item x="443"/>
        <item x="394"/>
        <item x="657"/>
        <item x="691"/>
        <item x="349"/>
        <item x="144"/>
        <item x="118"/>
        <item x="499"/>
        <item x="676"/>
        <item x="100"/>
        <item x="108"/>
        <item x="135"/>
        <item x="77"/>
        <item x="442"/>
        <item x="475"/>
        <item x="226"/>
        <item x="148"/>
        <item x="125"/>
        <item x="128"/>
        <item x="60"/>
        <item x="451"/>
        <item x="54"/>
        <item x="272"/>
        <item x="547"/>
        <item x="64"/>
        <item x="315"/>
        <item x="323"/>
        <item x="265"/>
        <item x="51"/>
        <item x="73"/>
        <item x="325"/>
        <item x="276"/>
        <item x="523"/>
        <item x="584"/>
        <item x="343"/>
        <item x="481"/>
        <item x="634"/>
        <item x="649"/>
        <item x="486"/>
        <item x="163"/>
        <item x="29"/>
        <item x="157"/>
        <item x="57"/>
        <item x="397"/>
        <item x="327"/>
        <item x="417"/>
        <item x="298"/>
        <item x="599"/>
        <item x="280"/>
        <item x="449"/>
        <item x="501"/>
        <item x="430"/>
        <item x="542"/>
        <item x="497"/>
        <item x="165"/>
        <item x="433"/>
        <item x="133"/>
        <item x="512"/>
        <item x="359"/>
        <item x="237"/>
        <item x="39"/>
        <item x="160"/>
        <item x="590"/>
        <item x="598"/>
        <item x="640"/>
        <item x="517"/>
        <item x="414"/>
        <item x="345"/>
        <item x="334"/>
        <item x="508"/>
        <item x="207"/>
        <item x="37"/>
        <item x="284"/>
        <item x="469"/>
        <item x="438"/>
        <item x="549"/>
        <item x="543"/>
        <item x="196"/>
        <item x="28"/>
        <item x="568"/>
        <item x="447"/>
        <item x="171"/>
        <item x="212"/>
        <item x="259"/>
        <item x="181"/>
        <item x="42"/>
        <item x="138"/>
        <item x="124"/>
        <item x="169"/>
        <item x="575"/>
        <item x="149"/>
        <item x="610"/>
        <item x="520"/>
        <item x="350"/>
        <item x="498"/>
        <item x="300"/>
        <item x="190"/>
        <item x="275"/>
        <item x="230"/>
        <item x="262"/>
        <item x="288"/>
        <item x="395"/>
        <item x="269"/>
        <item x="68"/>
        <item x="63"/>
        <item x="52"/>
        <item x="374"/>
        <item x="366"/>
        <item x="586"/>
        <item x="514"/>
        <item x="494"/>
        <item x="35"/>
        <item x="635"/>
        <item x="561"/>
        <item x="645"/>
        <item x="500"/>
        <item x="12"/>
        <item x="234"/>
        <item x="84"/>
        <item x="477"/>
        <item x="5"/>
        <item x="535"/>
        <item x="413"/>
        <item x="6"/>
        <item x="195"/>
        <item x="639"/>
        <item x="131"/>
        <item x="147"/>
        <item x="459"/>
        <item x="215"/>
        <item x="642"/>
        <item x="453"/>
        <item x="666"/>
        <item x="106"/>
        <item x="621"/>
        <item x="488"/>
        <item x="565"/>
        <item x="279"/>
        <item x="432"/>
        <item x="545"/>
        <item x="282"/>
        <item x="312"/>
        <item x="75"/>
        <item x="474"/>
        <item x="48"/>
        <item x="357"/>
        <item x="53"/>
        <item x="669"/>
        <item x="406"/>
        <item x="644"/>
        <item x="1"/>
        <item x="622"/>
        <item x="155"/>
        <item x="659"/>
        <item x="55"/>
        <item x="236"/>
        <item x="43"/>
        <item x="65"/>
        <item x="662"/>
        <item x="319"/>
        <item x="88"/>
        <item x="285"/>
        <item x="553"/>
        <item x="50"/>
        <item x="305"/>
        <item x="317"/>
        <item x="302"/>
        <item x="348"/>
        <item x="532"/>
        <item x="232"/>
        <item x="45"/>
        <item x="544"/>
        <item x="611"/>
        <item x="358"/>
        <item x="139"/>
        <item x="204"/>
        <item x="211"/>
        <item x="235"/>
        <item x="654"/>
        <item x="627"/>
        <item x="367"/>
        <item x="270"/>
        <item x="612"/>
        <item x="205"/>
        <item x="361"/>
        <item x="693"/>
        <item x="493"/>
        <item x="130"/>
        <item x="421"/>
        <item x="574"/>
        <item x="164"/>
        <item x="111"/>
        <item x="258"/>
        <item x="27"/>
        <item x="569"/>
        <item x="217"/>
        <item x="379"/>
        <item x="326"/>
        <item x="458"/>
        <item x="633"/>
        <item x="631"/>
        <item x="70"/>
        <item x="59"/>
        <item x="107"/>
        <item x="434"/>
        <item x="428"/>
        <item x="94"/>
        <item x="307"/>
        <item x="344"/>
        <item x="381"/>
        <item x="614"/>
        <item x="625"/>
        <item x="445"/>
        <item x="682"/>
        <item x="677"/>
        <item x="467"/>
        <item x="426"/>
        <item x="56"/>
        <item x="435"/>
        <item x="651"/>
        <item x="608"/>
        <item x="562"/>
        <item x="581"/>
        <item x="356"/>
        <item x="572"/>
        <item x="121"/>
        <item x="436"/>
        <item x="505"/>
        <item x="313"/>
        <item x="44"/>
        <item x="470"/>
        <item x="643"/>
        <item x="390"/>
        <item x="222"/>
        <item x="479"/>
        <item x="69"/>
        <item x="496"/>
        <item x="23"/>
        <item x="26"/>
        <item x="0"/>
        <item x="620"/>
        <item x="650"/>
        <item x="571"/>
        <item x="680"/>
        <item x="528"/>
        <item x="531"/>
        <item x="655"/>
        <item x="628"/>
        <item x="162"/>
        <item x="213"/>
        <item x="617"/>
        <item x="687"/>
        <item x="670"/>
        <item x="239"/>
        <item x="685"/>
        <item x="20"/>
        <item x="274"/>
        <item x="405"/>
        <item x="2"/>
        <item x="3"/>
        <item x="629"/>
        <item x="253"/>
        <item x="440"/>
        <item x="247"/>
        <item x="8"/>
        <item x="490"/>
        <item x="448"/>
        <item x="208"/>
        <item x="646"/>
        <item x="9"/>
        <item x="686"/>
        <item x="172"/>
        <item x="7"/>
        <item x="15"/>
        <item x="665"/>
        <item x="103"/>
        <item x="412"/>
        <item x="231"/>
        <item x="224"/>
        <item x="573"/>
        <item x="209"/>
        <item x="338"/>
        <item x="516"/>
        <item x="198"/>
        <item x="256"/>
        <item x="464"/>
        <item x="330"/>
        <item x="228"/>
        <item x="632"/>
        <item x="541"/>
        <item x="244"/>
        <item x="145"/>
        <item x="396"/>
        <item x="511"/>
        <item x="558"/>
        <item x="340"/>
        <item x="522"/>
        <item x="32"/>
        <item x="13"/>
        <item x="583"/>
        <item x="242"/>
        <item x="249"/>
        <item x="351"/>
        <item x="314"/>
        <item x="197"/>
        <item x="591"/>
        <item x="636"/>
        <item x="619"/>
        <item x="548"/>
        <item x="369"/>
        <item x="225"/>
        <item x="668"/>
        <item x="380"/>
        <item x="354"/>
        <item x="33"/>
        <item x="31"/>
        <item x="624"/>
        <item x="248"/>
        <item x="679"/>
        <item x="476"/>
        <item x="329"/>
        <item x="604"/>
        <item x="678"/>
        <item x="595"/>
        <item x="14"/>
        <item x="252"/>
        <item x="684"/>
        <item x="420"/>
        <item x="616"/>
        <item x="393"/>
        <item x="34"/>
        <item x="104"/>
        <item x="299"/>
        <item x="120"/>
        <item x="335"/>
        <item x="530"/>
        <item x="167"/>
        <item x="423"/>
        <item x="185"/>
        <item x="422"/>
        <item x="254"/>
        <item x="602"/>
        <item x="200"/>
        <item x="566"/>
        <item x="117"/>
        <item x="221"/>
        <item x="392"/>
        <item x="261"/>
        <item x="210"/>
        <item x="101"/>
        <item x="609"/>
        <item x="564"/>
        <item x="529"/>
        <item x="273"/>
        <item x="301"/>
        <item x="289"/>
        <item x="178"/>
        <item x="97"/>
        <item x="411"/>
        <item x="683"/>
        <item x="692"/>
        <item x="346"/>
        <item x="563"/>
        <item x="38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96">
        <item x="83"/>
        <item x="162"/>
        <item x="222"/>
        <item x="658"/>
        <item x="633"/>
        <item x="566"/>
        <item x="368"/>
        <item x="344"/>
        <item x="55"/>
        <item x="154"/>
        <item x="397"/>
        <item x="125"/>
        <item x="612"/>
        <item x="11"/>
        <item x="296"/>
        <item x="58"/>
        <item x="607"/>
        <item x="196"/>
        <item x="62"/>
        <item x="617"/>
        <item x="98"/>
        <item x="89"/>
        <item x="325"/>
        <item x="105"/>
        <item x="615"/>
        <item x="278"/>
        <item x="118"/>
        <item x="216"/>
        <item x="294"/>
        <item x="304"/>
        <item x="235"/>
        <item x="20"/>
        <item x="457"/>
        <item x="173"/>
        <item x="608"/>
        <item x="502"/>
        <item x="416"/>
        <item x="251"/>
        <item x="410"/>
        <item x="467"/>
        <item x="530"/>
        <item x="639"/>
        <item x="487"/>
        <item x="562"/>
        <item x="182"/>
        <item x="526"/>
        <item x="462"/>
        <item x="136"/>
        <item x="565"/>
        <item x="434"/>
        <item x="445"/>
        <item x="256"/>
        <item x="552"/>
        <item x="129"/>
        <item x="95"/>
        <item x="279"/>
        <item x="47"/>
        <item x="247"/>
        <item x="335"/>
        <item x="632"/>
        <item x="635"/>
        <item x="546"/>
        <item x="535"/>
        <item x="420"/>
        <item x="541"/>
        <item x="571"/>
        <item x="636"/>
        <item x="267"/>
        <item x="227"/>
        <item x="243"/>
        <item x="5"/>
        <item x="545"/>
        <item x="650"/>
        <item x="341"/>
        <item x="110"/>
        <item x="104"/>
        <item x="642"/>
        <item x="496"/>
        <item x="284"/>
        <item x="34"/>
        <item x="289"/>
        <item x="466"/>
        <item x="187"/>
        <item x="376"/>
        <item x="437"/>
        <item x="159"/>
        <item x="563"/>
        <item x="199"/>
        <item x="651"/>
        <item x="4"/>
        <item x="601"/>
        <item x="583"/>
        <item x="41"/>
        <item x="263"/>
        <item x="130"/>
        <item x="593"/>
        <item x="441"/>
        <item x="369"/>
        <item x="622"/>
        <item x="285"/>
        <item x="252"/>
        <item x="217"/>
        <item x="557"/>
        <item x="300"/>
        <item x="464"/>
        <item x="144"/>
        <item x="274"/>
        <item x="148"/>
        <item x="312"/>
        <item x="532"/>
        <item x="520"/>
        <item x="662"/>
        <item x="28"/>
        <item x="470"/>
        <item x="66"/>
        <item x="626"/>
        <item x="497"/>
        <item x="600"/>
        <item x="392"/>
        <item x="63"/>
        <item x="426"/>
        <item x="625"/>
        <item x="347"/>
        <item x="258"/>
        <item x="588"/>
        <item x="91"/>
        <item x="73"/>
        <item x="101"/>
        <item x="324"/>
        <item x="238"/>
        <item x="649"/>
        <item x="314"/>
        <item x="531"/>
        <item x="413"/>
        <item x="383"/>
        <item x="145"/>
        <item x="417"/>
        <item x="444"/>
        <item x="435"/>
        <item x="65"/>
        <item x="67"/>
        <item x="305"/>
        <item x="76"/>
        <item x="127"/>
        <item x="78"/>
        <item x="9"/>
        <item x="567"/>
        <item x="318"/>
        <item x="367"/>
        <item x="529"/>
        <item x="406"/>
        <item x="172"/>
        <item x="40"/>
        <item x="384"/>
        <item x="150"/>
        <item x="348"/>
        <item x="576"/>
        <item x="474"/>
        <item x="405"/>
        <item x="579"/>
        <item x="36"/>
        <item x="176"/>
        <item x="170"/>
        <item x="13"/>
        <item x="71"/>
        <item x="186"/>
        <item x="223"/>
        <item x="667"/>
        <item x="656"/>
        <item x="128"/>
        <item x="398"/>
        <item x="268"/>
        <item x="493"/>
        <item x="668"/>
        <item x="382"/>
        <item x="425"/>
        <item x="547"/>
        <item x="70"/>
        <item x="195"/>
        <item x="463"/>
        <item x="121"/>
        <item x="407"/>
        <item x="438"/>
        <item x="50"/>
        <item x="198"/>
        <item x="334"/>
        <item x="534"/>
        <item x="505"/>
        <item x="158"/>
        <item x="513"/>
        <item x="160"/>
        <item x="536"/>
        <item x="630"/>
        <item x="185"/>
        <item x="525"/>
        <item x="603"/>
        <item x="205"/>
        <item x="446"/>
        <item x="501"/>
        <item x="475"/>
        <item x="452"/>
        <item x="177"/>
        <item x="421"/>
        <item x="225"/>
        <item x="548"/>
        <item x="669"/>
        <item x="631"/>
        <item x="670"/>
        <item x="602"/>
        <item x="232"/>
        <item x="560"/>
        <item x="389"/>
        <item x="345"/>
        <item x="374"/>
        <item x="117"/>
        <item x="152"/>
        <item x="315"/>
        <item x="197"/>
        <item x="317"/>
        <item x="652"/>
        <item x="599"/>
        <item x="215"/>
        <item x="533"/>
        <item x="671"/>
        <item x="488"/>
        <item x="2"/>
        <item x="408"/>
        <item x="119"/>
        <item x="561"/>
        <item x="430"/>
        <item x="595"/>
        <item x="592"/>
        <item x="8"/>
        <item x="19"/>
        <item x="262"/>
        <item x="672"/>
        <item x="640"/>
        <item x="455"/>
        <item x="613"/>
        <item x="574"/>
        <item x="287"/>
        <item x="514"/>
        <item x="1"/>
        <item x="322"/>
        <item x="100"/>
        <item x="498"/>
        <item x="364"/>
        <item x="16"/>
        <item x="329"/>
        <item x="69"/>
        <item x="245"/>
        <item x="586"/>
        <item x="27"/>
        <item x="203"/>
        <item x="673"/>
        <item x="30"/>
        <item x="519"/>
        <item x="134"/>
        <item x="230"/>
        <item x="193"/>
        <item x="213"/>
        <item x="499"/>
        <item x="454"/>
        <item x="512"/>
        <item x="674"/>
        <item x="94"/>
        <item x="155"/>
        <item x="45"/>
        <item x="675"/>
        <item x="676"/>
        <item x="153"/>
        <item x="627"/>
        <item x="288"/>
        <item x="138"/>
        <item x="188"/>
        <item x="524"/>
        <item x="555"/>
        <item x="644"/>
        <item x="403"/>
        <item x="137"/>
        <item x="43"/>
        <item x="320"/>
        <item x="550"/>
        <item x="226"/>
        <item x="654"/>
        <item x="517"/>
        <item x="448"/>
        <item x="553"/>
        <item x="84"/>
        <item x="629"/>
        <item x="15"/>
        <item x="192"/>
        <item x="604"/>
        <item x="665"/>
        <item x="429"/>
        <item x="23"/>
        <item x="254"/>
        <item x="250"/>
        <item x="96"/>
        <item x="171"/>
        <item x="282"/>
        <item x="3"/>
        <item x="82"/>
        <item x="569"/>
        <item x="179"/>
        <item x="590"/>
        <item x="510"/>
        <item x="280"/>
        <item x="88"/>
        <item x="32"/>
        <item x="147"/>
        <item x="591"/>
        <item x="677"/>
        <item x="180"/>
        <item x="473"/>
        <item x="379"/>
        <item x="381"/>
        <item x="428"/>
        <item x="126"/>
        <item x="184"/>
        <item x="427"/>
        <item x="79"/>
        <item x="108"/>
        <item x="191"/>
        <item x="120"/>
        <item x="218"/>
        <item x="107"/>
        <item x="653"/>
        <item x="253"/>
        <item x="479"/>
        <item x="204"/>
        <item x="7"/>
        <item x="638"/>
        <item x="326"/>
        <item x="387"/>
        <item x="678"/>
        <item x="580"/>
        <item x="436"/>
        <item x="679"/>
        <item x="261"/>
        <item x="292"/>
        <item x="468"/>
        <item x="202"/>
        <item x="164"/>
        <item x="275"/>
        <item x="680"/>
        <item x="265"/>
        <item x="181"/>
        <item x="482"/>
        <item x="255"/>
        <item x="377"/>
        <item x="161"/>
        <item x="431"/>
        <item x="174"/>
        <item x="681"/>
        <item x="116"/>
        <item x="234"/>
        <item x="657"/>
        <item x="641"/>
        <item x="647"/>
        <item x="606"/>
        <item x="307"/>
        <item x="141"/>
        <item x="637"/>
        <item x="48"/>
        <item x="124"/>
        <item x="102"/>
        <item x="361"/>
        <item x="346"/>
        <item x="358"/>
        <item x="260"/>
        <item x="682"/>
        <item x="447"/>
        <item x="309"/>
        <item x="72"/>
        <item x="539"/>
        <item x="616"/>
        <item x="549"/>
        <item x="683"/>
        <item x="481"/>
        <item x="366"/>
        <item x="684"/>
        <item x="469"/>
        <item x="515"/>
        <item x="281"/>
        <item x="277"/>
        <item x="594"/>
        <item x="352"/>
        <item x="228"/>
        <item x="623"/>
        <item x="106"/>
        <item x="609"/>
        <item x="685"/>
        <item x="42"/>
        <item x="521"/>
        <item x="486"/>
        <item x="207"/>
        <item x="538"/>
        <item x="628"/>
        <item x="478"/>
        <item x="93"/>
        <item x="359"/>
        <item x="483"/>
        <item x="528"/>
        <item x="439"/>
        <item x="149"/>
        <item x="61"/>
        <item x="201"/>
        <item x="537"/>
        <item x="663"/>
        <item x="157"/>
        <item x="330"/>
        <item x="459"/>
        <item x="111"/>
        <item x="57"/>
        <item x="556"/>
        <item x="259"/>
        <item x="189"/>
        <item x="385"/>
        <item x="340"/>
        <item x="506"/>
        <item x="56"/>
        <item x="618"/>
        <item x="231"/>
        <item x="449"/>
        <item x="491"/>
        <item x="388"/>
        <item x="500"/>
        <item x="573"/>
        <item x="686"/>
        <item x="35"/>
        <item x="291"/>
        <item x="507"/>
        <item x="319"/>
        <item x="476"/>
        <item x="587"/>
        <item x="375"/>
        <item x="336"/>
        <item x="391"/>
        <item x="356"/>
        <item x="360"/>
        <item x="236"/>
        <item x="404"/>
        <item x="489"/>
        <item x="59"/>
        <item x="33"/>
        <item x="49"/>
        <item x="21"/>
        <item x="687"/>
        <item x="664"/>
        <item x="214"/>
        <item x="266"/>
        <item x="286"/>
        <item x="527"/>
        <item x="85"/>
        <item x="269"/>
        <item x="311"/>
        <item x="237"/>
        <item x="211"/>
        <item x="518"/>
        <item x="492"/>
        <item x="624"/>
        <item x="688"/>
        <item x="37"/>
        <item x="402"/>
        <item x="432"/>
        <item x="572"/>
        <item x="25"/>
        <item x="689"/>
        <item x="516"/>
        <item x="589"/>
        <item x="596"/>
        <item x="143"/>
        <item x="643"/>
        <item x="26"/>
        <item x="443"/>
        <item x="390"/>
        <item x="113"/>
        <item x="690"/>
        <item x="163"/>
        <item x="323"/>
        <item x="246"/>
        <item x="123"/>
        <item x="357"/>
        <item x="433"/>
        <item x="393"/>
        <item x="691"/>
        <item x="458"/>
        <item x="308"/>
        <item x="343"/>
        <item x="306"/>
        <item x="399"/>
        <item x="442"/>
        <item x="90"/>
        <item x="97"/>
        <item x="543"/>
        <item x="409"/>
        <item x="299"/>
        <item x="414"/>
        <item x="484"/>
        <item x="240"/>
        <item x="370"/>
        <item x="422"/>
        <item x="103"/>
        <item x="412"/>
        <item x="575"/>
        <item x="166"/>
        <item x="578"/>
        <item x="18"/>
        <item x="303"/>
        <item x="0"/>
        <item x="597"/>
        <item x="509"/>
        <item x="122"/>
        <item x="354"/>
        <item x="109"/>
        <item x="692"/>
        <item x="156"/>
        <item x="208"/>
        <item x="241"/>
        <item x="559"/>
        <item x="10"/>
        <item x="293"/>
        <item x="64"/>
        <item x="139"/>
        <item x="99"/>
        <item x="577"/>
        <item x="648"/>
        <item x="301"/>
        <item x="610"/>
        <item x="355"/>
        <item x="645"/>
        <item x="461"/>
        <item x="6"/>
        <item x="142"/>
        <item x="453"/>
        <item x="362"/>
        <item x="365"/>
        <item x="508"/>
        <item x="242"/>
        <item x="131"/>
        <item x="401"/>
        <item x="350"/>
        <item x="206"/>
        <item x="411"/>
        <item x="581"/>
        <item x="471"/>
        <item x="224"/>
        <item x="542"/>
        <item x="619"/>
        <item x="210"/>
        <item x="522"/>
        <item x="321"/>
        <item x="659"/>
        <item x="220"/>
        <item x="297"/>
        <item x="165"/>
        <item x="450"/>
        <item x="221"/>
        <item x="337"/>
        <item x="564"/>
        <item x="271"/>
        <item x="151"/>
        <item x="39"/>
        <item x="472"/>
        <item x="477"/>
        <item x="460"/>
        <item x="46"/>
        <item x="24"/>
        <item x="614"/>
        <item x="419"/>
        <item x="272"/>
        <item x="605"/>
        <item x="327"/>
        <item x="634"/>
        <item x="60"/>
        <item x="112"/>
        <item x="302"/>
        <item x="44"/>
        <item x="646"/>
        <item x="168"/>
        <item x="490"/>
        <item x="200"/>
        <item x="53"/>
        <item x="22"/>
        <item x="92"/>
        <item x="219"/>
        <item x="373"/>
        <item x="351"/>
        <item x="395"/>
        <item x="132"/>
        <item x="14"/>
        <item x="295"/>
        <item x="540"/>
        <item x="342"/>
        <item x="175"/>
        <item x="621"/>
        <item x="378"/>
        <item x="135"/>
        <item x="51"/>
        <item x="418"/>
        <item x="661"/>
        <item x="190"/>
        <item x="551"/>
        <item x="270"/>
        <item x="380"/>
        <item x="86"/>
        <item x="249"/>
        <item x="167"/>
        <item x="87"/>
        <item x="276"/>
        <item x="485"/>
        <item x="585"/>
        <item x="54"/>
        <item x="257"/>
        <item x="80"/>
        <item x="146"/>
        <item x="582"/>
        <item x="339"/>
        <item x="568"/>
        <item x="283"/>
        <item x="229"/>
        <item x="660"/>
        <item x="415"/>
        <item x="310"/>
        <item x="331"/>
        <item x="178"/>
        <item x="244"/>
        <item x="558"/>
        <item x="386"/>
        <item x="38"/>
        <item x="31"/>
        <item x="349"/>
        <item x="400"/>
        <item x="394"/>
        <item x="233"/>
        <item x="332"/>
        <item x="114"/>
        <item x="424"/>
        <item x="115"/>
        <item x="693"/>
        <item x="451"/>
        <item x="456"/>
        <item x="273"/>
        <item x="29"/>
        <item x="248"/>
        <item x="74"/>
        <item x="655"/>
        <item x="465"/>
        <item x="494"/>
        <item x="68"/>
        <item x="133"/>
        <item x="194"/>
        <item x="328"/>
        <item x="77"/>
        <item x="353"/>
        <item x="440"/>
        <item x="333"/>
        <item x="480"/>
        <item x="554"/>
        <item x="298"/>
        <item x="504"/>
        <item x="338"/>
        <item x="140"/>
        <item x="620"/>
        <item x="169"/>
        <item x="371"/>
        <item x="75"/>
        <item x="52"/>
        <item x="666"/>
        <item x="598"/>
        <item x="81"/>
        <item x="544"/>
        <item x="495"/>
        <item x="611"/>
        <item x="12"/>
        <item x="511"/>
        <item x="423"/>
        <item x="209"/>
        <item x="523"/>
        <item x="694"/>
        <item x="290"/>
        <item x="584"/>
        <item x="363"/>
        <item x="239"/>
        <item x="212"/>
        <item x="264"/>
        <item x="503"/>
        <item x="17"/>
        <item x="396"/>
        <item x="183"/>
        <item x="313"/>
        <item x="570"/>
        <item x="372"/>
        <item x="316"/>
        <item t="default"/>
      </items>
    </pivotField>
    <pivotField showAll="0">
      <items count="327">
        <item x="24"/>
        <item x="322"/>
        <item x="108"/>
        <item x="164"/>
        <item x="33"/>
        <item x="170"/>
        <item x="249"/>
        <item x="187"/>
        <item x="88"/>
        <item x="39"/>
        <item x="262"/>
        <item x="71"/>
        <item x="27"/>
        <item x="34"/>
        <item x="214"/>
        <item x="120"/>
        <item x="210"/>
        <item x="168"/>
        <item x="318"/>
        <item x="62"/>
        <item x="255"/>
        <item x="228"/>
        <item x="171"/>
        <item x="321"/>
        <item x="163"/>
        <item x="316"/>
        <item x="305"/>
        <item x="85"/>
        <item x="128"/>
        <item x="206"/>
        <item x="299"/>
        <item x="182"/>
        <item x="296"/>
        <item x="32"/>
        <item x="137"/>
        <item x="190"/>
        <item x="93"/>
        <item x="116"/>
        <item x="199"/>
        <item x="167"/>
        <item x="59"/>
        <item x="84"/>
        <item x="218"/>
        <item x="63"/>
        <item x="12"/>
        <item x="6"/>
        <item x="136"/>
        <item x="194"/>
        <item x="315"/>
        <item x="275"/>
        <item x="312"/>
        <item x="61"/>
        <item x="231"/>
        <item x="209"/>
        <item x="22"/>
        <item x="306"/>
        <item x="207"/>
        <item x="58"/>
        <item x="47"/>
        <item x="285"/>
        <item x="111"/>
        <item x="50"/>
        <item x="261"/>
        <item x="189"/>
        <item x="98"/>
        <item x="216"/>
        <item x="115"/>
        <item x="132"/>
        <item x="175"/>
        <item x="155"/>
        <item x="173"/>
        <item x="72"/>
        <item x="195"/>
        <item x="307"/>
        <item x="200"/>
        <item x="276"/>
        <item x="286"/>
        <item x="151"/>
        <item x="260"/>
        <item x="308"/>
        <item x="96"/>
        <item x="109"/>
        <item x="73"/>
        <item x="56"/>
        <item x="41"/>
        <item x="70"/>
        <item x="290"/>
        <item x="68"/>
        <item x="220"/>
        <item x="156"/>
        <item x="159"/>
        <item x="162"/>
        <item x="172"/>
        <item x="204"/>
        <item x="244"/>
        <item x="241"/>
        <item x="107"/>
        <item x="272"/>
        <item x="298"/>
        <item x="42"/>
        <item x="208"/>
        <item x="86"/>
        <item x="51"/>
        <item x="7"/>
        <item x="242"/>
        <item x="44"/>
        <item x="142"/>
        <item x="77"/>
        <item x="110"/>
        <item x="101"/>
        <item x="201"/>
        <item x="250"/>
        <item x="233"/>
        <item x="3"/>
        <item x="314"/>
        <item x="29"/>
        <item x="160"/>
        <item x="179"/>
        <item x="185"/>
        <item x="57"/>
        <item x="150"/>
        <item x="127"/>
        <item x="38"/>
        <item x="265"/>
        <item x="309"/>
        <item x="28"/>
        <item x="243"/>
        <item x="252"/>
        <item x="66"/>
        <item x="80"/>
        <item x="141"/>
        <item x="17"/>
        <item x="139"/>
        <item x="83"/>
        <item x="43"/>
        <item x="148"/>
        <item x="240"/>
        <item x="192"/>
        <item x="184"/>
        <item x="239"/>
        <item x="130"/>
        <item x="92"/>
        <item x="292"/>
        <item x="91"/>
        <item x="46"/>
        <item x="81"/>
        <item x="269"/>
        <item x="16"/>
        <item x="225"/>
        <item x="20"/>
        <item x="304"/>
        <item x="117"/>
        <item x="126"/>
        <item x="89"/>
        <item x="23"/>
        <item x="19"/>
        <item x="104"/>
        <item x="281"/>
        <item x="295"/>
        <item x="18"/>
        <item x="95"/>
        <item x="245"/>
        <item x="21"/>
        <item x="75"/>
        <item x="64"/>
        <item x="247"/>
        <item x="82"/>
        <item x="60"/>
        <item x="140"/>
        <item x="268"/>
        <item x="65"/>
        <item x="67"/>
        <item x="169"/>
        <item x="253"/>
        <item x="193"/>
        <item x="232"/>
        <item x="87"/>
        <item x="52"/>
        <item x="219"/>
        <item x="49"/>
        <item x="323"/>
        <item x="234"/>
        <item x="121"/>
        <item x="97"/>
        <item x="324"/>
        <item x="223"/>
        <item x="165"/>
        <item x="37"/>
        <item x="246"/>
        <item x="251"/>
        <item x="237"/>
        <item x="254"/>
        <item x="114"/>
        <item x="257"/>
        <item x="157"/>
        <item x="277"/>
        <item x="278"/>
        <item x="319"/>
        <item x="31"/>
        <item x="145"/>
        <item x="100"/>
        <item x="135"/>
        <item x="282"/>
        <item x="259"/>
        <item x="113"/>
        <item x="302"/>
        <item x="310"/>
        <item x="264"/>
        <item x="124"/>
        <item x="112"/>
        <item x="235"/>
        <item x="180"/>
        <item x="289"/>
        <item x="106"/>
        <item x="177"/>
        <item x="45"/>
        <item x="133"/>
        <item x="5"/>
        <item x="311"/>
        <item x="317"/>
        <item x="197"/>
        <item x="2"/>
        <item x="25"/>
        <item x="178"/>
        <item x="229"/>
        <item x="103"/>
        <item x="230"/>
        <item x="134"/>
        <item x="313"/>
        <item x="154"/>
        <item x="186"/>
        <item x="227"/>
        <item x="293"/>
        <item x="300"/>
        <item x="283"/>
        <item x="287"/>
        <item x="149"/>
        <item x="215"/>
        <item x="221"/>
        <item x="205"/>
        <item x="161"/>
        <item x="271"/>
        <item x="191"/>
        <item x="198"/>
        <item x="213"/>
        <item x="166"/>
        <item x="55"/>
        <item x="94"/>
        <item x="40"/>
        <item x="211"/>
        <item x="1"/>
        <item x="122"/>
        <item x="202"/>
        <item x="217"/>
        <item x="99"/>
        <item x="236"/>
        <item x="0"/>
        <item x="26"/>
        <item x="4"/>
        <item x="13"/>
        <item x="320"/>
        <item x="138"/>
        <item x="11"/>
        <item x="147"/>
        <item x="258"/>
        <item x="54"/>
        <item x="105"/>
        <item x="125"/>
        <item x="30"/>
        <item x="274"/>
        <item x="8"/>
        <item x="143"/>
        <item x="325"/>
        <item x="280"/>
        <item x="90"/>
        <item x="79"/>
        <item x="53"/>
        <item x="74"/>
        <item x="9"/>
        <item x="294"/>
        <item x="297"/>
        <item x="69"/>
        <item x="15"/>
        <item x="146"/>
        <item x="248"/>
        <item x="267"/>
        <item x="10"/>
        <item x="76"/>
        <item x="279"/>
        <item x="273"/>
        <item x="224"/>
        <item x="123"/>
        <item x="238"/>
        <item x="288"/>
        <item x="222"/>
        <item x="263"/>
        <item x="303"/>
        <item x="270"/>
        <item x="174"/>
        <item x="158"/>
        <item x="36"/>
        <item x="256"/>
        <item x="284"/>
        <item x="266"/>
        <item x="188"/>
        <item x="212"/>
        <item x="153"/>
        <item x="181"/>
        <item x="196"/>
        <item x="119"/>
        <item x="152"/>
        <item x="118"/>
        <item x="48"/>
        <item x="35"/>
        <item x="102"/>
        <item x="301"/>
        <item x="131"/>
        <item x="144"/>
        <item x="226"/>
        <item x="176"/>
        <item x="78"/>
        <item x="14"/>
        <item x="203"/>
        <item x="129"/>
        <item x="183"/>
        <item x="291"/>
        <item t="default"/>
      </items>
    </pivotField>
    <pivotField showAll="0">
      <items count="15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0"/>
        <item t="default"/>
      </items>
    </pivotField>
    <pivotField showAll="0"/>
    <pivotField dataField="1" showAll="0">
      <items count="71">
        <item x="12"/>
        <item x="22"/>
        <item x="40"/>
        <item x="31"/>
        <item x="43"/>
        <item x="38"/>
        <item x="15"/>
        <item x="39"/>
        <item x="14"/>
        <item x="48"/>
        <item x="32"/>
        <item x="44"/>
        <item x="11"/>
        <item x="36"/>
        <item x="18"/>
        <item x="20"/>
        <item x="16"/>
        <item x="52"/>
        <item x="41"/>
        <item x="26"/>
        <item x="23"/>
        <item x="56"/>
        <item x="17"/>
        <item x="55"/>
        <item x="42"/>
        <item x="59"/>
        <item x="9"/>
        <item x="63"/>
        <item x="10"/>
        <item x="66"/>
        <item x="33"/>
        <item x="19"/>
        <item x="64"/>
        <item x="34"/>
        <item x="30"/>
        <item x="62"/>
        <item x="21"/>
        <item x="1"/>
        <item x="53"/>
        <item x="50"/>
        <item x="28"/>
        <item x="2"/>
        <item x="37"/>
        <item x="27"/>
        <item x="5"/>
        <item x="35"/>
        <item x="29"/>
        <item x="3"/>
        <item x="51"/>
        <item x="68"/>
        <item x="67"/>
        <item x="57"/>
        <item x="58"/>
        <item x="49"/>
        <item x="45"/>
        <item x="46"/>
        <item x="25"/>
        <item x="7"/>
        <item x="47"/>
        <item x="4"/>
        <item x="54"/>
        <item x="13"/>
        <item x="8"/>
        <item x="65"/>
        <item x="60"/>
        <item x="69"/>
        <item x="24"/>
        <item x="61"/>
        <item x="6"/>
        <item x="0"/>
        <item t="default"/>
      </items>
    </pivotField>
    <pivotField showAll="0">
      <items count="2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t="default"/>
      </items>
    </pivotField>
    <pivotField showAll="0"/>
    <pivotField showAll="0"/>
    <pivotField showAll="0"/>
    <pivotField showAll="0"/>
    <pivotField showAll="0" defaultSubtotal="0">
      <items count="2">
        <item x="0"/>
        <item x="1"/>
      </items>
    </pivotField>
    <pivotField showAll="0">
      <items count="4">
        <item x="2"/>
        <item x="0"/>
        <item x="1"/>
        <item t="default"/>
      </items>
    </pivotField>
    <pivotField showAll="0">
      <items count="3">
        <item x="1"/>
        <item x="0"/>
        <item t="default"/>
      </items>
    </pivotField>
  </pivotFields>
  <rowFields count="1">
    <field x="0"/>
  </rowFields>
  <rowItems count="11">
    <i>
      <x v="611"/>
    </i>
    <i>
      <x v="321"/>
    </i>
    <i>
      <x v="475"/>
    </i>
    <i>
      <x v="286"/>
    </i>
    <i>
      <x v="334"/>
    </i>
    <i>
      <x v="187"/>
    </i>
    <i>
      <x v="90"/>
    </i>
    <i>
      <x v="522"/>
    </i>
    <i>
      <x v="537"/>
    </i>
    <i>
      <x v="677"/>
    </i>
    <i t="grand">
      <x/>
    </i>
  </rowItems>
  <colItems count="1">
    <i/>
  </colItems>
  <dataFields count="1">
    <dataField name="Average of Salary Max" fld="5" subtotal="average" baseField="0" baseItem="0"/>
  </dataFields>
  <formats count="4">
    <format dxfId="1565">
      <pivotArea type="all" dataOnly="0" outline="0" fieldPosition="0"/>
    </format>
    <format dxfId="1564">
      <pivotArea outline="0" collapsedLevelsAreSubtotals="1" fieldPosition="0"/>
    </format>
    <format dxfId="1563">
      <pivotArea field="1" type="button" dataOnly="0" labelOnly="1" outline="0"/>
    </format>
    <format dxfId="1562">
      <pivotArea dataOnly="0" labelOnly="1" grandRow="1" outline="0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56F25D-4EC9-4971-9F19-956C0BBBD4BA}" name="PivotTable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6">
  <location ref="B6:D9" firstHeaderRow="0" firstDataRow="1" firstDataCol="1"/>
  <pivotFields count="14">
    <pivotField showAll="0"/>
    <pivotField showAll="0">
      <items count="696">
        <item x="83"/>
        <item x="162"/>
        <item x="222"/>
        <item x="658"/>
        <item x="633"/>
        <item x="566"/>
        <item x="368"/>
        <item x="344"/>
        <item x="55"/>
        <item x="154"/>
        <item x="397"/>
        <item x="125"/>
        <item x="612"/>
        <item x="11"/>
        <item x="296"/>
        <item x="58"/>
        <item x="607"/>
        <item x="196"/>
        <item x="62"/>
        <item x="617"/>
        <item x="98"/>
        <item x="89"/>
        <item x="325"/>
        <item x="105"/>
        <item x="615"/>
        <item x="278"/>
        <item x="118"/>
        <item x="216"/>
        <item x="294"/>
        <item x="304"/>
        <item x="235"/>
        <item x="20"/>
        <item x="457"/>
        <item x="173"/>
        <item x="608"/>
        <item x="502"/>
        <item x="416"/>
        <item x="251"/>
        <item x="410"/>
        <item x="467"/>
        <item x="530"/>
        <item x="639"/>
        <item x="487"/>
        <item x="562"/>
        <item x="182"/>
        <item x="526"/>
        <item x="462"/>
        <item x="136"/>
        <item x="565"/>
        <item x="434"/>
        <item x="445"/>
        <item x="256"/>
        <item x="552"/>
        <item x="129"/>
        <item x="95"/>
        <item x="279"/>
        <item x="47"/>
        <item x="247"/>
        <item x="335"/>
        <item x="632"/>
        <item x="635"/>
        <item x="546"/>
        <item x="535"/>
        <item x="420"/>
        <item x="541"/>
        <item x="571"/>
        <item x="636"/>
        <item x="267"/>
        <item x="227"/>
        <item x="243"/>
        <item x="5"/>
        <item x="545"/>
        <item x="650"/>
        <item x="341"/>
        <item x="110"/>
        <item x="104"/>
        <item x="642"/>
        <item x="496"/>
        <item x="284"/>
        <item x="34"/>
        <item x="289"/>
        <item x="466"/>
        <item x="187"/>
        <item x="376"/>
        <item x="437"/>
        <item x="159"/>
        <item x="563"/>
        <item x="199"/>
        <item x="651"/>
        <item x="4"/>
        <item x="601"/>
        <item x="583"/>
        <item x="41"/>
        <item x="263"/>
        <item x="130"/>
        <item x="593"/>
        <item x="441"/>
        <item x="369"/>
        <item x="622"/>
        <item x="285"/>
        <item x="252"/>
        <item x="217"/>
        <item x="557"/>
        <item x="300"/>
        <item x="464"/>
        <item x="144"/>
        <item x="274"/>
        <item x="148"/>
        <item x="312"/>
        <item x="532"/>
        <item x="520"/>
        <item x="662"/>
        <item x="28"/>
        <item x="470"/>
        <item x="66"/>
        <item x="626"/>
        <item x="497"/>
        <item x="600"/>
        <item x="392"/>
        <item x="63"/>
        <item x="426"/>
        <item x="625"/>
        <item x="347"/>
        <item x="258"/>
        <item x="588"/>
        <item x="91"/>
        <item x="73"/>
        <item x="101"/>
        <item x="324"/>
        <item x="238"/>
        <item x="649"/>
        <item x="314"/>
        <item x="531"/>
        <item x="413"/>
        <item x="383"/>
        <item x="145"/>
        <item x="417"/>
        <item x="444"/>
        <item x="435"/>
        <item x="65"/>
        <item x="67"/>
        <item x="305"/>
        <item x="76"/>
        <item x="127"/>
        <item x="78"/>
        <item x="9"/>
        <item x="567"/>
        <item x="318"/>
        <item x="367"/>
        <item x="529"/>
        <item x="406"/>
        <item x="172"/>
        <item x="40"/>
        <item x="384"/>
        <item x="150"/>
        <item x="348"/>
        <item x="576"/>
        <item x="474"/>
        <item x="405"/>
        <item x="579"/>
        <item x="36"/>
        <item x="176"/>
        <item x="170"/>
        <item x="13"/>
        <item x="71"/>
        <item x="186"/>
        <item x="223"/>
        <item x="667"/>
        <item x="656"/>
        <item x="128"/>
        <item x="398"/>
        <item x="268"/>
        <item x="493"/>
        <item x="668"/>
        <item x="382"/>
        <item x="425"/>
        <item x="547"/>
        <item x="70"/>
        <item x="195"/>
        <item x="463"/>
        <item x="121"/>
        <item x="407"/>
        <item x="438"/>
        <item x="50"/>
        <item x="198"/>
        <item x="334"/>
        <item x="534"/>
        <item x="505"/>
        <item x="158"/>
        <item x="513"/>
        <item x="160"/>
        <item x="536"/>
        <item x="630"/>
        <item x="185"/>
        <item x="525"/>
        <item x="603"/>
        <item x="205"/>
        <item x="446"/>
        <item x="501"/>
        <item x="475"/>
        <item x="452"/>
        <item x="177"/>
        <item x="421"/>
        <item x="225"/>
        <item x="548"/>
        <item x="669"/>
        <item x="631"/>
        <item x="670"/>
        <item x="602"/>
        <item x="232"/>
        <item x="560"/>
        <item x="389"/>
        <item x="345"/>
        <item x="374"/>
        <item x="117"/>
        <item x="152"/>
        <item x="315"/>
        <item x="197"/>
        <item x="317"/>
        <item x="652"/>
        <item x="599"/>
        <item x="215"/>
        <item x="533"/>
        <item x="671"/>
        <item x="488"/>
        <item x="2"/>
        <item x="408"/>
        <item x="119"/>
        <item x="561"/>
        <item x="430"/>
        <item x="595"/>
        <item x="592"/>
        <item x="8"/>
        <item x="19"/>
        <item x="262"/>
        <item x="672"/>
        <item x="640"/>
        <item x="455"/>
        <item x="613"/>
        <item x="574"/>
        <item x="287"/>
        <item x="514"/>
        <item x="1"/>
        <item x="322"/>
        <item x="100"/>
        <item x="498"/>
        <item x="364"/>
        <item x="16"/>
        <item x="329"/>
        <item x="69"/>
        <item x="245"/>
        <item x="586"/>
        <item x="27"/>
        <item x="203"/>
        <item x="673"/>
        <item x="30"/>
        <item x="519"/>
        <item x="134"/>
        <item x="230"/>
        <item x="193"/>
        <item x="213"/>
        <item x="499"/>
        <item x="454"/>
        <item x="512"/>
        <item x="674"/>
        <item x="94"/>
        <item x="155"/>
        <item x="45"/>
        <item x="675"/>
        <item x="676"/>
        <item x="153"/>
        <item x="627"/>
        <item x="288"/>
        <item x="138"/>
        <item x="188"/>
        <item x="524"/>
        <item x="555"/>
        <item x="644"/>
        <item x="403"/>
        <item x="137"/>
        <item x="43"/>
        <item x="320"/>
        <item x="550"/>
        <item x="226"/>
        <item x="654"/>
        <item x="517"/>
        <item x="448"/>
        <item x="553"/>
        <item x="84"/>
        <item x="629"/>
        <item x="15"/>
        <item x="192"/>
        <item x="604"/>
        <item x="665"/>
        <item x="429"/>
        <item x="23"/>
        <item x="254"/>
        <item x="250"/>
        <item x="96"/>
        <item x="171"/>
        <item x="282"/>
        <item x="3"/>
        <item x="82"/>
        <item x="569"/>
        <item x="179"/>
        <item x="590"/>
        <item x="510"/>
        <item x="280"/>
        <item x="88"/>
        <item x="32"/>
        <item x="147"/>
        <item x="591"/>
        <item x="677"/>
        <item x="180"/>
        <item x="473"/>
        <item x="379"/>
        <item x="381"/>
        <item x="428"/>
        <item x="126"/>
        <item x="184"/>
        <item x="427"/>
        <item x="79"/>
        <item x="108"/>
        <item x="191"/>
        <item x="120"/>
        <item x="218"/>
        <item x="107"/>
        <item x="653"/>
        <item x="253"/>
        <item x="479"/>
        <item x="204"/>
        <item x="7"/>
        <item x="638"/>
        <item x="326"/>
        <item x="387"/>
        <item x="678"/>
        <item x="580"/>
        <item x="436"/>
        <item x="679"/>
        <item x="261"/>
        <item x="292"/>
        <item x="468"/>
        <item x="202"/>
        <item x="164"/>
        <item x="275"/>
        <item x="680"/>
        <item x="265"/>
        <item x="181"/>
        <item x="482"/>
        <item x="255"/>
        <item x="377"/>
        <item x="161"/>
        <item x="431"/>
        <item x="174"/>
        <item x="681"/>
        <item x="116"/>
        <item x="234"/>
        <item x="657"/>
        <item x="641"/>
        <item x="647"/>
        <item x="606"/>
        <item x="307"/>
        <item x="141"/>
        <item x="637"/>
        <item x="48"/>
        <item x="124"/>
        <item x="102"/>
        <item x="361"/>
        <item x="346"/>
        <item x="358"/>
        <item x="260"/>
        <item x="682"/>
        <item x="447"/>
        <item x="309"/>
        <item x="72"/>
        <item x="539"/>
        <item x="616"/>
        <item x="549"/>
        <item x="683"/>
        <item x="481"/>
        <item x="366"/>
        <item x="684"/>
        <item x="469"/>
        <item x="515"/>
        <item x="281"/>
        <item x="277"/>
        <item x="594"/>
        <item x="352"/>
        <item x="228"/>
        <item x="623"/>
        <item x="106"/>
        <item x="609"/>
        <item x="685"/>
        <item x="42"/>
        <item x="521"/>
        <item x="486"/>
        <item x="207"/>
        <item x="538"/>
        <item x="628"/>
        <item x="478"/>
        <item x="93"/>
        <item x="359"/>
        <item x="483"/>
        <item x="528"/>
        <item x="439"/>
        <item x="149"/>
        <item x="61"/>
        <item x="201"/>
        <item x="537"/>
        <item x="663"/>
        <item x="157"/>
        <item x="330"/>
        <item x="459"/>
        <item x="111"/>
        <item x="57"/>
        <item x="556"/>
        <item x="259"/>
        <item x="189"/>
        <item x="385"/>
        <item x="340"/>
        <item x="506"/>
        <item x="56"/>
        <item x="618"/>
        <item x="231"/>
        <item x="449"/>
        <item x="491"/>
        <item x="388"/>
        <item x="500"/>
        <item x="573"/>
        <item x="686"/>
        <item x="35"/>
        <item x="291"/>
        <item x="507"/>
        <item x="319"/>
        <item x="476"/>
        <item x="587"/>
        <item x="375"/>
        <item x="336"/>
        <item x="391"/>
        <item x="356"/>
        <item x="360"/>
        <item x="236"/>
        <item x="404"/>
        <item x="489"/>
        <item x="59"/>
        <item x="33"/>
        <item x="49"/>
        <item x="21"/>
        <item x="687"/>
        <item x="664"/>
        <item x="214"/>
        <item x="266"/>
        <item x="286"/>
        <item x="527"/>
        <item x="85"/>
        <item x="269"/>
        <item x="311"/>
        <item x="237"/>
        <item x="211"/>
        <item x="518"/>
        <item x="492"/>
        <item x="624"/>
        <item x="688"/>
        <item x="37"/>
        <item x="402"/>
        <item x="432"/>
        <item x="572"/>
        <item x="25"/>
        <item x="689"/>
        <item x="516"/>
        <item x="589"/>
        <item x="596"/>
        <item x="143"/>
        <item x="643"/>
        <item x="26"/>
        <item x="443"/>
        <item x="390"/>
        <item x="113"/>
        <item x="690"/>
        <item x="163"/>
        <item x="323"/>
        <item x="246"/>
        <item x="123"/>
        <item x="357"/>
        <item x="433"/>
        <item x="393"/>
        <item x="691"/>
        <item x="458"/>
        <item x="308"/>
        <item x="343"/>
        <item x="306"/>
        <item x="399"/>
        <item x="442"/>
        <item x="90"/>
        <item x="97"/>
        <item x="543"/>
        <item x="409"/>
        <item x="299"/>
        <item x="414"/>
        <item x="484"/>
        <item x="240"/>
        <item x="370"/>
        <item x="422"/>
        <item x="103"/>
        <item x="412"/>
        <item x="575"/>
        <item x="166"/>
        <item x="578"/>
        <item x="18"/>
        <item x="303"/>
        <item x="0"/>
        <item x="597"/>
        <item x="509"/>
        <item x="122"/>
        <item x="354"/>
        <item x="109"/>
        <item x="692"/>
        <item x="156"/>
        <item x="208"/>
        <item x="241"/>
        <item x="559"/>
        <item x="10"/>
        <item x="293"/>
        <item x="64"/>
        <item x="139"/>
        <item x="99"/>
        <item x="577"/>
        <item x="648"/>
        <item x="301"/>
        <item x="610"/>
        <item x="355"/>
        <item x="645"/>
        <item x="461"/>
        <item x="6"/>
        <item x="142"/>
        <item x="453"/>
        <item x="362"/>
        <item x="365"/>
        <item x="508"/>
        <item x="242"/>
        <item x="131"/>
        <item x="401"/>
        <item x="350"/>
        <item x="206"/>
        <item x="411"/>
        <item x="581"/>
        <item x="471"/>
        <item x="224"/>
        <item x="542"/>
        <item x="619"/>
        <item x="210"/>
        <item x="522"/>
        <item x="321"/>
        <item x="659"/>
        <item x="220"/>
        <item x="297"/>
        <item x="165"/>
        <item x="450"/>
        <item x="221"/>
        <item x="337"/>
        <item x="564"/>
        <item x="271"/>
        <item x="151"/>
        <item x="39"/>
        <item x="472"/>
        <item x="477"/>
        <item x="460"/>
        <item x="46"/>
        <item x="24"/>
        <item x="614"/>
        <item x="419"/>
        <item x="272"/>
        <item x="605"/>
        <item x="327"/>
        <item x="634"/>
        <item x="60"/>
        <item x="112"/>
        <item x="302"/>
        <item x="44"/>
        <item x="646"/>
        <item x="168"/>
        <item x="490"/>
        <item x="200"/>
        <item x="53"/>
        <item x="22"/>
        <item x="92"/>
        <item x="219"/>
        <item x="373"/>
        <item x="351"/>
        <item x="395"/>
        <item x="132"/>
        <item x="14"/>
        <item x="295"/>
        <item x="540"/>
        <item x="342"/>
        <item x="175"/>
        <item x="621"/>
        <item x="378"/>
        <item x="135"/>
        <item x="51"/>
        <item x="418"/>
        <item x="661"/>
        <item x="190"/>
        <item x="551"/>
        <item x="270"/>
        <item x="380"/>
        <item x="86"/>
        <item x="249"/>
        <item x="167"/>
        <item x="87"/>
        <item x="276"/>
        <item x="485"/>
        <item x="585"/>
        <item x="54"/>
        <item x="257"/>
        <item x="80"/>
        <item x="146"/>
        <item x="582"/>
        <item x="339"/>
        <item x="568"/>
        <item x="283"/>
        <item x="229"/>
        <item x="660"/>
        <item x="415"/>
        <item x="310"/>
        <item x="331"/>
        <item x="178"/>
        <item x="244"/>
        <item x="558"/>
        <item x="386"/>
        <item x="38"/>
        <item x="31"/>
        <item x="349"/>
        <item x="400"/>
        <item x="394"/>
        <item x="233"/>
        <item x="332"/>
        <item x="114"/>
        <item x="424"/>
        <item x="115"/>
        <item x="693"/>
        <item x="451"/>
        <item x="456"/>
        <item x="273"/>
        <item x="29"/>
        <item x="248"/>
        <item x="74"/>
        <item x="655"/>
        <item x="465"/>
        <item x="494"/>
        <item x="68"/>
        <item x="133"/>
        <item x="194"/>
        <item x="328"/>
        <item x="77"/>
        <item x="353"/>
        <item x="440"/>
        <item x="333"/>
        <item x="480"/>
        <item x="554"/>
        <item x="298"/>
        <item x="504"/>
        <item x="338"/>
        <item x="140"/>
        <item x="620"/>
        <item x="169"/>
        <item x="371"/>
        <item x="75"/>
        <item x="52"/>
        <item x="666"/>
        <item x="598"/>
        <item x="81"/>
        <item x="544"/>
        <item x="495"/>
        <item x="611"/>
        <item x="12"/>
        <item x="511"/>
        <item x="423"/>
        <item x="209"/>
        <item x="523"/>
        <item x="694"/>
        <item x="290"/>
        <item x="584"/>
        <item x="363"/>
        <item x="239"/>
        <item x="212"/>
        <item x="264"/>
        <item x="503"/>
        <item x="17"/>
        <item x="396"/>
        <item x="183"/>
        <item x="313"/>
        <item x="570"/>
        <item x="372"/>
        <item x="316"/>
        <item t="default"/>
      </items>
    </pivotField>
    <pivotField showAll="0">
      <items count="327">
        <item x="24"/>
        <item x="322"/>
        <item x="108"/>
        <item x="164"/>
        <item x="33"/>
        <item x="170"/>
        <item x="249"/>
        <item x="187"/>
        <item x="88"/>
        <item x="39"/>
        <item x="262"/>
        <item x="71"/>
        <item x="27"/>
        <item x="34"/>
        <item x="214"/>
        <item x="120"/>
        <item x="210"/>
        <item x="168"/>
        <item x="318"/>
        <item x="62"/>
        <item x="255"/>
        <item x="228"/>
        <item x="171"/>
        <item x="321"/>
        <item x="163"/>
        <item x="316"/>
        <item x="305"/>
        <item x="85"/>
        <item x="128"/>
        <item x="206"/>
        <item x="299"/>
        <item x="182"/>
        <item x="296"/>
        <item x="32"/>
        <item x="137"/>
        <item x="190"/>
        <item x="93"/>
        <item x="116"/>
        <item x="199"/>
        <item x="167"/>
        <item x="59"/>
        <item x="84"/>
        <item x="218"/>
        <item x="63"/>
        <item x="12"/>
        <item x="6"/>
        <item x="136"/>
        <item x="194"/>
        <item x="315"/>
        <item x="275"/>
        <item x="312"/>
        <item x="61"/>
        <item x="231"/>
        <item x="209"/>
        <item x="22"/>
        <item x="306"/>
        <item x="207"/>
        <item x="58"/>
        <item x="47"/>
        <item x="285"/>
        <item x="111"/>
        <item x="50"/>
        <item x="261"/>
        <item x="189"/>
        <item x="98"/>
        <item x="216"/>
        <item x="115"/>
        <item x="132"/>
        <item x="175"/>
        <item x="155"/>
        <item x="173"/>
        <item x="72"/>
        <item x="195"/>
        <item x="307"/>
        <item x="200"/>
        <item x="276"/>
        <item x="286"/>
        <item x="151"/>
        <item x="260"/>
        <item x="308"/>
        <item x="96"/>
        <item x="109"/>
        <item x="73"/>
        <item x="56"/>
        <item x="41"/>
        <item x="70"/>
        <item x="290"/>
        <item x="68"/>
        <item x="220"/>
        <item x="156"/>
        <item x="159"/>
        <item x="162"/>
        <item x="172"/>
        <item x="204"/>
        <item x="244"/>
        <item x="241"/>
        <item x="107"/>
        <item x="272"/>
        <item x="298"/>
        <item x="42"/>
        <item x="208"/>
        <item x="86"/>
        <item x="51"/>
        <item x="7"/>
        <item x="242"/>
        <item x="44"/>
        <item x="142"/>
        <item x="77"/>
        <item x="110"/>
        <item x="101"/>
        <item x="201"/>
        <item x="250"/>
        <item x="233"/>
        <item x="3"/>
        <item x="314"/>
        <item x="29"/>
        <item x="160"/>
        <item x="179"/>
        <item x="185"/>
        <item x="57"/>
        <item x="150"/>
        <item x="127"/>
        <item x="38"/>
        <item x="265"/>
        <item x="309"/>
        <item x="28"/>
        <item x="243"/>
        <item x="252"/>
        <item x="66"/>
        <item x="80"/>
        <item x="141"/>
        <item x="17"/>
        <item x="139"/>
        <item x="83"/>
        <item x="43"/>
        <item x="148"/>
        <item x="240"/>
        <item x="192"/>
        <item x="184"/>
        <item x="239"/>
        <item x="130"/>
        <item x="92"/>
        <item x="292"/>
        <item x="91"/>
        <item x="46"/>
        <item x="81"/>
        <item x="269"/>
        <item x="16"/>
        <item x="225"/>
        <item x="20"/>
        <item x="304"/>
        <item x="117"/>
        <item x="126"/>
        <item x="89"/>
        <item x="23"/>
        <item x="19"/>
        <item x="104"/>
        <item x="281"/>
        <item x="295"/>
        <item x="18"/>
        <item x="95"/>
        <item x="245"/>
        <item x="21"/>
        <item x="75"/>
        <item x="64"/>
        <item x="247"/>
        <item x="82"/>
        <item x="60"/>
        <item x="140"/>
        <item x="268"/>
        <item x="65"/>
        <item x="67"/>
        <item x="169"/>
        <item x="253"/>
        <item x="193"/>
        <item x="232"/>
        <item x="87"/>
        <item x="52"/>
        <item x="219"/>
        <item x="49"/>
        <item x="323"/>
        <item x="234"/>
        <item x="121"/>
        <item x="97"/>
        <item x="324"/>
        <item x="223"/>
        <item x="165"/>
        <item x="37"/>
        <item x="246"/>
        <item x="251"/>
        <item x="237"/>
        <item x="254"/>
        <item x="114"/>
        <item x="257"/>
        <item x="157"/>
        <item x="277"/>
        <item x="278"/>
        <item x="319"/>
        <item x="31"/>
        <item x="145"/>
        <item x="100"/>
        <item x="135"/>
        <item x="282"/>
        <item x="259"/>
        <item x="113"/>
        <item x="302"/>
        <item x="310"/>
        <item x="264"/>
        <item x="124"/>
        <item x="112"/>
        <item x="235"/>
        <item x="180"/>
        <item x="289"/>
        <item x="106"/>
        <item x="177"/>
        <item x="45"/>
        <item x="133"/>
        <item x="5"/>
        <item x="311"/>
        <item x="317"/>
        <item x="197"/>
        <item x="2"/>
        <item x="25"/>
        <item x="178"/>
        <item x="229"/>
        <item x="103"/>
        <item x="230"/>
        <item x="134"/>
        <item x="313"/>
        <item x="154"/>
        <item x="186"/>
        <item x="227"/>
        <item x="293"/>
        <item x="300"/>
        <item x="283"/>
        <item x="287"/>
        <item x="149"/>
        <item x="215"/>
        <item x="221"/>
        <item x="205"/>
        <item x="161"/>
        <item x="271"/>
        <item x="191"/>
        <item x="198"/>
        <item x="213"/>
        <item x="166"/>
        <item x="55"/>
        <item x="94"/>
        <item x="40"/>
        <item x="211"/>
        <item x="1"/>
        <item x="122"/>
        <item x="202"/>
        <item x="217"/>
        <item x="99"/>
        <item x="236"/>
        <item x="0"/>
        <item x="26"/>
        <item x="4"/>
        <item x="13"/>
        <item x="320"/>
        <item x="138"/>
        <item x="11"/>
        <item x="147"/>
        <item x="258"/>
        <item x="54"/>
        <item x="105"/>
        <item x="125"/>
        <item x="30"/>
        <item x="274"/>
        <item x="8"/>
        <item x="143"/>
        <item x="325"/>
        <item x="280"/>
        <item x="90"/>
        <item x="79"/>
        <item x="53"/>
        <item x="74"/>
        <item x="9"/>
        <item x="294"/>
        <item x="297"/>
        <item x="69"/>
        <item x="15"/>
        <item x="146"/>
        <item x="248"/>
        <item x="267"/>
        <item x="10"/>
        <item x="76"/>
        <item x="279"/>
        <item x="273"/>
        <item x="224"/>
        <item x="123"/>
        <item x="238"/>
        <item x="288"/>
        <item x="222"/>
        <item x="263"/>
        <item x="303"/>
        <item x="270"/>
        <item x="174"/>
        <item x="158"/>
        <item x="36"/>
        <item x="256"/>
        <item x="284"/>
        <item x="266"/>
        <item x="188"/>
        <item x="212"/>
        <item x="153"/>
        <item x="181"/>
        <item x="196"/>
        <item x="119"/>
        <item x="152"/>
        <item x="118"/>
        <item x="48"/>
        <item x="35"/>
        <item x="102"/>
        <item x="301"/>
        <item x="131"/>
        <item x="144"/>
        <item x="226"/>
        <item x="176"/>
        <item x="78"/>
        <item x="14"/>
        <item x="203"/>
        <item x="129"/>
        <item x="183"/>
        <item x="291"/>
        <item t="default"/>
      </items>
    </pivotField>
    <pivotField axis="axisRow" showAll="0" sortType="descending">
      <items count="150">
        <item x="0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t="default"/>
      </items>
    </pivotField>
    <pivotField dataField="1" showAll="0">
      <items count="93">
        <item x="8"/>
        <item x="4"/>
        <item x="9"/>
        <item x="22"/>
        <item x="25"/>
        <item x="26"/>
        <item x="10"/>
        <item x="87"/>
        <item x="11"/>
        <item x="12"/>
        <item x="29"/>
        <item x="30"/>
        <item x="31"/>
        <item x="33"/>
        <item x="13"/>
        <item x="34"/>
        <item x="36"/>
        <item x="37"/>
        <item x="38"/>
        <item x="39"/>
        <item x="40"/>
        <item x="14"/>
        <item x="42"/>
        <item x="44"/>
        <item x="45"/>
        <item x="46"/>
        <item x="15"/>
        <item x="47"/>
        <item x="16"/>
        <item x="48"/>
        <item x="49"/>
        <item x="50"/>
        <item x="52"/>
        <item x="17"/>
        <item x="53"/>
        <item x="88"/>
        <item x="18"/>
        <item x="54"/>
        <item x="55"/>
        <item x="56"/>
        <item x="57"/>
        <item x="59"/>
        <item x="60"/>
        <item x="61"/>
        <item x="62"/>
        <item x="19"/>
        <item x="63"/>
        <item x="64"/>
        <item x="65"/>
        <item x="20"/>
        <item x="66"/>
        <item x="67"/>
        <item x="68"/>
        <item x="21"/>
        <item x="70"/>
        <item x="71"/>
        <item x="72"/>
        <item x="73"/>
        <item x="89"/>
        <item x="75"/>
        <item x="76"/>
        <item x="23"/>
        <item x="77"/>
        <item x="24"/>
        <item x="78"/>
        <item x="90"/>
        <item x="79"/>
        <item x="27"/>
        <item x="80"/>
        <item x="81"/>
        <item x="83"/>
        <item x="84"/>
        <item x="28"/>
        <item x="85"/>
        <item x="86"/>
        <item x="1"/>
        <item x="32"/>
        <item x="35"/>
        <item x="2"/>
        <item x="41"/>
        <item x="3"/>
        <item x="43"/>
        <item x="5"/>
        <item x="51"/>
        <item x="6"/>
        <item x="58"/>
        <item x="7"/>
        <item x="74"/>
        <item x="82"/>
        <item x="69"/>
        <item x="91"/>
        <item x="0"/>
        <item t="default"/>
      </items>
    </pivotField>
    <pivotField dataField="1" showAll="0">
      <items count="71">
        <item x="12"/>
        <item x="22"/>
        <item x="40"/>
        <item x="31"/>
        <item x="43"/>
        <item x="38"/>
        <item x="15"/>
        <item x="39"/>
        <item x="14"/>
        <item x="48"/>
        <item x="32"/>
        <item x="44"/>
        <item x="11"/>
        <item x="36"/>
        <item x="18"/>
        <item x="20"/>
        <item x="16"/>
        <item x="52"/>
        <item x="41"/>
        <item x="26"/>
        <item x="23"/>
        <item x="56"/>
        <item x="17"/>
        <item x="55"/>
        <item x="42"/>
        <item x="59"/>
        <item x="9"/>
        <item x="63"/>
        <item x="10"/>
        <item x="66"/>
        <item x="33"/>
        <item x="19"/>
        <item x="64"/>
        <item x="34"/>
        <item x="30"/>
        <item x="62"/>
        <item x="21"/>
        <item x="1"/>
        <item x="53"/>
        <item x="50"/>
        <item x="28"/>
        <item x="2"/>
        <item x="37"/>
        <item x="27"/>
        <item x="5"/>
        <item x="35"/>
        <item x="29"/>
        <item x="3"/>
        <item x="51"/>
        <item x="68"/>
        <item x="67"/>
        <item x="57"/>
        <item x="58"/>
        <item x="49"/>
        <item x="45"/>
        <item x="46"/>
        <item x="25"/>
        <item x="7"/>
        <item x="47"/>
        <item x="4"/>
        <item x="54"/>
        <item x="13"/>
        <item x="8"/>
        <item x="65"/>
        <item x="60"/>
        <item x="69"/>
        <item x="24"/>
        <item x="61"/>
        <item x="6"/>
        <item x="0"/>
        <item t="default"/>
      </items>
    </pivotField>
    <pivotField showAll="0">
      <items count="2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t="default"/>
      </items>
    </pivotField>
    <pivotField showAll="0">
      <items count="279">
        <item x="20"/>
        <item x="21"/>
        <item x="22"/>
        <item x="23"/>
        <item x="24"/>
        <item x="25"/>
        <item x="26"/>
        <item x="27"/>
        <item x="28"/>
        <item x="31"/>
        <item x="29"/>
        <item x="30"/>
        <item x="32"/>
        <item x="33"/>
        <item x="34"/>
        <item x="37"/>
        <item x="35"/>
        <item x="36"/>
        <item x="38"/>
        <item x="39"/>
        <item x="40"/>
        <item x="41"/>
        <item x="44"/>
        <item x="42"/>
        <item x="43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6"/>
        <item x="61"/>
        <item x="62"/>
        <item x="63"/>
        <item x="64"/>
        <item x="65"/>
        <item x="70"/>
        <item x="67"/>
        <item x="68"/>
        <item x="69"/>
        <item x="71"/>
        <item x="72"/>
        <item x="73"/>
        <item x="74"/>
        <item x="75"/>
        <item x="76"/>
        <item x="77"/>
        <item x="78"/>
        <item x="79"/>
        <item x="80"/>
        <item x="85"/>
        <item x="81"/>
        <item x="82"/>
        <item x="83"/>
        <item x="84"/>
        <item x="86"/>
        <item x="87"/>
        <item x="88"/>
        <item x="89"/>
        <item x="90"/>
        <item x="96"/>
        <item x="91"/>
        <item x="92"/>
        <item x="93"/>
        <item x="94"/>
        <item x="95"/>
        <item x="104"/>
        <item x="97"/>
        <item x="98"/>
        <item x="99"/>
        <item x="100"/>
        <item x="101"/>
        <item x="102"/>
        <item x="103"/>
        <item x="105"/>
        <item x="106"/>
        <item x="107"/>
        <item x="108"/>
        <item x="109"/>
        <item x="110"/>
        <item x="113"/>
        <item x="111"/>
        <item x="112"/>
        <item x="118"/>
        <item x="114"/>
        <item x="115"/>
        <item x="116"/>
        <item x="117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7"/>
        <item x="131"/>
        <item x="132"/>
        <item x="133"/>
        <item x="134"/>
        <item x="135"/>
        <item x="136"/>
        <item x="138"/>
        <item x="139"/>
        <item x="140"/>
        <item x="141"/>
        <item x="142"/>
        <item x="143"/>
        <item x="144"/>
        <item x="145"/>
        <item x="146"/>
        <item x="147"/>
        <item x="153"/>
        <item x="148"/>
        <item x="149"/>
        <item x="150"/>
        <item x="151"/>
        <item x="152"/>
        <item x="160"/>
        <item x="154"/>
        <item x="155"/>
        <item x="156"/>
        <item x="157"/>
        <item x="158"/>
        <item x="159"/>
        <item x="161"/>
        <item x="162"/>
        <item x="163"/>
        <item x="164"/>
        <item x="165"/>
        <item x="166"/>
        <item x="175"/>
        <item x="167"/>
        <item x="168"/>
        <item x="169"/>
        <item x="170"/>
        <item x="171"/>
        <item x="172"/>
        <item x="173"/>
        <item x="174"/>
        <item x="179"/>
        <item x="176"/>
        <item x="177"/>
        <item x="178"/>
        <item x="180"/>
        <item x="181"/>
        <item x="182"/>
        <item x="183"/>
        <item x="184"/>
        <item x="187"/>
        <item x="185"/>
        <item x="186"/>
        <item x="189"/>
        <item x="188"/>
        <item x="193"/>
        <item x="190"/>
        <item x="191"/>
        <item x="192"/>
        <item x="194"/>
        <item x="195"/>
        <item x="196"/>
        <item x="197"/>
        <item x="198"/>
        <item x="199"/>
        <item x="206"/>
        <item x="200"/>
        <item x="201"/>
        <item x="202"/>
        <item x="203"/>
        <item x="204"/>
        <item x="205"/>
        <item x="207"/>
        <item x="208"/>
        <item x="209"/>
        <item x="216"/>
        <item x="210"/>
        <item x="211"/>
        <item x="212"/>
        <item x="213"/>
        <item x="214"/>
        <item x="215"/>
        <item x="217"/>
        <item x="218"/>
        <item x="219"/>
        <item x="220"/>
        <item x="221"/>
        <item x="222"/>
        <item x="223"/>
        <item x="229"/>
        <item x="224"/>
        <item x="225"/>
        <item x="226"/>
        <item x="227"/>
        <item x="228"/>
        <item x="230"/>
        <item x="231"/>
        <item x="232"/>
        <item x="233"/>
        <item x="234"/>
        <item x="241"/>
        <item x="235"/>
        <item x="236"/>
        <item x="237"/>
        <item x="238"/>
        <item x="239"/>
        <item x="240"/>
        <item x="242"/>
        <item x="243"/>
        <item x="244"/>
        <item x="245"/>
        <item x="246"/>
        <item x="250"/>
        <item x="247"/>
        <item x="248"/>
        <item x="249"/>
        <item x="251"/>
        <item x="252"/>
        <item x="253"/>
        <item x="254"/>
        <item x="255"/>
        <item x="260"/>
        <item x="256"/>
        <item x="257"/>
        <item x="258"/>
        <item x="259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6"/>
        <item x="274"/>
        <item x="2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77"/>
        <item t="default"/>
      </items>
    </pivotField>
    <pivotField showAll="0">
      <items count="220">
        <item x="23"/>
        <item x="24"/>
        <item x="25"/>
        <item x="26"/>
        <item x="27"/>
        <item x="28"/>
        <item x="29"/>
        <item x="30"/>
        <item x="31"/>
        <item x="32"/>
        <item x="35"/>
        <item x="33"/>
        <item x="34"/>
        <item x="36"/>
        <item x="37"/>
        <item x="38"/>
        <item x="41"/>
        <item x="39"/>
        <item x="40"/>
        <item x="42"/>
        <item x="43"/>
        <item x="45"/>
        <item x="44"/>
        <item x="46"/>
        <item x="49"/>
        <item x="47"/>
        <item x="48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73"/>
        <item x="67"/>
        <item x="68"/>
        <item x="69"/>
        <item x="70"/>
        <item x="71"/>
        <item x="72"/>
        <item x="77"/>
        <item x="74"/>
        <item x="75"/>
        <item x="76"/>
        <item x="78"/>
        <item x="79"/>
        <item x="80"/>
        <item x="81"/>
        <item x="82"/>
        <item x="83"/>
        <item x="84"/>
        <item x="85"/>
        <item x="86"/>
        <item x="87"/>
        <item x="88"/>
        <item x="93"/>
        <item x="89"/>
        <item x="90"/>
        <item x="91"/>
        <item x="92"/>
        <item x="94"/>
        <item x="95"/>
        <item x="96"/>
        <item x="97"/>
        <item x="98"/>
        <item x="104"/>
        <item x="99"/>
        <item x="100"/>
        <item x="101"/>
        <item x="102"/>
        <item x="103"/>
        <item x="113"/>
        <item x="105"/>
        <item x="106"/>
        <item x="107"/>
        <item x="108"/>
        <item x="109"/>
        <item x="110"/>
        <item x="111"/>
        <item x="112"/>
        <item x="114"/>
        <item x="115"/>
        <item x="116"/>
        <item x="117"/>
        <item x="118"/>
        <item x="119"/>
        <item x="122"/>
        <item x="120"/>
        <item x="121"/>
        <item x="127"/>
        <item x="123"/>
        <item x="124"/>
        <item x="125"/>
        <item x="12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7"/>
        <item x="141"/>
        <item x="142"/>
        <item x="143"/>
        <item x="144"/>
        <item x="145"/>
        <item x="146"/>
        <item x="148"/>
        <item x="149"/>
        <item x="150"/>
        <item x="151"/>
        <item x="152"/>
        <item x="153"/>
        <item x="154"/>
        <item x="155"/>
        <item x="156"/>
        <item x="157"/>
        <item x="164"/>
        <item x="158"/>
        <item x="159"/>
        <item x="160"/>
        <item x="161"/>
        <item x="162"/>
        <item x="163"/>
        <item x="171"/>
        <item x="165"/>
        <item x="166"/>
        <item x="167"/>
        <item x="168"/>
        <item x="169"/>
        <item x="170"/>
        <item x="172"/>
        <item x="173"/>
        <item x="174"/>
        <item x="175"/>
        <item x="176"/>
        <item x="177"/>
        <item x="186"/>
        <item x="178"/>
        <item x="179"/>
        <item x="180"/>
        <item x="181"/>
        <item x="182"/>
        <item x="183"/>
        <item x="184"/>
        <item x="185"/>
        <item x="190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18"/>
        <item t="default"/>
      </items>
    </pivotField>
    <pivotField showAll="0"/>
    <pivotField showAll="0"/>
    <pivotField axis="axisRow" showAll="0">
      <items count="3">
        <item n="No Salary" sd="0" x="0"/>
        <item n=" Have Salaries" sd="0"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3">
        <item x="1"/>
        <item x="0"/>
        <item t="default"/>
      </items>
    </pivotField>
  </pivotFields>
  <rowFields count="2">
    <field x="11"/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alary Min" fld="4" subtotal="count" baseField="0" baseItem="0"/>
    <dataField name="Count of Salary Max" fld="5" subtotal="count" baseField="0" baseItem="0"/>
  </dataFields>
  <formats count="6">
    <format dxfId="1571">
      <pivotArea type="all" dataOnly="0" outline="0" fieldPosition="0"/>
    </format>
    <format dxfId="1570">
      <pivotArea outline="0" collapsedLevelsAreSubtotals="1" fieldPosition="0"/>
    </format>
    <format dxfId="1569">
      <pivotArea field="11" type="button" dataOnly="0" labelOnly="1" outline="0" axis="axisRow" fieldPosition="0"/>
    </format>
    <format dxfId="1568">
      <pivotArea dataOnly="0" labelOnly="1" fieldPosition="0">
        <references count="1">
          <reference field="11" count="0"/>
        </references>
      </pivotArea>
    </format>
    <format dxfId="1567">
      <pivotArea dataOnly="0" labelOnly="1" grandRow="1" outline="0" fieldPosition="0"/>
    </format>
    <format dxfId="156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1"/>
          </reference>
          <reference field="11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1"/>
          </reference>
          <reference field="11" count="1" selected="0">
            <x v="1"/>
          </reference>
        </references>
      </pivotArea>
    </chartFormat>
    <chartFormat chart="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9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8" format="10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8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12">
      <pivotArea type="data" outline="0" fieldPosition="0">
        <references count="2">
          <reference field="4294967294" count="1" selected="0">
            <x v="1"/>
          </reference>
          <reference field="11" count="1" selected="0">
            <x v="0"/>
          </reference>
        </references>
      </pivotArea>
    </chartFormat>
    <chartFormat chart="8" format="13">
      <pivotArea type="data" outline="0" fieldPosition="0">
        <references count="2">
          <reference field="4294967294" count="1" selected="0">
            <x v="1"/>
          </reference>
          <reference field="11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1"/>
          </reference>
          <reference field="11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1"/>
          </reference>
          <reference field="11" count="1" selected="0">
            <x v="1"/>
          </reference>
        </references>
      </pivotArea>
    </chartFormat>
    <chartFormat chart="1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3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5" format="14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5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16">
      <pivotArea type="data" outline="0" fieldPosition="0">
        <references count="2">
          <reference field="4294967294" count="1" selected="0">
            <x v="1"/>
          </reference>
          <reference field="11" count="1" selected="0">
            <x v="0"/>
          </reference>
        </references>
      </pivotArea>
    </chartFormat>
    <chartFormat chart="15" format="17">
      <pivotArea type="data" outline="0" fieldPosition="0">
        <references count="2">
          <reference field="4294967294" count="1" selected="0">
            <x v="1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9CB2A1-F60A-401E-811C-2AB41B29E8F4}" name="PivotTable2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7">
  <location ref="A72:C75" firstHeaderRow="0" firstDataRow="1" firstDataCol="1"/>
  <pivotFields count="14">
    <pivotField showAll="0"/>
    <pivotField showAll="0"/>
    <pivotField showAll="0">
      <items count="327">
        <item x="24"/>
        <item x="322"/>
        <item x="108"/>
        <item x="164"/>
        <item x="33"/>
        <item x="170"/>
        <item x="249"/>
        <item x="187"/>
        <item x="88"/>
        <item x="39"/>
        <item x="262"/>
        <item x="71"/>
        <item x="27"/>
        <item x="34"/>
        <item x="214"/>
        <item x="120"/>
        <item x="210"/>
        <item x="168"/>
        <item x="318"/>
        <item x="62"/>
        <item x="255"/>
        <item x="228"/>
        <item x="171"/>
        <item x="321"/>
        <item x="163"/>
        <item x="316"/>
        <item x="305"/>
        <item x="85"/>
        <item x="128"/>
        <item x="206"/>
        <item x="299"/>
        <item x="182"/>
        <item x="296"/>
        <item x="32"/>
        <item x="137"/>
        <item x="190"/>
        <item x="93"/>
        <item x="116"/>
        <item x="199"/>
        <item x="167"/>
        <item x="59"/>
        <item x="84"/>
        <item x="218"/>
        <item x="63"/>
        <item x="12"/>
        <item x="6"/>
        <item x="136"/>
        <item x="194"/>
        <item x="315"/>
        <item x="275"/>
        <item x="312"/>
        <item x="61"/>
        <item x="231"/>
        <item x="209"/>
        <item x="22"/>
        <item x="306"/>
        <item x="207"/>
        <item x="58"/>
        <item x="47"/>
        <item x="285"/>
        <item x="111"/>
        <item x="50"/>
        <item x="261"/>
        <item x="189"/>
        <item x="98"/>
        <item x="216"/>
        <item x="115"/>
        <item x="132"/>
        <item x="175"/>
        <item x="155"/>
        <item x="173"/>
        <item x="72"/>
        <item x="195"/>
        <item x="307"/>
        <item x="200"/>
        <item x="276"/>
        <item x="286"/>
        <item x="151"/>
        <item x="260"/>
        <item x="308"/>
        <item x="96"/>
        <item x="109"/>
        <item x="73"/>
        <item x="56"/>
        <item x="41"/>
        <item x="70"/>
        <item x="290"/>
        <item x="68"/>
        <item x="220"/>
        <item x="156"/>
        <item x="159"/>
        <item x="162"/>
        <item x="172"/>
        <item x="204"/>
        <item x="244"/>
        <item x="241"/>
        <item x="107"/>
        <item x="272"/>
        <item x="298"/>
        <item x="42"/>
        <item x="208"/>
        <item x="86"/>
        <item x="51"/>
        <item x="7"/>
        <item x="242"/>
        <item x="44"/>
        <item x="142"/>
        <item x="77"/>
        <item x="110"/>
        <item x="101"/>
        <item x="201"/>
        <item x="250"/>
        <item x="233"/>
        <item x="3"/>
        <item x="314"/>
        <item x="29"/>
        <item x="160"/>
        <item x="179"/>
        <item x="185"/>
        <item x="57"/>
        <item x="150"/>
        <item x="127"/>
        <item x="38"/>
        <item x="265"/>
        <item x="309"/>
        <item x="28"/>
        <item x="243"/>
        <item x="252"/>
        <item x="66"/>
        <item x="80"/>
        <item x="141"/>
        <item x="17"/>
        <item x="139"/>
        <item x="83"/>
        <item x="43"/>
        <item x="148"/>
        <item x="240"/>
        <item x="192"/>
        <item x="184"/>
        <item x="239"/>
        <item x="130"/>
        <item x="92"/>
        <item x="292"/>
        <item x="91"/>
        <item x="46"/>
        <item x="81"/>
        <item x="269"/>
        <item x="16"/>
        <item x="225"/>
        <item x="20"/>
        <item x="304"/>
        <item x="117"/>
        <item x="126"/>
        <item x="89"/>
        <item x="23"/>
        <item x="19"/>
        <item x="104"/>
        <item x="281"/>
        <item x="295"/>
        <item x="18"/>
        <item x="95"/>
        <item x="245"/>
        <item x="21"/>
        <item x="75"/>
        <item x="64"/>
        <item x="247"/>
        <item x="82"/>
        <item x="60"/>
        <item x="140"/>
        <item x="268"/>
        <item x="65"/>
        <item x="67"/>
        <item x="169"/>
        <item x="253"/>
        <item x="193"/>
        <item x="232"/>
        <item x="87"/>
        <item x="52"/>
        <item x="219"/>
        <item x="49"/>
        <item x="323"/>
        <item x="234"/>
        <item x="121"/>
        <item x="97"/>
        <item x="324"/>
        <item x="223"/>
        <item x="165"/>
        <item x="37"/>
        <item x="246"/>
        <item x="251"/>
        <item x="237"/>
        <item x="254"/>
        <item x="114"/>
        <item x="257"/>
        <item x="157"/>
        <item x="277"/>
        <item x="278"/>
        <item x="319"/>
        <item x="31"/>
        <item x="145"/>
        <item x="100"/>
        <item x="135"/>
        <item x="282"/>
        <item x="259"/>
        <item x="113"/>
        <item x="302"/>
        <item x="310"/>
        <item x="264"/>
        <item x="124"/>
        <item x="112"/>
        <item x="235"/>
        <item x="180"/>
        <item x="289"/>
        <item x="106"/>
        <item x="177"/>
        <item x="45"/>
        <item x="133"/>
        <item x="5"/>
        <item x="311"/>
        <item x="317"/>
        <item x="197"/>
        <item x="2"/>
        <item x="25"/>
        <item x="178"/>
        <item x="229"/>
        <item x="103"/>
        <item x="230"/>
        <item x="134"/>
        <item x="313"/>
        <item x="154"/>
        <item x="186"/>
        <item x="227"/>
        <item x="293"/>
        <item x="300"/>
        <item x="283"/>
        <item x="287"/>
        <item x="149"/>
        <item x="215"/>
        <item x="221"/>
        <item x="205"/>
        <item x="161"/>
        <item x="271"/>
        <item x="191"/>
        <item x="198"/>
        <item x="213"/>
        <item x="166"/>
        <item x="55"/>
        <item x="94"/>
        <item x="40"/>
        <item x="211"/>
        <item x="1"/>
        <item x="122"/>
        <item x="202"/>
        <item x="217"/>
        <item x="99"/>
        <item x="236"/>
        <item x="0"/>
        <item x="26"/>
        <item x="4"/>
        <item x="13"/>
        <item x="320"/>
        <item x="138"/>
        <item x="11"/>
        <item x="147"/>
        <item x="258"/>
        <item x="54"/>
        <item x="105"/>
        <item x="125"/>
        <item x="30"/>
        <item x="274"/>
        <item x="8"/>
        <item x="143"/>
        <item x="325"/>
        <item x="280"/>
        <item x="90"/>
        <item x="79"/>
        <item x="53"/>
        <item x="74"/>
        <item x="9"/>
        <item x="294"/>
        <item x="297"/>
        <item x="69"/>
        <item x="15"/>
        <item x="146"/>
        <item x="248"/>
        <item x="267"/>
        <item x="10"/>
        <item x="76"/>
        <item x="279"/>
        <item x="273"/>
        <item x="224"/>
        <item x="123"/>
        <item x="238"/>
        <item x="288"/>
        <item x="222"/>
        <item x="263"/>
        <item x="303"/>
        <item x="270"/>
        <item x="174"/>
        <item x="158"/>
        <item x="36"/>
        <item x="256"/>
        <item x="284"/>
        <item x="266"/>
        <item x="188"/>
        <item x="212"/>
        <item x="153"/>
        <item x="181"/>
        <item x="196"/>
        <item x="119"/>
        <item x="152"/>
        <item x="118"/>
        <item x="48"/>
        <item x="35"/>
        <item x="102"/>
        <item x="301"/>
        <item x="131"/>
        <item x="144"/>
        <item x="226"/>
        <item x="176"/>
        <item x="78"/>
        <item x="14"/>
        <item x="203"/>
        <item x="129"/>
        <item x="183"/>
        <item x="291"/>
        <item t="default"/>
      </items>
    </pivotField>
    <pivotField showAll="0">
      <items count="15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0"/>
        <item t="default"/>
      </items>
    </pivotField>
    <pivotField showAll="0"/>
    <pivotField multipleItemSelectionAllowed="1" showAll="0">
      <items count="71">
        <item h="1" x="12"/>
        <item h="1" x="22"/>
        <item h="1" x="40"/>
        <item h="1" x="31"/>
        <item h="1" x="43"/>
        <item h="1" x="38"/>
        <item h="1" x="15"/>
        <item h="1" x="39"/>
        <item h="1" x="14"/>
        <item h="1" x="48"/>
        <item h="1" x="32"/>
        <item h="1" x="44"/>
        <item h="1" x="11"/>
        <item h="1" x="36"/>
        <item h="1" x="18"/>
        <item h="1" x="20"/>
        <item h="1" x="16"/>
        <item h="1" x="52"/>
        <item h="1" x="41"/>
        <item h="1" x="26"/>
        <item h="1" x="23"/>
        <item h="1" x="56"/>
        <item h="1" x="17"/>
        <item h="1" x="55"/>
        <item h="1" x="42"/>
        <item h="1" x="59"/>
        <item h="1" x="9"/>
        <item h="1" x="63"/>
        <item h="1" x="10"/>
        <item h="1" x="66"/>
        <item h="1" x="33"/>
        <item h="1" x="19"/>
        <item h="1" x="64"/>
        <item h="1" x="34"/>
        <item h="1" x="30"/>
        <item h="1" x="62"/>
        <item h="1" x="21"/>
        <item h="1" x="1"/>
        <item h="1" x="53"/>
        <item h="1" x="50"/>
        <item h="1" x="28"/>
        <item h="1" x="2"/>
        <item h="1" x="37"/>
        <item h="1" x="27"/>
        <item h="1" x="5"/>
        <item h="1" x="35"/>
        <item h="1" x="29"/>
        <item h="1" x="3"/>
        <item h="1" x="51"/>
        <item h="1" x="68"/>
        <item h="1" x="67"/>
        <item h="1" x="57"/>
        <item h="1" x="58"/>
        <item h="1" x="49"/>
        <item h="1" x="45"/>
        <item h="1" x="46"/>
        <item h="1" x="25"/>
        <item h="1" x="7"/>
        <item h="1" x="47"/>
        <item h="1" x="4"/>
        <item h="1" x="54"/>
        <item h="1" x="13"/>
        <item h="1" x="8"/>
        <item h="1" x="65"/>
        <item h="1" x="60"/>
        <item h="1" x="69"/>
        <item h="1" x="24"/>
        <item h="1" x="61"/>
        <item x="6"/>
        <item x="0"/>
        <item t="default"/>
      </items>
    </pivotField>
    <pivotField showAll="0" sortType="ascending">
      <items count="2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h="1" x="291"/>
        <item t="default"/>
      </items>
    </pivotField>
    <pivotField dataField="1" showAll="0"/>
    <pivotField dataField="1" showAll="0"/>
    <pivotField showAll="0"/>
    <pivotField showAll="0"/>
    <pivotField showAll="0" defaultSubtotal="0">
      <items count="2">
        <item x="0"/>
        <item x="1"/>
      </items>
    </pivotField>
    <pivotField showAll="0" defaultSubtotal="0">
      <items count="3">
        <item x="0"/>
        <item x="1"/>
        <item x="2"/>
      </items>
    </pivotField>
    <pivotField axis="axisRow" showAll="0" sortType="descending">
      <items count="3">
        <item n="Have estimated salary" sd="0" x="1"/>
        <item n="No estimated salary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3"/>
  </rowFields>
  <rowItems count="3">
    <i>
      <x v="1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stimated Salary Min" fld="7" subtotal="count" baseField="0" baseItem="0"/>
    <dataField name="Count of Estimated Salary Max" fld="8" subtotal="count" baseField="0" baseItem="0"/>
  </dataFields>
  <formats count="6">
    <format dxfId="1577">
      <pivotArea type="all" dataOnly="0" outline="0" fieldPosition="0"/>
    </format>
    <format dxfId="1576">
      <pivotArea outline="0" collapsedLevelsAreSubtotals="1" fieldPosition="0"/>
    </format>
    <format dxfId="1575">
      <pivotArea field="13" type="button" dataOnly="0" labelOnly="1" outline="0" axis="axisRow" fieldPosition="0"/>
    </format>
    <format dxfId="1574">
      <pivotArea dataOnly="0" labelOnly="1" fieldPosition="0">
        <references count="1">
          <reference field="13" count="0"/>
        </references>
      </pivotArea>
    </format>
    <format dxfId="1573">
      <pivotArea dataOnly="0" labelOnly="1" grandRow="1" outline="0" fieldPosition="0"/>
    </format>
    <format dxfId="157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6"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9" format="7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1"/>
          </reference>
          <reference field="13" count="1" selected="0">
            <x v="1"/>
          </reference>
        </references>
      </pivotArea>
    </chartFormat>
    <chartFormat chart="9" format="9">
      <pivotArea type="data" outline="0" fieldPosition="0">
        <references count="2">
          <reference field="4294967294" count="1" selected="0">
            <x v="1"/>
          </reference>
          <reference field="13" count="1" selected="0">
            <x v="0"/>
          </reference>
        </references>
      </pivotArea>
    </chartFormat>
    <chartFormat chart="15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8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8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4">
      <pivotArea type="data" outline="0" fieldPosition="0">
        <references count="2">
          <reference field="4294967294" count="1" selected="0">
            <x v="1"/>
          </reference>
          <reference field="13" count="1" selected="0">
            <x v="1"/>
          </reference>
        </references>
      </pivotArea>
    </chartFormat>
    <chartFormat chart="18" format="5">
      <pivotArea type="data" outline="0" fieldPosition="0">
        <references count="2">
          <reference field="4294967294" count="1" selected="0">
            <x v="1"/>
          </reference>
          <reference field="13" count="1" selected="0">
            <x v="0"/>
          </reference>
        </references>
      </pivotArea>
    </chartFormat>
    <chartFormat chart="21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7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1" format="18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1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20">
      <pivotArea type="data" outline="0" fieldPosition="0">
        <references count="2">
          <reference field="4294967294" count="1" selected="0">
            <x v="1"/>
          </reference>
          <reference field="13" count="1" selected="0">
            <x v="1"/>
          </reference>
        </references>
      </pivotArea>
    </chartFormat>
    <chartFormat chart="21" format="21">
      <pivotArea type="data" outline="0" fieldPosition="0">
        <references count="2">
          <reference field="4294967294" count="1" selected="0">
            <x v="1"/>
          </reference>
          <reference field="13" count="1" selected="0">
            <x v="0"/>
          </reference>
        </references>
      </pivotArea>
    </chartFormat>
    <chartFormat chart="24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7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4" format="18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4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20">
      <pivotArea type="data" outline="0" fieldPosition="0">
        <references count="2">
          <reference field="4294967294" count="1" selected="0">
            <x v="1"/>
          </reference>
          <reference field="13" count="1" selected="0">
            <x v="1"/>
          </reference>
        </references>
      </pivotArea>
    </chartFormat>
    <chartFormat chart="24" format="21">
      <pivotArea type="data" outline="0" fieldPosition="0">
        <references count="2">
          <reference field="4294967294" count="1" selected="0">
            <x v="1"/>
          </reference>
          <reference field="1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B34E33-39EA-453D-9B77-D5DF0C9E7892}" name="PivotTable7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3" rowHeaderCaption="Company Name">
  <location ref="J3:K14" firstHeaderRow="1" firstDataRow="1" firstDataCol="1"/>
  <pivotFields count="14">
    <pivotField showAll="0"/>
    <pivotField axis="axisRow" showAll="0" measureFilter="1" sortType="descending">
      <items count="696">
        <item x="83"/>
        <item x="162"/>
        <item x="222"/>
        <item x="658"/>
        <item x="633"/>
        <item x="566"/>
        <item x="368"/>
        <item x="344"/>
        <item x="55"/>
        <item x="154"/>
        <item x="397"/>
        <item x="125"/>
        <item x="612"/>
        <item x="11"/>
        <item x="296"/>
        <item x="58"/>
        <item x="607"/>
        <item x="196"/>
        <item x="62"/>
        <item x="617"/>
        <item x="98"/>
        <item x="89"/>
        <item x="325"/>
        <item x="105"/>
        <item x="615"/>
        <item x="278"/>
        <item x="118"/>
        <item x="216"/>
        <item x="294"/>
        <item x="304"/>
        <item x="235"/>
        <item x="20"/>
        <item x="457"/>
        <item x="173"/>
        <item x="608"/>
        <item x="502"/>
        <item x="416"/>
        <item x="251"/>
        <item x="410"/>
        <item x="467"/>
        <item x="530"/>
        <item x="639"/>
        <item x="487"/>
        <item x="562"/>
        <item x="182"/>
        <item x="526"/>
        <item x="462"/>
        <item x="136"/>
        <item x="565"/>
        <item x="434"/>
        <item x="445"/>
        <item x="256"/>
        <item x="552"/>
        <item x="129"/>
        <item x="95"/>
        <item x="279"/>
        <item x="47"/>
        <item x="247"/>
        <item x="335"/>
        <item x="632"/>
        <item x="635"/>
        <item x="546"/>
        <item x="535"/>
        <item x="420"/>
        <item x="541"/>
        <item x="571"/>
        <item x="636"/>
        <item x="267"/>
        <item x="227"/>
        <item x="243"/>
        <item x="5"/>
        <item x="545"/>
        <item x="650"/>
        <item x="341"/>
        <item x="110"/>
        <item x="104"/>
        <item x="642"/>
        <item x="496"/>
        <item x="284"/>
        <item x="34"/>
        <item x="289"/>
        <item x="466"/>
        <item x="187"/>
        <item x="376"/>
        <item x="437"/>
        <item x="159"/>
        <item x="563"/>
        <item x="199"/>
        <item x="651"/>
        <item x="4"/>
        <item x="601"/>
        <item x="583"/>
        <item x="41"/>
        <item x="263"/>
        <item x="130"/>
        <item x="593"/>
        <item x="441"/>
        <item x="369"/>
        <item x="622"/>
        <item x="285"/>
        <item x="252"/>
        <item x="217"/>
        <item x="557"/>
        <item x="300"/>
        <item x="464"/>
        <item x="144"/>
        <item x="274"/>
        <item x="148"/>
        <item x="312"/>
        <item x="532"/>
        <item x="520"/>
        <item x="662"/>
        <item x="28"/>
        <item x="470"/>
        <item x="66"/>
        <item x="626"/>
        <item x="497"/>
        <item x="600"/>
        <item x="392"/>
        <item x="63"/>
        <item x="426"/>
        <item x="625"/>
        <item x="347"/>
        <item x="258"/>
        <item x="588"/>
        <item x="91"/>
        <item x="73"/>
        <item x="101"/>
        <item x="324"/>
        <item x="238"/>
        <item x="649"/>
        <item x="314"/>
        <item x="531"/>
        <item x="413"/>
        <item x="383"/>
        <item x="145"/>
        <item x="417"/>
        <item x="444"/>
        <item x="435"/>
        <item x="65"/>
        <item x="67"/>
        <item x="305"/>
        <item x="76"/>
        <item x="127"/>
        <item x="78"/>
        <item x="9"/>
        <item x="567"/>
        <item x="318"/>
        <item x="367"/>
        <item x="529"/>
        <item x="406"/>
        <item x="172"/>
        <item x="40"/>
        <item x="384"/>
        <item x="150"/>
        <item x="348"/>
        <item x="576"/>
        <item x="474"/>
        <item x="405"/>
        <item x="579"/>
        <item x="36"/>
        <item x="176"/>
        <item x="170"/>
        <item x="13"/>
        <item x="71"/>
        <item x="186"/>
        <item x="223"/>
        <item x="667"/>
        <item x="656"/>
        <item x="128"/>
        <item x="398"/>
        <item x="268"/>
        <item x="493"/>
        <item x="668"/>
        <item x="382"/>
        <item x="425"/>
        <item x="547"/>
        <item x="70"/>
        <item x="195"/>
        <item x="463"/>
        <item x="121"/>
        <item x="407"/>
        <item x="438"/>
        <item x="50"/>
        <item x="198"/>
        <item x="334"/>
        <item x="534"/>
        <item x="505"/>
        <item x="158"/>
        <item x="513"/>
        <item x="160"/>
        <item x="536"/>
        <item x="630"/>
        <item x="185"/>
        <item x="525"/>
        <item x="603"/>
        <item x="205"/>
        <item x="446"/>
        <item x="501"/>
        <item x="475"/>
        <item x="452"/>
        <item x="177"/>
        <item x="421"/>
        <item x="225"/>
        <item x="548"/>
        <item x="669"/>
        <item x="631"/>
        <item x="670"/>
        <item x="602"/>
        <item x="232"/>
        <item x="560"/>
        <item x="389"/>
        <item x="345"/>
        <item x="374"/>
        <item x="117"/>
        <item x="152"/>
        <item x="315"/>
        <item x="197"/>
        <item x="317"/>
        <item x="652"/>
        <item x="599"/>
        <item x="215"/>
        <item x="533"/>
        <item x="671"/>
        <item x="488"/>
        <item x="2"/>
        <item x="408"/>
        <item x="119"/>
        <item x="561"/>
        <item x="430"/>
        <item x="595"/>
        <item x="592"/>
        <item x="8"/>
        <item x="19"/>
        <item x="262"/>
        <item x="672"/>
        <item x="640"/>
        <item x="455"/>
        <item x="613"/>
        <item x="574"/>
        <item x="287"/>
        <item x="514"/>
        <item x="1"/>
        <item x="322"/>
        <item x="100"/>
        <item x="498"/>
        <item x="364"/>
        <item x="16"/>
        <item x="329"/>
        <item x="69"/>
        <item x="245"/>
        <item x="586"/>
        <item x="27"/>
        <item x="203"/>
        <item x="673"/>
        <item x="30"/>
        <item x="519"/>
        <item x="134"/>
        <item x="230"/>
        <item x="193"/>
        <item x="213"/>
        <item x="499"/>
        <item x="454"/>
        <item x="512"/>
        <item x="674"/>
        <item x="94"/>
        <item x="155"/>
        <item x="45"/>
        <item x="675"/>
        <item x="676"/>
        <item x="153"/>
        <item x="627"/>
        <item x="288"/>
        <item x="138"/>
        <item x="188"/>
        <item x="524"/>
        <item x="555"/>
        <item x="644"/>
        <item x="403"/>
        <item x="137"/>
        <item x="43"/>
        <item x="320"/>
        <item x="550"/>
        <item x="226"/>
        <item x="654"/>
        <item x="517"/>
        <item x="448"/>
        <item x="553"/>
        <item x="84"/>
        <item x="629"/>
        <item x="15"/>
        <item x="192"/>
        <item x="604"/>
        <item x="665"/>
        <item x="429"/>
        <item x="23"/>
        <item x="254"/>
        <item x="250"/>
        <item x="96"/>
        <item x="171"/>
        <item x="282"/>
        <item x="3"/>
        <item x="82"/>
        <item x="569"/>
        <item x="179"/>
        <item x="590"/>
        <item x="510"/>
        <item x="280"/>
        <item x="88"/>
        <item x="32"/>
        <item x="147"/>
        <item x="591"/>
        <item x="677"/>
        <item x="180"/>
        <item x="473"/>
        <item x="379"/>
        <item x="381"/>
        <item x="428"/>
        <item x="126"/>
        <item x="184"/>
        <item x="427"/>
        <item x="79"/>
        <item x="108"/>
        <item x="191"/>
        <item x="120"/>
        <item x="218"/>
        <item x="107"/>
        <item x="653"/>
        <item x="253"/>
        <item x="479"/>
        <item x="204"/>
        <item x="7"/>
        <item x="638"/>
        <item x="326"/>
        <item x="387"/>
        <item x="678"/>
        <item x="580"/>
        <item x="436"/>
        <item x="679"/>
        <item x="261"/>
        <item x="292"/>
        <item x="468"/>
        <item x="202"/>
        <item x="164"/>
        <item x="275"/>
        <item x="680"/>
        <item x="265"/>
        <item x="181"/>
        <item x="482"/>
        <item x="255"/>
        <item x="377"/>
        <item x="161"/>
        <item x="431"/>
        <item x="174"/>
        <item x="681"/>
        <item x="116"/>
        <item x="234"/>
        <item x="657"/>
        <item x="641"/>
        <item x="647"/>
        <item x="606"/>
        <item x="307"/>
        <item x="141"/>
        <item x="637"/>
        <item x="48"/>
        <item x="124"/>
        <item x="102"/>
        <item x="361"/>
        <item x="346"/>
        <item x="358"/>
        <item x="260"/>
        <item x="682"/>
        <item x="447"/>
        <item x="309"/>
        <item x="72"/>
        <item x="539"/>
        <item x="616"/>
        <item x="549"/>
        <item x="683"/>
        <item x="481"/>
        <item x="366"/>
        <item x="684"/>
        <item x="469"/>
        <item x="515"/>
        <item x="281"/>
        <item x="277"/>
        <item x="594"/>
        <item x="352"/>
        <item x="228"/>
        <item x="623"/>
        <item x="106"/>
        <item x="609"/>
        <item x="685"/>
        <item x="42"/>
        <item x="521"/>
        <item x="486"/>
        <item x="207"/>
        <item x="538"/>
        <item x="628"/>
        <item x="478"/>
        <item x="93"/>
        <item x="359"/>
        <item x="483"/>
        <item x="528"/>
        <item x="439"/>
        <item x="149"/>
        <item x="61"/>
        <item x="201"/>
        <item x="537"/>
        <item x="663"/>
        <item x="157"/>
        <item x="330"/>
        <item x="459"/>
        <item x="111"/>
        <item x="57"/>
        <item x="556"/>
        <item x="259"/>
        <item x="189"/>
        <item x="385"/>
        <item x="340"/>
        <item x="506"/>
        <item x="56"/>
        <item x="618"/>
        <item x="231"/>
        <item x="449"/>
        <item x="491"/>
        <item x="388"/>
        <item x="500"/>
        <item x="573"/>
        <item x="686"/>
        <item x="35"/>
        <item x="291"/>
        <item x="507"/>
        <item x="319"/>
        <item x="476"/>
        <item x="587"/>
        <item x="375"/>
        <item x="336"/>
        <item x="391"/>
        <item x="356"/>
        <item x="360"/>
        <item x="236"/>
        <item x="404"/>
        <item x="489"/>
        <item x="59"/>
        <item x="33"/>
        <item x="49"/>
        <item x="21"/>
        <item x="687"/>
        <item x="664"/>
        <item x="214"/>
        <item x="266"/>
        <item x="286"/>
        <item x="527"/>
        <item x="85"/>
        <item x="269"/>
        <item x="311"/>
        <item x="237"/>
        <item x="211"/>
        <item x="518"/>
        <item x="492"/>
        <item x="624"/>
        <item x="688"/>
        <item x="37"/>
        <item x="402"/>
        <item x="432"/>
        <item x="572"/>
        <item x="25"/>
        <item x="689"/>
        <item x="516"/>
        <item x="589"/>
        <item x="596"/>
        <item x="143"/>
        <item x="643"/>
        <item x="26"/>
        <item x="443"/>
        <item x="390"/>
        <item x="113"/>
        <item x="690"/>
        <item x="163"/>
        <item x="323"/>
        <item x="246"/>
        <item x="123"/>
        <item x="357"/>
        <item x="433"/>
        <item x="393"/>
        <item x="691"/>
        <item x="458"/>
        <item x="308"/>
        <item x="343"/>
        <item x="306"/>
        <item x="399"/>
        <item x="442"/>
        <item x="90"/>
        <item x="97"/>
        <item x="543"/>
        <item x="409"/>
        <item x="299"/>
        <item x="414"/>
        <item x="484"/>
        <item x="240"/>
        <item x="370"/>
        <item x="422"/>
        <item x="103"/>
        <item x="412"/>
        <item x="575"/>
        <item x="166"/>
        <item x="578"/>
        <item x="18"/>
        <item x="303"/>
        <item x="0"/>
        <item x="597"/>
        <item x="509"/>
        <item x="122"/>
        <item x="354"/>
        <item x="109"/>
        <item x="692"/>
        <item x="156"/>
        <item x="208"/>
        <item x="241"/>
        <item x="559"/>
        <item x="10"/>
        <item x="293"/>
        <item x="64"/>
        <item x="139"/>
        <item x="99"/>
        <item x="577"/>
        <item x="648"/>
        <item x="301"/>
        <item x="610"/>
        <item x="355"/>
        <item x="645"/>
        <item x="461"/>
        <item x="6"/>
        <item x="142"/>
        <item x="453"/>
        <item x="362"/>
        <item x="365"/>
        <item x="508"/>
        <item x="242"/>
        <item x="131"/>
        <item x="401"/>
        <item x="350"/>
        <item x="206"/>
        <item x="411"/>
        <item x="581"/>
        <item x="471"/>
        <item x="224"/>
        <item x="542"/>
        <item x="619"/>
        <item x="210"/>
        <item x="522"/>
        <item x="321"/>
        <item x="659"/>
        <item x="220"/>
        <item x="297"/>
        <item x="165"/>
        <item x="450"/>
        <item x="221"/>
        <item x="337"/>
        <item x="564"/>
        <item x="271"/>
        <item x="151"/>
        <item x="39"/>
        <item x="472"/>
        <item x="477"/>
        <item x="460"/>
        <item x="46"/>
        <item x="24"/>
        <item x="614"/>
        <item x="419"/>
        <item x="272"/>
        <item x="605"/>
        <item x="327"/>
        <item x="634"/>
        <item x="60"/>
        <item x="112"/>
        <item x="302"/>
        <item x="44"/>
        <item x="646"/>
        <item x="168"/>
        <item x="490"/>
        <item x="200"/>
        <item x="53"/>
        <item x="22"/>
        <item x="92"/>
        <item x="219"/>
        <item x="373"/>
        <item x="351"/>
        <item x="395"/>
        <item x="132"/>
        <item x="14"/>
        <item x="295"/>
        <item x="540"/>
        <item x="342"/>
        <item x="175"/>
        <item x="621"/>
        <item x="378"/>
        <item x="135"/>
        <item x="51"/>
        <item x="418"/>
        <item x="661"/>
        <item x="190"/>
        <item x="551"/>
        <item x="270"/>
        <item x="380"/>
        <item x="86"/>
        <item x="249"/>
        <item x="167"/>
        <item x="87"/>
        <item x="276"/>
        <item x="485"/>
        <item x="585"/>
        <item x="54"/>
        <item x="257"/>
        <item x="80"/>
        <item x="146"/>
        <item x="582"/>
        <item x="339"/>
        <item x="568"/>
        <item x="283"/>
        <item x="229"/>
        <item x="660"/>
        <item x="415"/>
        <item x="310"/>
        <item x="331"/>
        <item x="178"/>
        <item x="244"/>
        <item x="558"/>
        <item x="386"/>
        <item x="38"/>
        <item x="31"/>
        <item x="349"/>
        <item x="400"/>
        <item x="394"/>
        <item x="233"/>
        <item x="332"/>
        <item x="114"/>
        <item x="424"/>
        <item x="115"/>
        <item x="693"/>
        <item x="451"/>
        <item x="456"/>
        <item x="273"/>
        <item x="29"/>
        <item x="248"/>
        <item x="74"/>
        <item x="655"/>
        <item x="465"/>
        <item x="494"/>
        <item x="68"/>
        <item x="133"/>
        <item x="194"/>
        <item x="328"/>
        <item x="77"/>
        <item x="353"/>
        <item x="440"/>
        <item x="333"/>
        <item x="480"/>
        <item x="554"/>
        <item x="298"/>
        <item x="504"/>
        <item x="338"/>
        <item x="140"/>
        <item x="620"/>
        <item x="169"/>
        <item x="371"/>
        <item x="75"/>
        <item x="52"/>
        <item x="666"/>
        <item x="598"/>
        <item x="81"/>
        <item x="544"/>
        <item x="495"/>
        <item x="611"/>
        <item x="12"/>
        <item x="511"/>
        <item x="423"/>
        <item x="209"/>
        <item x="523"/>
        <item x="694"/>
        <item x="290"/>
        <item x="584"/>
        <item x="363"/>
        <item x="239"/>
        <item x="212"/>
        <item x="264"/>
        <item x="503"/>
        <item x="17"/>
        <item x="396"/>
        <item x="183"/>
        <item x="313"/>
        <item x="570"/>
        <item x="372"/>
        <item x="3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27">
        <item x="24"/>
        <item x="322"/>
        <item x="108"/>
        <item x="164"/>
        <item x="33"/>
        <item x="170"/>
        <item x="249"/>
        <item x="187"/>
        <item x="88"/>
        <item x="39"/>
        <item x="262"/>
        <item x="71"/>
        <item x="27"/>
        <item x="34"/>
        <item x="214"/>
        <item x="120"/>
        <item x="210"/>
        <item x="168"/>
        <item x="318"/>
        <item x="62"/>
        <item x="255"/>
        <item x="228"/>
        <item x="171"/>
        <item x="321"/>
        <item x="163"/>
        <item x="316"/>
        <item x="305"/>
        <item x="85"/>
        <item x="128"/>
        <item x="206"/>
        <item x="299"/>
        <item x="182"/>
        <item x="296"/>
        <item x="32"/>
        <item x="137"/>
        <item x="190"/>
        <item x="93"/>
        <item x="116"/>
        <item x="199"/>
        <item x="167"/>
        <item x="59"/>
        <item x="84"/>
        <item x="218"/>
        <item x="63"/>
        <item x="12"/>
        <item x="6"/>
        <item x="136"/>
        <item x="194"/>
        <item x="315"/>
        <item x="275"/>
        <item x="312"/>
        <item x="61"/>
        <item x="231"/>
        <item x="209"/>
        <item x="22"/>
        <item x="306"/>
        <item x="207"/>
        <item x="58"/>
        <item x="47"/>
        <item x="285"/>
        <item x="111"/>
        <item x="50"/>
        <item x="261"/>
        <item x="189"/>
        <item x="98"/>
        <item x="216"/>
        <item x="115"/>
        <item x="132"/>
        <item x="175"/>
        <item x="155"/>
        <item x="173"/>
        <item x="72"/>
        <item x="195"/>
        <item x="307"/>
        <item x="200"/>
        <item x="276"/>
        <item x="286"/>
        <item x="151"/>
        <item x="260"/>
        <item x="308"/>
        <item x="96"/>
        <item x="109"/>
        <item x="73"/>
        <item x="56"/>
        <item x="41"/>
        <item x="70"/>
        <item x="290"/>
        <item x="68"/>
        <item x="220"/>
        <item x="156"/>
        <item x="159"/>
        <item x="162"/>
        <item x="172"/>
        <item x="204"/>
        <item x="244"/>
        <item x="241"/>
        <item x="107"/>
        <item x="272"/>
        <item x="298"/>
        <item x="42"/>
        <item x="208"/>
        <item x="86"/>
        <item x="51"/>
        <item x="7"/>
        <item x="242"/>
        <item x="44"/>
        <item x="142"/>
        <item x="77"/>
        <item x="110"/>
        <item x="101"/>
        <item x="201"/>
        <item x="250"/>
        <item x="233"/>
        <item x="3"/>
        <item x="314"/>
        <item x="29"/>
        <item x="160"/>
        <item x="179"/>
        <item x="185"/>
        <item x="57"/>
        <item x="150"/>
        <item x="127"/>
        <item x="38"/>
        <item x="265"/>
        <item x="309"/>
        <item x="28"/>
        <item x="243"/>
        <item x="252"/>
        <item x="66"/>
        <item x="80"/>
        <item x="141"/>
        <item x="17"/>
        <item x="139"/>
        <item x="83"/>
        <item x="43"/>
        <item x="148"/>
        <item x="240"/>
        <item x="192"/>
        <item x="184"/>
        <item x="239"/>
        <item x="130"/>
        <item x="92"/>
        <item x="292"/>
        <item x="91"/>
        <item x="46"/>
        <item x="81"/>
        <item x="269"/>
        <item x="16"/>
        <item x="225"/>
        <item x="20"/>
        <item x="304"/>
        <item x="117"/>
        <item x="126"/>
        <item x="89"/>
        <item x="23"/>
        <item x="19"/>
        <item x="104"/>
        <item x="281"/>
        <item x="295"/>
        <item x="18"/>
        <item x="95"/>
        <item x="245"/>
        <item x="21"/>
        <item x="75"/>
        <item x="64"/>
        <item x="247"/>
        <item x="82"/>
        <item x="60"/>
        <item x="140"/>
        <item x="268"/>
        <item x="65"/>
        <item x="67"/>
        <item x="169"/>
        <item x="253"/>
        <item x="193"/>
        <item x="232"/>
        <item x="87"/>
        <item x="52"/>
        <item x="219"/>
        <item x="49"/>
        <item x="323"/>
        <item x="234"/>
        <item x="121"/>
        <item x="97"/>
        <item x="324"/>
        <item x="223"/>
        <item x="165"/>
        <item x="37"/>
        <item x="246"/>
        <item x="251"/>
        <item x="237"/>
        <item x="254"/>
        <item x="114"/>
        <item x="257"/>
        <item x="157"/>
        <item x="277"/>
        <item x="278"/>
        <item x="319"/>
        <item x="31"/>
        <item x="145"/>
        <item x="100"/>
        <item x="135"/>
        <item x="282"/>
        <item x="259"/>
        <item x="113"/>
        <item x="302"/>
        <item x="310"/>
        <item x="264"/>
        <item x="124"/>
        <item x="112"/>
        <item x="235"/>
        <item x="180"/>
        <item x="289"/>
        <item x="106"/>
        <item x="177"/>
        <item x="45"/>
        <item x="133"/>
        <item x="5"/>
        <item x="311"/>
        <item x="317"/>
        <item x="197"/>
        <item x="2"/>
        <item x="25"/>
        <item x="178"/>
        <item x="229"/>
        <item x="103"/>
        <item x="230"/>
        <item x="134"/>
        <item x="313"/>
        <item x="154"/>
        <item x="186"/>
        <item x="227"/>
        <item x="293"/>
        <item x="300"/>
        <item x="283"/>
        <item x="287"/>
        <item x="149"/>
        <item x="215"/>
        <item x="221"/>
        <item x="205"/>
        <item x="161"/>
        <item x="271"/>
        <item x="191"/>
        <item x="198"/>
        <item x="213"/>
        <item x="166"/>
        <item x="55"/>
        <item x="94"/>
        <item x="40"/>
        <item x="211"/>
        <item x="1"/>
        <item x="122"/>
        <item x="202"/>
        <item x="217"/>
        <item x="99"/>
        <item x="236"/>
        <item x="0"/>
        <item x="26"/>
        <item x="4"/>
        <item x="13"/>
        <item x="320"/>
        <item x="138"/>
        <item x="11"/>
        <item x="147"/>
        <item x="258"/>
        <item x="54"/>
        <item x="105"/>
        <item x="125"/>
        <item x="30"/>
        <item x="274"/>
        <item x="8"/>
        <item x="143"/>
        <item x="325"/>
        <item x="280"/>
        <item x="90"/>
        <item x="79"/>
        <item x="53"/>
        <item x="74"/>
        <item x="9"/>
        <item x="294"/>
        <item x="297"/>
        <item x="69"/>
        <item x="15"/>
        <item x="146"/>
        <item x="248"/>
        <item x="267"/>
        <item x="10"/>
        <item x="76"/>
        <item x="279"/>
        <item x="273"/>
        <item x="224"/>
        <item x="123"/>
        <item x="238"/>
        <item x="288"/>
        <item x="222"/>
        <item x="263"/>
        <item x="303"/>
        <item x="270"/>
        <item x="174"/>
        <item x="158"/>
        <item x="36"/>
        <item x="256"/>
        <item x="284"/>
        <item x="266"/>
        <item x="188"/>
        <item x="212"/>
        <item x="153"/>
        <item x="181"/>
        <item x="196"/>
        <item x="119"/>
        <item x="152"/>
        <item x="118"/>
        <item x="48"/>
        <item x="35"/>
        <item x="102"/>
        <item x="301"/>
        <item x="131"/>
        <item x="144"/>
        <item x="226"/>
        <item x="176"/>
        <item x="78"/>
        <item x="14"/>
        <item x="203"/>
        <item x="129"/>
        <item x="183"/>
        <item x="291"/>
        <item t="default"/>
      </items>
    </pivotField>
    <pivotField showAll="0">
      <items count="15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0"/>
        <item t="default"/>
      </items>
    </pivotField>
    <pivotField showAll="0"/>
    <pivotField dataField="1" showAll="0"/>
    <pivotField showAll="0">
      <items count="2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t="default"/>
      </items>
    </pivotField>
    <pivotField showAll="0"/>
    <pivotField showAll="0"/>
    <pivotField showAll="0"/>
    <pivotField showAll="0"/>
    <pivotField showAll="0" defaultSubtotal="0">
      <items count="2">
        <item x="0"/>
        <item x="1"/>
      </items>
    </pivotField>
    <pivotField showAll="0">
      <items count="4">
        <item x="2"/>
        <item x="0"/>
        <item x="1"/>
        <item t="default"/>
      </items>
    </pivotField>
    <pivotField showAll="0">
      <items count="3">
        <item x="1"/>
        <item x="0"/>
        <item t="default"/>
      </items>
    </pivotField>
  </pivotFields>
  <rowFields count="1">
    <field x="1"/>
  </rowFields>
  <rowItems count="11">
    <i>
      <x v="182"/>
    </i>
    <i>
      <x v="367"/>
    </i>
    <i>
      <x v="642"/>
    </i>
    <i>
      <x v="337"/>
    </i>
    <i>
      <x v="372"/>
    </i>
    <i>
      <x v="73"/>
    </i>
    <i>
      <x v="122"/>
    </i>
    <i>
      <x v="570"/>
    </i>
    <i>
      <x v="58"/>
    </i>
    <i>
      <x v="170"/>
    </i>
    <i t="grand">
      <x/>
    </i>
  </rowItems>
  <colItems count="1">
    <i/>
  </colItems>
  <dataFields count="1">
    <dataField name="Average of Salary Max" fld="5" subtotal="average" baseField="1" baseItem="28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D1F511-36A9-420B-809C-69FB78133237}" name="PivotTable6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1" rowHeaderCaption="Company Name">
  <location ref="A3:B15" firstHeaderRow="1" firstDataRow="1" firstDataCol="1"/>
  <pivotFields count="14">
    <pivotField showAll="0"/>
    <pivotField axis="axisRow" dataField="1" showAll="0" measureFilter="1" sortType="descending">
      <items count="696">
        <item x="83"/>
        <item x="162"/>
        <item x="222"/>
        <item x="658"/>
        <item x="633"/>
        <item x="566"/>
        <item x="368"/>
        <item x="344"/>
        <item x="55"/>
        <item x="154"/>
        <item x="397"/>
        <item x="125"/>
        <item x="612"/>
        <item x="11"/>
        <item x="296"/>
        <item x="58"/>
        <item x="607"/>
        <item x="196"/>
        <item x="62"/>
        <item x="617"/>
        <item x="98"/>
        <item x="89"/>
        <item x="325"/>
        <item x="105"/>
        <item x="615"/>
        <item x="278"/>
        <item x="118"/>
        <item x="216"/>
        <item x="294"/>
        <item x="304"/>
        <item x="235"/>
        <item x="20"/>
        <item x="457"/>
        <item x="173"/>
        <item x="608"/>
        <item x="502"/>
        <item x="416"/>
        <item x="251"/>
        <item x="410"/>
        <item x="467"/>
        <item x="530"/>
        <item x="639"/>
        <item x="487"/>
        <item x="562"/>
        <item x="182"/>
        <item x="526"/>
        <item x="462"/>
        <item x="136"/>
        <item x="565"/>
        <item x="434"/>
        <item x="445"/>
        <item x="256"/>
        <item x="552"/>
        <item x="129"/>
        <item x="95"/>
        <item x="279"/>
        <item x="47"/>
        <item x="247"/>
        <item x="335"/>
        <item x="632"/>
        <item x="635"/>
        <item x="546"/>
        <item x="535"/>
        <item x="420"/>
        <item x="541"/>
        <item x="571"/>
        <item x="636"/>
        <item x="267"/>
        <item x="227"/>
        <item x="243"/>
        <item x="5"/>
        <item x="545"/>
        <item x="650"/>
        <item x="341"/>
        <item x="110"/>
        <item x="104"/>
        <item x="642"/>
        <item x="496"/>
        <item x="284"/>
        <item x="34"/>
        <item x="289"/>
        <item x="466"/>
        <item x="187"/>
        <item x="376"/>
        <item x="437"/>
        <item x="159"/>
        <item x="563"/>
        <item x="199"/>
        <item x="651"/>
        <item x="4"/>
        <item x="601"/>
        <item x="583"/>
        <item x="41"/>
        <item x="263"/>
        <item x="130"/>
        <item x="593"/>
        <item x="441"/>
        <item x="369"/>
        <item x="622"/>
        <item x="285"/>
        <item x="252"/>
        <item x="217"/>
        <item x="557"/>
        <item x="300"/>
        <item x="464"/>
        <item x="144"/>
        <item x="274"/>
        <item x="148"/>
        <item x="312"/>
        <item x="532"/>
        <item x="520"/>
        <item x="662"/>
        <item x="28"/>
        <item x="470"/>
        <item x="66"/>
        <item x="626"/>
        <item x="497"/>
        <item x="600"/>
        <item x="392"/>
        <item x="63"/>
        <item x="426"/>
        <item x="625"/>
        <item x="347"/>
        <item x="258"/>
        <item x="588"/>
        <item x="91"/>
        <item x="73"/>
        <item x="101"/>
        <item x="324"/>
        <item x="238"/>
        <item x="649"/>
        <item x="314"/>
        <item x="531"/>
        <item x="413"/>
        <item x="383"/>
        <item x="145"/>
        <item x="417"/>
        <item x="444"/>
        <item x="435"/>
        <item x="65"/>
        <item x="67"/>
        <item x="305"/>
        <item x="76"/>
        <item x="127"/>
        <item x="78"/>
        <item x="9"/>
        <item x="567"/>
        <item x="318"/>
        <item x="367"/>
        <item x="529"/>
        <item x="406"/>
        <item x="172"/>
        <item x="40"/>
        <item x="384"/>
        <item x="150"/>
        <item x="348"/>
        <item x="576"/>
        <item x="474"/>
        <item x="405"/>
        <item x="579"/>
        <item x="36"/>
        <item x="176"/>
        <item x="170"/>
        <item x="13"/>
        <item x="71"/>
        <item x="186"/>
        <item x="223"/>
        <item x="667"/>
        <item x="656"/>
        <item x="128"/>
        <item x="398"/>
        <item x="268"/>
        <item x="493"/>
        <item x="668"/>
        <item x="382"/>
        <item x="425"/>
        <item x="547"/>
        <item x="70"/>
        <item x="195"/>
        <item x="463"/>
        <item x="121"/>
        <item x="407"/>
        <item x="438"/>
        <item x="50"/>
        <item x="198"/>
        <item x="334"/>
        <item x="534"/>
        <item x="505"/>
        <item x="158"/>
        <item x="513"/>
        <item x="160"/>
        <item x="536"/>
        <item x="630"/>
        <item x="185"/>
        <item x="525"/>
        <item x="603"/>
        <item x="205"/>
        <item x="446"/>
        <item x="501"/>
        <item x="475"/>
        <item x="452"/>
        <item x="177"/>
        <item x="421"/>
        <item x="225"/>
        <item x="548"/>
        <item x="669"/>
        <item x="631"/>
        <item x="670"/>
        <item x="602"/>
        <item x="232"/>
        <item x="560"/>
        <item x="389"/>
        <item x="345"/>
        <item x="374"/>
        <item x="117"/>
        <item x="152"/>
        <item x="315"/>
        <item x="197"/>
        <item x="317"/>
        <item x="652"/>
        <item x="599"/>
        <item x="215"/>
        <item x="533"/>
        <item x="671"/>
        <item x="488"/>
        <item x="2"/>
        <item x="408"/>
        <item x="119"/>
        <item x="561"/>
        <item x="430"/>
        <item x="595"/>
        <item x="592"/>
        <item x="8"/>
        <item x="19"/>
        <item x="262"/>
        <item x="672"/>
        <item x="640"/>
        <item x="455"/>
        <item x="613"/>
        <item x="574"/>
        <item x="287"/>
        <item x="514"/>
        <item x="1"/>
        <item x="322"/>
        <item x="100"/>
        <item x="498"/>
        <item x="364"/>
        <item x="16"/>
        <item x="329"/>
        <item x="69"/>
        <item x="245"/>
        <item x="586"/>
        <item x="27"/>
        <item x="203"/>
        <item x="673"/>
        <item x="30"/>
        <item x="519"/>
        <item x="134"/>
        <item x="230"/>
        <item x="193"/>
        <item x="213"/>
        <item x="499"/>
        <item x="454"/>
        <item x="512"/>
        <item x="674"/>
        <item x="94"/>
        <item x="155"/>
        <item x="45"/>
        <item x="675"/>
        <item x="676"/>
        <item x="153"/>
        <item x="627"/>
        <item x="288"/>
        <item x="138"/>
        <item x="188"/>
        <item x="524"/>
        <item x="555"/>
        <item x="644"/>
        <item x="403"/>
        <item x="137"/>
        <item x="43"/>
        <item x="320"/>
        <item x="550"/>
        <item x="226"/>
        <item x="654"/>
        <item x="517"/>
        <item x="448"/>
        <item x="553"/>
        <item x="84"/>
        <item x="629"/>
        <item x="15"/>
        <item x="192"/>
        <item x="604"/>
        <item x="665"/>
        <item x="429"/>
        <item x="23"/>
        <item x="254"/>
        <item x="250"/>
        <item x="96"/>
        <item x="171"/>
        <item x="282"/>
        <item x="3"/>
        <item x="82"/>
        <item x="569"/>
        <item x="179"/>
        <item x="590"/>
        <item x="510"/>
        <item x="280"/>
        <item x="88"/>
        <item x="32"/>
        <item x="147"/>
        <item x="591"/>
        <item x="677"/>
        <item x="180"/>
        <item x="473"/>
        <item x="379"/>
        <item x="381"/>
        <item x="428"/>
        <item x="126"/>
        <item x="184"/>
        <item x="427"/>
        <item x="79"/>
        <item x="108"/>
        <item x="191"/>
        <item x="120"/>
        <item x="218"/>
        <item x="107"/>
        <item x="653"/>
        <item x="253"/>
        <item x="479"/>
        <item x="204"/>
        <item x="7"/>
        <item x="638"/>
        <item x="326"/>
        <item x="387"/>
        <item x="678"/>
        <item x="580"/>
        <item x="436"/>
        <item x="679"/>
        <item x="261"/>
        <item x="292"/>
        <item x="468"/>
        <item x="202"/>
        <item x="164"/>
        <item x="275"/>
        <item x="680"/>
        <item x="265"/>
        <item x="181"/>
        <item x="482"/>
        <item x="255"/>
        <item x="377"/>
        <item x="161"/>
        <item x="431"/>
        <item x="174"/>
        <item x="681"/>
        <item x="116"/>
        <item x="234"/>
        <item x="657"/>
        <item x="641"/>
        <item x="647"/>
        <item x="606"/>
        <item x="307"/>
        <item x="141"/>
        <item x="637"/>
        <item x="48"/>
        <item x="124"/>
        <item x="102"/>
        <item x="361"/>
        <item x="346"/>
        <item x="358"/>
        <item x="260"/>
        <item x="682"/>
        <item x="447"/>
        <item x="309"/>
        <item x="72"/>
        <item x="539"/>
        <item x="616"/>
        <item x="549"/>
        <item x="683"/>
        <item x="481"/>
        <item x="366"/>
        <item x="684"/>
        <item x="469"/>
        <item x="515"/>
        <item x="281"/>
        <item x="277"/>
        <item x="594"/>
        <item x="352"/>
        <item x="228"/>
        <item x="623"/>
        <item x="106"/>
        <item x="609"/>
        <item x="685"/>
        <item x="42"/>
        <item x="521"/>
        <item x="486"/>
        <item x="207"/>
        <item x="538"/>
        <item x="628"/>
        <item x="478"/>
        <item x="93"/>
        <item x="359"/>
        <item x="483"/>
        <item x="528"/>
        <item x="439"/>
        <item x="149"/>
        <item x="61"/>
        <item x="201"/>
        <item x="537"/>
        <item x="663"/>
        <item x="157"/>
        <item x="330"/>
        <item x="459"/>
        <item x="111"/>
        <item x="57"/>
        <item x="556"/>
        <item x="259"/>
        <item x="189"/>
        <item x="385"/>
        <item x="340"/>
        <item x="506"/>
        <item x="56"/>
        <item x="618"/>
        <item x="231"/>
        <item x="449"/>
        <item x="491"/>
        <item x="388"/>
        <item x="500"/>
        <item x="573"/>
        <item x="686"/>
        <item x="35"/>
        <item x="291"/>
        <item x="507"/>
        <item x="319"/>
        <item x="476"/>
        <item x="587"/>
        <item x="375"/>
        <item x="336"/>
        <item x="391"/>
        <item x="356"/>
        <item x="360"/>
        <item x="236"/>
        <item x="404"/>
        <item x="489"/>
        <item x="59"/>
        <item x="33"/>
        <item x="49"/>
        <item x="21"/>
        <item x="687"/>
        <item x="664"/>
        <item x="214"/>
        <item x="266"/>
        <item x="286"/>
        <item x="527"/>
        <item x="85"/>
        <item x="269"/>
        <item x="311"/>
        <item x="237"/>
        <item x="211"/>
        <item x="518"/>
        <item x="492"/>
        <item x="624"/>
        <item x="688"/>
        <item x="37"/>
        <item x="402"/>
        <item x="432"/>
        <item x="572"/>
        <item x="25"/>
        <item x="689"/>
        <item x="516"/>
        <item x="589"/>
        <item x="596"/>
        <item x="143"/>
        <item x="643"/>
        <item x="26"/>
        <item x="443"/>
        <item x="390"/>
        <item x="113"/>
        <item x="690"/>
        <item x="163"/>
        <item x="323"/>
        <item x="246"/>
        <item x="123"/>
        <item x="357"/>
        <item x="433"/>
        <item x="393"/>
        <item x="691"/>
        <item x="458"/>
        <item x="308"/>
        <item x="343"/>
        <item x="306"/>
        <item x="399"/>
        <item x="442"/>
        <item x="90"/>
        <item x="97"/>
        <item x="543"/>
        <item x="409"/>
        <item x="299"/>
        <item x="414"/>
        <item x="484"/>
        <item x="240"/>
        <item x="370"/>
        <item x="422"/>
        <item x="103"/>
        <item x="412"/>
        <item x="575"/>
        <item x="166"/>
        <item x="578"/>
        <item x="18"/>
        <item x="303"/>
        <item x="0"/>
        <item x="597"/>
        <item x="509"/>
        <item x="122"/>
        <item x="354"/>
        <item x="109"/>
        <item x="692"/>
        <item x="156"/>
        <item x="208"/>
        <item x="241"/>
        <item x="559"/>
        <item x="10"/>
        <item x="293"/>
        <item x="64"/>
        <item x="139"/>
        <item x="99"/>
        <item x="577"/>
        <item x="648"/>
        <item x="301"/>
        <item x="610"/>
        <item x="355"/>
        <item x="645"/>
        <item x="461"/>
        <item x="6"/>
        <item x="142"/>
        <item x="453"/>
        <item x="362"/>
        <item x="365"/>
        <item x="508"/>
        <item x="242"/>
        <item x="131"/>
        <item x="401"/>
        <item x="350"/>
        <item x="206"/>
        <item x="411"/>
        <item x="581"/>
        <item x="471"/>
        <item x="224"/>
        <item x="542"/>
        <item x="619"/>
        <item x="210"/>
        <item x="522"/>
        <item x="321"/>
        <item x="659"/>
        <item x="220"/>
        <item x="297"/>
        <item x="165"/>
        <item x="450"/>
        <item x="221"/>
        <item x="337"/>
        <item x="564"/>
        <item x="271"/>
        <item x="151"/>
        <item x="39"/>
        <item x="472"/>
        <item x="477"/>
        <item x="460"/>
        <item x="46"/>
        <item x="24"/>
        <item x="614"/>
        <item x="419"/>
        <item x="272"/>
        <item x="605"/>
        <item x="327"/>
        <item x="634"/>
        <item x="60"/>
        <item x="112"/>
        <item x="302"/>
        <item x="44"/>
        <item x="646"/>
        <item x="168"/>
        <item x="490"/>
        <item x="200"/>
        <item x="53"/>
        <item x="22"/>
        <item x="92"/>
        <item x="219"/>
        <item x="373"/>
        <item x="351"/>
        <item x="395"/>
        <item x="132"/>
        <item x="14"/>
        <item x="295"/>
        <item x="540"/>
        <item x="342"/>
        <item x="175"/>
        <item x="621"/>
        <item x="378"/>
        <item x="135"/>
        <item x="51"/>
        <item x="418"/>
        <item x="661"/>
        <item x="190"/>
        <item x="551"/>
        <item x="270"/>
        <item x="380"/>
        <item x="86"/>
        <item x="249"/>
        <item x="167"/>
        <item x="87"/>
        <item x="276"/>
        <item x="485"/>
        <item x="585"/>
        <item x="54"/>
        <item x="257"/>
        <item x="80"/>
        <item x="146"/>
        <item x="582"/>
        <item x="339"/>
        <item x="568"/>
        <item x="283"/>
        <item x="229"/>
        <item x="660"/>
        <item x="415"/>
        <item x="310"/>
        <item x="331"/>
        <item x="178"/>
        <item x="244"/>
        <item x="558"/>
        <item x="386"/>
        <item x="38"/>
        <item x="31"/>
        <item x="349"/>
        <item x="400"/>
        <item x="394"/>
        <item x="233"/>
        <item x="332"/>
        <item x="114"/>
        <item x="424"/>
        <item x="115"/>
        <item x="693"/>
        <item x="451"/>
        <item x="456"/>
        <item x="273"/>
        <item x="29"/>
        <item x="248"/>
        <item x="74"/>
        <item x="655"/>
        <item x="465"/>
        <item x="494"/>
        <item x="68"/>
        <item x="133"/>
        <item x="194"/>
        <item x="328"/>
        <item x="77"/>
        <item x="353"/>
        <item x="440"/>
        <item x="333"/>
        <item x="480"/>
        <item x="554"/>
        <item x="298"/>
        <item x="504"/>
        <item x="338"/>
        <item x="140"/>
        <item x="620"/>
        <item x="169"/>
        <item x="371"/>
        <item x="75"/>
        <item x="52"/>
        <item x="666"/>
        <item x="598"/>
        <item x="81"/>
        <item x="544"/>
        <item x="495"/>
        <item x="611"/>
        <item x="12"/>
        <item x="511"/>
        <item x="423"/>
        <item x="209"/>
        <item x="523"/>
        <item x="694"/>
        <item x="290"/>
        <item x="584"/>
        <item x="363"/>
        <item x="239"/>
        <item x="212"/>
        <item x="264"/>
        <item x="503"/>
        <item x="17"/>
        <item x="396"/>
        <item x="183"/>
        <item x="313"/>
        <item x="570"/>
        <item x="372"/>
        <item x="3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27">
        <item x="24"/>
        <item x="322"/>
        <item x="108"/>
        <item x="164"/>
        <item x="33"/>
        <item x="170"/>
        <item x="249"/>
        <item x="187"/>
        <item x="88"/>
        <item x="39"/>
        <item x="262"/>
        <item x="71"/>
        <item x="27"/>
        <item x="34"/>
        <item x="214"/>
        <item x="120"/>
        <item x="210"/>
        <item x="168"/>
        <item x="318"/>
        <item x="62"/>
        <item x="255"/>
        <item x="228"/>
        <item x="171"/>
        <item x="321"/>
        <item x="163"/>
        <item x="316"/>
        <item x="305"/>
        <item x="85"/>
        <item x="128"/>
        <item x="206"/>
        <item x="299"/>
        <item x="182"/>
        <item x="296"/>
        <item x="32"/>
        <item x="137"/>
        <item x="190"/>
        <item x="93"/>
        <item x="116"/>
        <item x="199"/>
        <item x="167"/>
        <item x="59"/>
        <item x="84"/>
        <item x="218"/>
        <item x="63"/>
        <item x="12"/>
        <item x="6"/>
        <item x="136"/>
        <item x="194"/>
        <item x="315"/>
        <item x="275"/>
        <item x="312"/>
        <item x="61"/>
        <item x="231"/>
        <item x="209"/>
        <item x="22"/>
        <item x="306"/>
        <item x="207"/>
        <item x="58"/>
        <item x="47"/>
        <item x="285"/>
        <item x="111"/>
        <item x="50"/>
        <item x="261"/>
        <item x="189"/>
        <item x="98"/>
        <item x="216"/>
        <item x="115"/>
        <item x="132"/>
        <item x="175"/>
        <item x="155"/>
        <item x="173"/>
        <item x="72"/>
        <item x="195"/>
        <item x="307"/>
        <item x="200"/>
        <item x="276"/>
        <item x="286"/>
        <item x="151"/>
        <item x="260"/>
        <item x="308"/>
        <item x="96"/>
        <item x="109"/>
        <item x="73"/>
        <item x="56"/>
        <item x="41"/>
        <item x="70"/>
        <item x="290"/>
        <item x="68"/>
        <item x="220"/>
        <item x="156"/>
        <item x="159"/>
        <item x="162"/>
        <item x="172"/>
        <item x="204"/>
        <item x="244"/>
        <item x="241"/>
        <item x="107"/>
        <item x="272"/>
        <item x="298"/>
        <item x="42"/>
        <item x="208"/>
        <item x="86"/>
        <item x="51"/>
        <item x="7"/>
        <item x="242"/>
        <item x="44"/>
        <item x="142"/>
        <item x="77"/>
        <item x="110"/>
        <item x="101"/>
        <item x="201"/>
        <item x="250"/>
        <item x="233"/>
        <item x="3"/>
        <item x="314"/>
        <item x="29"/>
        <item x="160"/>
        <item x="179"/>
        <item x="185"/>
        <item x="57"/>
        <item x="150"/>
        <item x="127"/>
        <item x="38"/>
        <item x="265"/>
        <item x="309"/>
        <item x="28"/>
        <item x="243"/>
        <item x="252"/>
        <item x="66"/>
        <item x="80"/>
        <item x="141"/>
        <item x="17"/>
        <item x="139"/>
        <item x="83"/>
        <item x="43"/>
        <item x="148"/>
        <item x="240"/>
        <item x="192"/>
        <item x="184"/>
        <item x="239"/>
        <item x="130"/>
        <item x="92"/>
        <item x="292"/>
        <item x="91"/>
        <item x="46"/>
        <item x="81"/>
        <item x="269"/>
        <item x="16"/>
        <item x="225"/>
        <item x="20"/>
        <item x="304"/>
        <item x="117"/>
        <item x="126"/>
        <item x="89"/>
        <item x="23"/>
        <item x="19"/>
        <item x="104"/>
        <item x="281"/>
        <item x="295"/>
        <item x="18"/>
        <item x="95"/>
        <item x="245"/>
        <item x="21"/>
        <item x="75"/>
        <item x="64"/>
        <item x="247"/>
        <item x="82"/>
        <item x="60"/>
        <item x="140"/>
        <item x="268"/>
        <item x="65"/>
        <item x="67"/>
        <item x="169"/>
        <item x="253"/>
        <item x="193"/>
        <item x="232"/>
        <item x="87"/>
        <item x="52"/>
        <item x="219"/>
        <item x="49"/>
        <item x="323"/>
        <item x="234"/>
        <item x="121"/>
        <item x="97"/>
        <item x="324"/>
        <item x="223"/>
        <item x="165"/>
        <item x="37"/>
        <item x="246"/>
        <item x="251"/>
        <item x="237"/>
        <item x="254"/>
        <item x="114"/>
        <item x="257"/>
        <item x="157"/>
        <item x="277"/>
        <item x="278"/>
        <item x="319"/>
        <item x="31"/>
        <item x="145"/>
        <item x="100"/>
        <item x="135"/>
        <item x="282"/>
        <item x="259"/>
        <item x="113"/>
        <item x="302"/>
        <item x="310"/>
        <item x="264"/>
        <item x="124"/>
        <item x="112"/>
        <item x="235"/>
        <item x="180"/>
        <item x="289"/>
        <item x="106"/>
        <item x="177"/>
        <item x="45"/>
        <item x="133"/>
        <item x="5"/>
        <item x="311"/>
        <item x="317"/>
        <item x="197"/>
        <item x="2"/>
        <item x="25"/>
        <item x="178"/>
        <item x="229"/>
        <item x="103"/>
        <item x="230"/>
        <item x="134"/>
        <item x="313"/>
        <item x="154"/>
        <item x="186"/>
        <item x="227"/>
        <item x="293"/>
        <item x="300"/>
        <item x="283"/>
        <item x="287"/>
        <item x="149"/>
        <item x="215"/>
        <item x="221"/>
        <item x="205"/>
        <item x="161"/>
        <item x="271"/>
        <item x="191"/>
        <item x="198"/>
        <item x="213"/>
        <item x="166"/>
        <item x="55"/>
        <item x="94"/>
        <item x="40"/>
        <item x="211"/>
        <item x="1"/>
        <item x="122"/>
        <item x="202"/>
        <item x="217"/>
        <item x="99"/>
        <item x="236"/>
        <item x="0"/>
        <item x="26"/>
        <item x="4"/>
        <item x="13"/>
        <item x="320"/>
        <item x="138"/>
        <item x="11"/>
        <item x="147"/>
        <item x="258"/>
        <item x="54"/>
        <item x="105"/>
        <item x="125"/>
        <item x="30"/>
        <item x="274"/>
        <item x="8"/>
        <item x="143"/>
        <item x="325"/>
        <item x="280"/>
        <item x="90"/>
        <item x="79"/>
        <item x="53"/>
        <item x="74"/>
        <item x="9"/>
        <item x="294"/>
        <item x="297"/>
        <item x="69"/>
        <item x="15"/>
        <item x="146"/>
        <item x="248"/>
        <item x="267"/>
        <item x="10"/>
        <item x="76"/>
        <item x="279"/>
        <item x="273"/>
        <item x="224"/>
        <item x="123"/>
        <item x="238"/>
        <item x="288"/>
        <item x="222"/>
        <item x="263"/>
        <item x="303"/>
        <item x="270"/>
        <item x="174"/>
        <item x="158"/>
        <item x="36"/>
        <item x="256"/>
        <item x="284"/>
        <item x="266"/>
        <item x="188"/>
        <item x="212"/>
        <item x="153"/>
        <item x="181"/>
        <item x="196"/>
        <item x="119"/>
        <item x="152"/>
        <item x="118"/>
        <item x="48"/>
        <item x="35"/>
        <item x="102"/>
        <item x="301"/>
        <item x="131"/>
        <item x="144"/>
        <item x="226"/>
        <item x="176"/>
        <item x="78"/>
        <item x="14"/>
        <item x="203"/>
        <item x="129"/>
        <item x="183"/>
        <item x="291"/>
        <item t="default"/>
      </items>
    </pivotField>
    <pivotField showAll="0">
      <items count="15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0"/>
        <item t="default"/>
      </items>
    </pivotField>
    <pivotField showAll="0"/>
    <pivotField showAll="0"/>
    <pivotField showAll="0">
      <items count="2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t="default"/>
      </items>
    </pivotField>
    <pivotField showAll="0"/>
    <pivotField showAll="0"/>
    <pivotField showAll="0"/>
    <pivotField showAll="0"/>
    <pivotField showAll="0" defaultSubtotal="0">
      <items count="2">
        <item x="0"/>
        <item x="1"/>
      </items>
    </pivotField>
    <pivotField showAll="0">
      <items count="4">
        <item x="2"/>
        <item x="0"/>
        <item x="1"/>
        <item t="default"/>
      </items>
    </pivotField>
    <pivotField showAll="0">
      <items count="3">
        <item x="1"/>
        <item x="0"/>
        <item t="default"/>
      </items>
    </pivotField>
  </pivotFields>
  <rowFields count="1">
    <field x="1"/>
  </rowFields>
  <rowItems count="12">
    <i>
      <x v="329"/>
    </i>
    <i>
      <x v="437"/>
    </i>
    <i>
      <x v="132"/>
    </i>
    <i>
      <x v="399"/>
    </i>
    <i>
      <x v="439"/>
    </i>
    <i>
      <x v="420"/>
    </i>
    <i>
      <x v="42"/>
    </i>
    <i>
      <x v="427"/>
    </i>
    <i>
      <x v="402"/>
    </i>
    <i>
      <x v="639"/>
    </i>
    <i>
      <x v="379"/>
    </i>
    <i t="grand">
      <x/>
    </i>
  </rowItems>
  <colItems count="1">
    <i/>
  </colItems>
  <dataFields count="1">
    <dataField name="Count of Company Name" fld="1" subtotal="count" baseField="0" baseItem="0"/>
  </dataFields>
  <chartFormats count="2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353FBE-E178-401A-A322-B8C67966EABF}" name="PivotTable10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7">
  <location ref="R3:T7" firstHeaderRow="0" firstDataRow="1" firstDataCol="1"/>
  <pivotFields count="14">
    <pivotField showAll="0"/>
    <pivotField showAll="0"/>
    <pivotField dataField="1" multipleItemSelectionAllowed="1" showAll="0" sortType="ascending">
      <items count="327">
        <item x="24"/>
        <item x="322"/>
        <item x="108"/>
        <item x="164"/>
        <item x="33"/>
        <item x="170"/>
        <item x="249"/>
        <item x="187"/>
        <item x="88"/>
        <item x="39"/>
        <item x="262"/>
        <item x="71"/>
        <item x="27"/>
        <item x="34"/>
        <item x="214"/>
        <item x="120"/>
        <item x="210"/>
        <item x="168"/>
        <item x="318"/>
        <item x="62"/>
        <item x="255"/>
        <item x="228"/>
        <item x="171"/>
        <item x="321"/>
        <item x="163"/>
        <item x="316"/>
        <item x="305"/>
        <item x="85"/>
        <item x="128"/>
        <item x="206"/>
        <item x="299"/>
        <item x="182"/>
        <item x="296"/>
        <item x="32"/>
        <item x="137"/>
        <item x="190"/>
        <item x="93"/>
        <item x="116"/>
        <item x="199"/>
        <item x="167"/>
        <item x="59"/>
        <item x="84"/>
        <item x="218"/>
        <item x="63"/>
        <item x="12"/>
        <item x="6"/>
        <item x="136"/>
        <item x="194"/>
        <item x="315"/>
        <item x="275"/>
        <item x="312"/>
        <item x="61"/>
        <item x="231"/>
        <item x="209"/>
        <item x="22"/>
        <item x="306"/>
        <item x="207"/>
        <item x="58"/>
        <item x="47"/>
        <item x="285"/>
        <item x="111"/>
        <item x="50"/>
        <item x="261"/>
        <item x="189"/>
        <item x="98"/>
        <item x="216"/>
        <item x="115"/>
        <item x="132"/>
        <item x="175"/>
        <item x="155"/>
        <item x="173"/>
        <item x="72"/>
        <item x="195"/>
        <item x="307"/>
        <item x="200"/>
        <item x="276"/>
        <item x="286"/>
        <item x="151"/>
        <item x="260"/>
        <item x="308"/>
        <item x="96"/>
        <item x="109"/>
        <item x="73"/>
        <item x="56"/>
        <item x="41"/>
        <item x="70"/>
        <item x="290"/>
        <item x="68"/>
        <item x="220"/>
        <item x="156"/>
        <item x="159"/>
        <item x="162"/>
        <item x="172"/>
        <item x="204"/>
        <item x="244"/>
        <item x="241"/>
        <item x="107"/>
        <item x="272"/>
        <item x="298"/>
        <item x="42"/>
        <item x="208"/>
        <item x="86"/>
        <item x="51"/>
        <item x="7"/>
        <item x="242"/>
        <item x="44"/>
        <item x="142"/>
        <item x="77"/>
        <item x="110"/>
        <item x="101"/>
        <item x="201"/>
        <item x="250"/>
        <item x="233"/>
        <item x="3"/>
        <item x="314"/>
        <item x="29"/>
        <item x="160"/>
        <item x="179"/>
        <item x="185"/>
        <item x="57"/>
        <item x="150"/>
        <item x="127"/>
        <item x="38"/>
        <item x="265"/>
        <item x="309"/>
        <item x="28"/>
        <item x="243"/>
        <item x="252"/>
        <item x="66"/>
        <item x="80"/>
        <item x="141"/>
        <item x="17"/>
        <item x="139"/>
        <item x="83"/>
        <item x="43"/>
        <item x="148"/>
        <item x="240"/>
        <item x="192"/>
        <item x="184"/>
        <item x="239"/>
        <item x="130"/>
        <item x="92"/>
        <item x="292"/>
        <item x="91"/>
        <item x="46"/>
        <item x="81"/>
        <item x="269"/>
        <item x="16"/>
        <item x="225"/>
        <item x="20"/>
        <item x="304"/>
        <item x="117"/>
        <item x="126"/>
        <item x="89"/>
        <item x="23"/>
        <item x="19"/>
        <item x="104"/>
        <item x="281"/>
        <item x="295"/>
        <item x="18"/>
        <item x="95"/>
        <item x="245"/>
        <item x="21"/>
        <item x="75"/>
        <item x="64"/>
        <item x="247"/>
        <item x="82"/>
        <item x="60"/>
        <item x="140"/>
        <item x="268"/>
        <item x="65"/>
        <item x="67"/>
        <item x="169"/>
        <item x="253"/>
        <item x="193"/>
        <item x="232"/>
        <item x="87"/>
        <item x="52"/>
        <item x="219"/>
        <item x="49"/>
        <item x="323"/>
        <item x="234"/>
        <item x="121"/>
        <item x="97"/>
        <item x="324"/>
        <item x="223"/>
        <item x="165"/>
        <item x="37"/>
        <item x="246"/>
        <item x="251"/>
        <item x="237"/>
        <item x="254"/>
        <item x="114"/>
        <item x="257"/>
        <item x="157"/>
        <item x="277"/>
        <item x="278"/>
        <item x="319"/>
        <item x="31"/>
        <item x="145"/>
        <item x="100"/>
        <item x="135"/>
        <item x="282"/>
        <item x="259"/>
        <item x="113"/>
        <item x="302"/>
        <item x="310"/>
        <item x="264"/>
        <item x="124"/>
        <item x="112"/>
        <item x="235"/>
        <item x="180"/>
        <item x="289"/>
        <item x="106"/>
        <item x="177"/>
        <item x="45"/>
        <item x="133"/>
        <item x="5"/>
        <item x="311"/>
        <item x="317"/>
        <item x="197"/>
        <item x="2"/>
        <item x="25"/>
        <item x="178"/>
        <item x="229"/>
        <item x="103"/>
        <item x="230"/>
        <item x="134"/>
        <item x="313"/>
        <item x="154"/>
        <item x="186"/>
        <item x="227"/>
        <item x="293"/>
        <item x="300"/>
        <item x="283"/>
        <item x="287"/>
        <item x="149"/>
        <item x="215"/>
        <item x="221"/>
        <item x="205"/>
        <item x="161"/>
        <item x="271"/>
        <item x="191"/>
        <item x="198"/>
        <item x="213"/>
        <item x="166"/>
        <item x="55"/>
        <item x="94"/>
        <item x="40"/>
        <item x="211"/>
        <item x="1"/>
        <item x="122"/>
        <item x="202"/>
        <item x="217"/>
        <item x="99"/>
        <item x="236"/>
        <item x="0"/>
        <item x="26"/>
        <item x="4"/>
        <item x="13"/>
        <item x="320"/>
        <item x="138"/>
        <item x="11"/>
        <item x="147"/>
        <item x="258"/>
        <item x="54"/>
        <item x="105"/>
        <item x="125"/>
        <item x="30"/>
        <item x="274"/>
        <item x="8"/>
        <item x="143"/>
        <item x="325"/>
        <item x="280"/>
        <item x="90"/>
        <item x="79"/>
        <item x="53"/>
        <item x="74"/>
        <item x="9"/>
        <item x="294"/>
        <item x="297"/>
        <item x="69"/>
        <item x="15"/>
        <item x="146"/>
        <item x="248"/>
        <item x="267"/>
        <item x="10"/>
        <item x="76"/>
        <item x="279"/>
        <item x="273"/>
        <item x="224"/>
        <item x="123"/>
        <item x="238"/>
        <item x="288"/>
        <item x="222"/>
        <item x="263"/>
        <item x="303"/>
        <item x="270"/>
        <item x="174"/>
        <item x="158"/>
        <item x="36"/>
        <item x="256"/>
        <item x="284"/>
        <item x="266"/>
        <item x="188"/>
        <item x="212"/>
        <item x="153"/>
        <item x="181"/>
        <item x="196"/>
        <item x="119"/>
        <item x="152"/>
        <item x="118"/>
        <item x="48"/>
        <item x="35"/>
        <item x="102"/>
        <item x="301"/>
        <item x="131"/>
        <item x="144"/>
        <item x="226"/>
        <item x="176"/>
        <item x="78"/>
        <item x="14"/>
        <item x="203"/>
        <item x="129"/>
        <item x="183"/>
        <item x="291"/>
        <item t="default"/>
      </items>
    </pivotField>
    <pivotField showAll="0">
      <items count="15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0"/>
        <item t="default"/>
      </items>
    </pivotField>
    <pivotField showAll="0"/>
    <pivotField showAll="0"/>
    <pivotField showAll="0">
      <items count="2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t="default"/>
      </items>
    </pivotField>
    <pivotField showAll="0"/>
    <pivotField showAll="0"/>
    <pivotField showAll="0"/>
    <pivotField showAll="0"/>
    <pivotField showAll="0" defaultSubtotal="0">
      <items count="2">
        <item x="0"/>
        <item x="1"/>
      </items>
    </pivotField>
    <pivotField axis="axisRow" dataField="1" showAll="0" sortType="descending">
      <items count="4">
        <item n="hybrid remote" sd="0" x="0"/>
        <item n="on site/unspecified" x="2"/>
        <item n="remote"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">
        <item x="1"/>
        <item x="0"/>
        <item t="default"/>
      </items>
    </pivotField>
  </pivotFields>
  <rowFields count="1">
    <field x="12"/>
  </rowFields>
  <rowItems count="4">
    <i>
      <x v="1"/>
    </i>
    <i>
      <x v="2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Location" fld="2" subtotal="count" baseField="0" baseItem="0"/>
    <dataField name="% of remote" fld="12" subtotal="count" showDataAs="percentOfTotal" baseField="12" baseItem="2" numFmtId="9"/>
  </dataFields>
  <formats count="2">
    <format dxfId="156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56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16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1"/>
          </reference>
          <reference field="12" count="1" selected="0">
            <x v="1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1"/>
          </reference>
          <reference field="12" count="1" selected="0">
            <x v="2"/>
          </reference>
        </references>
      </pivotArea>
    </chartFormat>
    <chartFormat chart="9" format="7">
      <pivotArea type="data" outline="0" fieldPosition="0">
        <references count="2">
          <reference field="4294967294" count="1" selected="0">
            <x v="1"/>
          </reference>
          <reference field="12" count="1" selected="0">
            <x v="0"/>
          </reference>
        </references>
      </pivotArea>
    </chartFormat>
    <chartFormat chart="16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7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6" format="18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6" format="19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6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1">
      <pivotArea type="data" outline="0" fieldPosition="0">
        <references count="2">
          <reference field="4294967294" count="1" selected="0">
            <x v="1"/>
          </reference>
          <reference field="12" count="1" selected="0">
            <x v="1"/>
          </reference>
        </references>
      </pivotArea>
    </chartFormat>
    <chartFormat chart="16" format="22">
      <pivotArea type="data" outline="0" fieldPosition="0">
        <references count="2">
          <reference field="4294967294" count="1" selected="0">
            <x v="1"/>
          </reference>
          <reference field="12" count="1" selected="0">
            <x v="2"/>
          </reference>
        </references>
      </pivotArea>
    </chartFormat>
    <chartFormat chart="16" format="23">
      <pivotArea type="data" outline="0" fieldPosition="0">
        <references count="2">
          <reference field="4294967294" count="1" selected="0">
            <x v="1"/>
          </reference>
          <reference field="1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00B85F-672B-4078-BC0F-A760F3452994}" name="PivotTable30" cacheId="3" applyNumberFormats="0" applyBorderFormats="0" applyFontFormats="0" applyPatternFormats="0" applyAlignmentFormats="0" applyWidthHeightFormats="1" dataCaption="Values" tag="3c5ca9e8-fac9-4140-a881-df3cb9fa5c25" updatedVersion="7" minRefreshableVersion="3" useAutoFormatting="1" itemPrintTitles="1" createdVersion="7" indent="0" outline="1" outlineData="1" multipleFieldFilters="0">
  <location ref="A3:B4" firstHeaderRow="0" firstDataRow="1" firstDataCol="0"/>
  <pivotFields count="2"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Count of Salary Max" fld="0" subtotal="count" baseField="0" baseItem="0"/>
    <dataField name="Count of Salary Min" fld="1" subtotal="count" baseField="0" baseItem="0"/>
  </dataField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Indeed Updated Raw Data!$B$1:$K$1080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B3:D153" firstHeaderRow="1" firstDataRow="1" firstDataCol="3"/>
  <pivotFields count="3">
    <pivotField axis="axisRow" compact="0" outline="0" showAll="0" defaultSubtotal="0">
      <items count="1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2">
        <item x="7"/>
        <item x="3"/>
        <item x="8"/>
        <item x="21"/>
        <item x="24"/>
        <item x="25"/>
        <item x="9"/>
        <item x="10"/>
        <item x="11"/>
        <item x="29"/>
        <item x="30"/>
        <item x="32"/>
        <item x="12"/>
        <item x="33"/>
        <item x="35"/>
        <item x="37"/>
        <item x="38"/>
        <item x="39"/>
        <item x="13"/>
        <item x="41"/>
        <item x="43"/>
        <item x="44"/>
        <item x="45"/>
        <item x="14"/>
        <item x="46"/>
        <item x="15"/>
        <item x="47"/>
        <item x="48"/>
        <item x="49"/>
        <item x="51"/>
        <item x="16"/>
        <item x="52"/>
        <item x="17"/>
        <item x="53"/>
        <item x="54"/>
        <item x="55"/>
        <item x="56"/>
        <item x="58"/>
        <item x="59"/>
        <item x="60"/>
        <item x="61"/>
        <item x="18"/>
        <item x="62"/>
        <item x="63"/>
        <item x="64"/>
        <item x="19"/>
        <item x="65"/>
        <item x="66"/>
        <item x="67"/>
        <item x="20"/>
        <item x="69"/>
        <item x="70"/>
        <item x="71"/>
        <item x="72"/>
        <item x="75"/>
        <item x="22"/>
        <item x="76"/>
        <item x="23"/>
        <item x="77"/>
        <item x="26"/>
        <item x="82"/>
        <item x="83"/>
        <item x="27"/>
        <item x="84"/>
        <item x="85"/>
        <item x="0"/>
        <item x="31"/>
        <item x="34"/>
        <item x="1"/>
        <item x="40"/>
        <item x="2"/>
        <item x="42"/>
        <item x="50"/>
        <item x="5"/>
        <item x="57"/>
        <item x="6"/>
        <item x="73"/>
        <item x="81"/>
        <item x="68"/>
        <item x="91"/>
        <item x="4"/>
        <item x="28"/>
        <item x="36"/>
        <item x="74"/>
        <item x="78"/>
        <item x="79"/>
        <item x="80"/>
        <item x="86"/>
        <item x="87"/>
        <item x="88"/>
        <item x="89"/>
        <item x="9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0">
        <item x="11"/>
        <item x="21"/>
        <item x="39"/>
        <item x="30"/>
        <item x="42"/>
        <item x="37"/>
        <item x="14"/>
        <item x="38"/>
        <item x="13"/>
        <item x="47"/>
        <item x="31"/>
        <item x="43"/>
        <item x="10"/>
        <item x="35"/>
        <item x="17"/>
        <item x="19"/>
        <item x="15"/>
        <item x="51"/>
        <item x="40"/>
        <item x="25"/>
        <item x="22"/>
        <item x="55"/>
        <item x="16"/>
        <item x="54"/>
        <item x="41"/>
        <item x="58"/>
        <item x="8"/>
        <item x="62"/>
        <item x="9"/>
        <item x="65"/>
        <item x="32"/>
        <item x="18"/>
        <item x="63"/>
        <item x="33"/>
        <item x="29"/>
        <item x="61"/>
        <item x="20"/>
        <item x="0"/>
        <item x="52"/>
        <item x="49"/>
        <item x="27"/>
        <item x="1"/>
        <item x="36"/>
        <item x="26"/>
        <item x="4"/>
        <item x="34"/>
        <item x="28"/>
        <item x="2"/>
        <item x="50"/>
        <item x="67"/>
        <item x="66"/>
        <item x="56"/>
        <item x="57"/>
        <item x="48"/>
        <item x="44"/>
        <item x="45"/>
        <item x="24"/>
        <item x="6"/>
        <item x="46"/>
        <item x="3"/>
        <item x="53"/>
        <item x="12"/>
        <item x="7"/>
        <item x="64"/>
        <item x="59"/>
        <item x="68"/>
        <item x="23"/>
        <item x="60"/>
        <item x="5"/>
        <item x="69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150">
    <i>
      <x/>
      <x v="65"/>
      <x v="37"/>
    </i>
    <i>
      <x v="1"/>
      <x v="65"/>
      <x v="41"/>
    </i>
    <i>
      <x v="2"/>
      <x v="65"/>
      <x v="47"/>
    </i>
    <i>
      <x v="3"/>
      <x v="65"/>
      <x v="59"/>
    </i>
    <i>
      <x v="4"/>
      <x v="68"/>
      <x v="41"/>
    </i>
    <i>
      <x v="5"/>
      <x v="70"/>
      <x v="44"/>
    </i>
    <i>
      <x v="6"/>
      <x v="70"/>
      <x v="68"/>
    </i>
    <i>
      <x v="7"/>
      <x v="1"/>
      <x v="68"/>
    </i>
    <i>
      <x v="8"/>
      <x v="80"/>
      <x v="68"/>
    </i>
    <i>
      <x v="9"/>
      <x v="73"/>
      <x v="57"/>
    </i>
    <i>
      <x v="10"/>
      <x v="75"/>
      <x v="62"/>
    </i>
    <i>
      <x v="11"/>
      <x/>
      <x v="26"/>
    </i>
    <i>
      <x v="12"/>
      <x v="2"/>
      <x v="68"/>
    </i>
    <i>
      <x v="13"/>
      <x v="6"/>
      <x v="28"/>
    </i>
    <i>
      <x v="14"/>
      <x v="7"/>
      <x v="12"/>
    </i>
    <i>
      <x v="15"/>
      <x v="8"/>
      <x/>
    </i>
    <i>
      <x v="16"/>
      <x v="8"/>
      <x v="61"/>
    </i>
    <i>
      <x v="17"/>
      <x v="12"/>
      <x v="68"/>
    </i>
    <i>
      <x v="18"/>
      <x v="18"/>
      <x v="8"/>
    </i>
    <i>
      <x v="19"/>
      <x v="23"/>
      <x v="6"/>
    </i>
    <i>
      <x v="20"/>
      <x v="25"/>
      <x v="68"/>
    </i>
    <i>
      <x v="21"/>
      <x v="30"/>
      <x v="16"/>
    </i>
    <i>
      <x v="22"/>
      <x v="32"/>
      <x v="22"/>
    </i>
    <i>
      <x v="23"/>
      <x v="41"/>
      <x v="14"/>
    </i>
    <i>
      <x v="24"/>
      <x v="45"/>
      <x v="31"/>
    </i>
    <i>
      <x v="25"/>
      <x v="49"/>
      <x v="31"/>
    </i>
    <i>
      <x v="26"/>
      <x v="3"/>
      <x v="15"/>
    </i>
    <i>
      <x v="27"/>
      <x v="55"/>
      <x v="68"/>
    </i>
    <i>
      <x v="28"/>
      <x v="57"/>
      <x v="36"/>
    </i>
    <i>
      <x v="29"/>
      <x v="4"/>
      <x v="1"/>
    </i>
    <i>
      <x v="30"/>
      <x v="5"/>
      <x v="20"/>
    </i>
    <i>
      <x v="31"/>
      <x v="59"/>
      <x v="66"/>
    </i>
    <i>
      <x v="32"/>
      <x v="59"/>
      <x v="36"/>
    </i>
    <i>
      <x v="33"/>
      <x v="62"/>
      <x v="36"/>
    </i>
    <i>
      <x v="34"/>
      <x v="81"/>
      <x v="68"/>
    </i>
    <i>
      <x v="35"/>
      <x v="9"/>
      <x v="37"/>
    </i>
    <i>
      <x v="36"/>
      <x v="10"/>
      <x v="56"/>
    </i>
    <i>
      <x v="37"/>
      <x v="66"/>
      <x v="68"/>
    </i>
    <i>
      <x v="38"/>
      <x v="11"/>
      <x v="19"/>
    </i>
    <i>
      <x v="39"/>
      <x v="13"/>
      <x v="43"/>
    </i>
    <i>
      <x v="40"/>
      <x v="67"/>
      <x v="40"/>
    </i>
    <i>
      <x v="41"/>
      <x v="67"/>
      <x v="46"/>
    </i>
    <i>
      <x v="42"/>
      <x v="67"/>
      <x v="68"/>
    </i>
    <i>
      <x v="43"/>
      <x v="14"/>
      <x v="34"/>
    </i>
    <i>
      <x v="44"/>
      <x v="14"/>
      <x v="1"/>
    </i>
    <i>
      <x v="45"/>
      <x v="14"/>
      <x v="3"/>
    </i>
    <i>
      <x v="46"/>
      <x v="14"/>
      <x v="10"/>
    </i>
    <i>
      <x v="47"/>
      <x v="14"/>
      <x v="15"/>
    </i>
    <i>
      <x v="48"/>
      <x v="14"/>
      <x v="19"/>
    </i>
    <i>
      <x v="49"/>
      <x v="14"/>
      <x v="30"/>
    </i>
    <i>
      <x v="50"/>
      <x v="14"/>
      <x v="33"/>
    </i>
    <i>
      <x v="51"/>
      <x v="14"/>
      <x v="68"/>
    </i>
    <i>
      <x v="52"/>
      <x v="82"/>
      <x v="68"/>
    </i>
    <i>
      <x v="53"/>
      <x v="15"/>
      <x v="45"/>
    </i>
    <i>
      <x v="54"/>
      <x v="16"/>
      <x v="13"/>
    </i>
    <i>
      <x v="55"/>
      <x v="17"/>
      <x v="42"/>
    </i>
    <i>
      <x v="56"/>
      <x v="69"/>
      <x v="68"/>
    </i>
    <i>
      <x v="57"/>
      <x v="19"/>
      <x v="5"/>
    </i>
    <i>
      <x v="58"/>
      <x v="71"/>
      <x v="46"/>
    </i>
    <i>
      <x v="59"/>
      <x v="20"/>
      <x v="7"/>
    </i>
    <i>
      <x v="60"/>
      <x v="20"/>
      <x v="15"/>
    </i>
    <i>
      <x v="61"/>
      <x v="20"/>
      <x v="30"/>
    </i>
    <i>
      <x v="62"/>
      <x v="21"/>
      <x v="2"/>
    </i>
    <i>
      <x v="63"/>
      <x v="21"/>
      <x v="18"/>
    </i>
    <i>
      <x v="64"/>
      <x v="22"/>
      <x v="24"/>
    </i>
    <i>
      <x v="65"/>
      <x v="24"/>
      <x v="10"/>
    </i>
    <i>
      <x v="66"/>
      <x v="26"/>
      <x v="4"/>
    </i>
    <i>
      <x v="67"/>
      <x v="27"/>
      <x v="11"/>
    </i>
    <i>
      <x v="68"/>
      <x v="28"/>
      <x v="30"/>
    </i>
    <i>
      <x v="69"/>
      <x v="72"/>
      <x v="54"/>
    </i>
    <i>
      <x v="70"/>
      <x v="72"/>
      <x v="55"/>
    </i>
    <i>
      <x v="71"/>
      <x v="72"/>
      <x v="58"/>
    </i>
    <i>
      <x v="72"/>
      <x v="29"/>
      <x v="7"/>
    </i>
    <i>
      <x v="73"/>
      <x v="29"/>
      <x v="9"/>
    </i>
    <i>
      <x v="74"/>
      <x v="29"/>
      <x v="10"/>
    </i>
    <i>
      <x v="75"/>
      <x v="29"/>
      <x v="11"/>
    </i>
    <i>
      <x v="76"/>
      <x v="29"/>
      <x v="15"/>
    </i>
    <i>
      <x v="77"/>
      <x v="29"/>
      <x v="19"/>
    </i>
    <i>
      <x v="78"/>
      <x v="29"/>
      <x v="30"/>
    </i>
    <i>
      <x v="79"/>
      <x v="29"/>
      <x v="68"/>
    </i>
    <i>
      <x v="80"/>
      <x v="31"/>
      <x v="53"/>
    </i>
    <i>
      <x v="81"/>
      <x v="32"/>
      <x v="36"/>
    </i>
    <i>
      <x v="82"/>
      <x v="33"/>
      <x v="39"/>
    </i>
    <i>
      <x v="83"/>
      <x v="34"/>
      <x v="48"/>
    </i>
    <i>
      <x v="84"/>
      <x v="35"/>
      <x v="17"/>
    </i>
    <i>
      <x v="85"/>
      <x v="35"/>
      <x v="68"/>
    </i>
    <i>
      <x v="86"/>
      <x v="36"/>
      <x v="38"/>
    </i>
    <i>
      <x v="87"/>
      <x v="74"/>
      <x v="60"/>
    </i>
    <i>
      <x v="88"/>
      <x v="74"/>
      <x v="68"/>
    </i>
    <i>
      <x v="89"/>
      <x v="37"/>
      <x v="10"/>
    </i>
    <i>
      <x v="90"/>
      <x v="37"/>
      <x v="15"/>
    </i>
    <i>
      <x v="91"/>
      <x v="37"/>
      <x v="19"/>
    </i>
    <i>
      <x v="92"/>
      <x v="37"/>
      <x v="68"/>
    </i>
    <i>
      <x v="93"/>
      <x v="38"/>
      <x v="23"/>
    </i>
    <i>
      <x v="94"/>
      <x v="39"/>
      <x v="21"/>
    </i>
    <i>
      <x v="95"/>
      <x v="40"/>
      <x v="51"/>
    </i>
    <i>
      <x v="96"/>
      <x v="42"/>
      <x v="52"/>
    </i>
    <i>
      <x v="97"/>
      <x v="43"/>
      <x v="38"/>
    </i>
    <i>
      <x v="98"/>
      <x v="44"/>
      <x v="34"/>
    </i>
    <i>
      <x v="99"/>
      <x v="44"/>
      <x v="15"/>
    </i>
    <i>
      <x v="100"/>
      <x v="44"/>
      <x v="19"/>
    </i>
    <i>
      <x v="101"/>
      <x v="44"/>
      <x v="25"/>
    </i>
    <i>
      <x v="102"/>
      <x v="46"/>
      <x v="44"/>
    </i>
    <i>
      <x v="103"/>
      <x v="47"/>
      <x v="64"/>
    </i>
    <i>
      <x v="104"/>
      <x v="48"/>
      <x v="19"/>
    </i>
    <i>
      <x v="105"/>
      <x v="78"/>
      <x v="67"/>
    </i>
    <i>
      <x v="106"/>
      <x v="50"/>
      <x v="19"/>
    </i>
    <i>
      <x v="107"/>
      <x v="50"/>
      <x v="25"/>
    </i>
    <i>
      <x v="108"/>
      <x v="50"/>
      <x v="33"/>
    </i>
    <i>
      <x v="109"/>
      <x v="50"/>
      <x v="68"/>
    </i>
    <i>
      <x v="110"/>
      <x v="51"/>
      <x v="35"/>
    </i>
    <i>
      <x v="111"/>
      <x v="52"/>
      <x v="27"/>
    </i>
    <i>
      <x v="112"/>
      <x v="52"/>
      <x v="32"/>
    </i>
    <i>
      <x v="113"/>
      <x v="53"/>
      <x v="44"/>
    </i>
    <i>
      <x v="114"/>
      <x v="76"/>
      <x v="68"/>
    </i>
    <i>
      <x v="115"/>
      <x v="83"/>
      <x v="68"/>
    </i>
    <i>
      <x v="116"/>
      <x v="54"/>
      <x v="63"/>
    </i>
    <i>
      <x v="117"/>
      <x v="56"/>
      <x v="29"/>
    </i>
    <i>
      <x v="118"/>
      <x v="58"/>
      <x v="34"/>
    </i>
    <i>
      <x v="119"/>
      <x v="58"/>
      <x v="50"/>
    </i>
    <i>
      <x v="120"/>
      <x v="58"/>
      <x v="30"/>
    </i>
    <i>
      <x v="121"/>
      <x v="58"/>
      <x v="68"/>
    </i>
    <i>
      <x v="122"/>
      <x v="84"/>
      <x v="68"/>
    </i>
    <i>
      <x v="123"/>
      <x v="85"/>
      <x v="68"/>
    </i>
    <i>
      <x v="124"/>
      <x v="86"/>
      <x v="68"/>
    </i>
    <i>
      <x v="125"/>
      <x v="77"/>
      <x v="66"/>
    </i>
    <i>
      <x v="126"/>
      <x v="60"/>
      <x v="34"/>
    </i>
    <i>
      <x v="127"/>
      <x v="60"/>
      <x v="38"/>
    </i>
    <i>
      <x v="128"/>
      <x v="60"/>
      <x v="44"/>
    </i>
    <i>
      <x v="129"/>
      <x v="60"/>
      <x v="49"/>
    </i>
    <i>
      <x v="130"/>
      <x v="60"/>
      <x v="68"/>
    </i>
    <i>
      <x v="131"/>
      <x v="61"/>
      <x v="65"/>
    </i>
    <i>
      <x v="132"/>
      <x v="63"/>
      <x v="37"/>
    </i>
    <i>
      <x v="133"/>
      <x v="64"/>
      <x v="38"/>
    </i>
    <i>
      <x v="134"/>
      <x v="23"/>
      <x v="68"/>
    </i>
    <i>
      <x v="135"/>
      <x v="32"/>
      <x v="68"/>
    </i>
    <i>
      <x v="136"/>
      <x v="49"/>
      <x v="68"/>
    </i>
    <i>
      <x v="137"/>
      <x v="87"/>
      <x v="68"/>
    </i>
    <i>
      <x v="138"/>
      <x v="9"/>
      <x v="68"/>
    </i>
    <i>
      <x v="139"/>
      <x v="29"/>
      <x v="68"/>
    </i>
    <i>
      <x v="140"/>
      <x v="88"/>
      <x v="68"/>
    </i>
    <i>
      <x v="141"/>
      <x v="89"/>
      <x v="68"/>
    </i>
    <i>
      <x v="142"/>
      <x v="58"/>
      <x v="68"/>
    </i>
    <i>
      <x v="143"/>
      <x v="90"/>
      <x v="68"/>
    </i>
    <i>
      <x v="144"/>
      <x v="91"/>
      <x v="37"/>
    </i>
    <i>
      <x v="145"/>
      <x v="91"/>
      <x v="38"/>
    </i>
    <i>
      <x v="146"/>
      <x v="91"/>
      <x v="31"/>
    </i>
    <i>
      <x v="147"/>
      <x v="91"/>
      <x v="19"/>
    </i>
    <i>
      <x v="148"/>
      <x v="79"/>
      <x v="69"/>
    </i>
    <i t="grand">
      <x/>
    </i>
  </rowItems>
  <colItems count="1">
    <i/>
  </colItems>
  <formats count="408">
    <format dxfId="407">
      <pivotArea type="all" dataOnly="0" outline="0" fieldPosition="0"/>
    </format>
    <format dxfId="406">
      <pivotArea field="0" type="button" dataOnly="0" labelOnly="1" outline="0" axis="axisRow" fieldPosition="0"/>
    </format>
    <format dxfId="405">
      <pivotArea field="1" type="button" dataOnly="0" labelOnly="1" outline="0" axis="axisRow" fieldPosition="1"/>
    </format>
    <format dxfId="404">
      <pivotArea field="2" type="button" dataOnly="0" labelOnly="1" outline="0" axis="axisRow" fieldPosition="2"/>
    </format>
    <format dxfId="403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02">
      <pivotArea dataOnly="0" labelOnly="1" outline="0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01">
      <pivotArea dataOnly="0" labelOnly="1" outline="0" fieldPosition="0">
        <references count="1">
          <reference field="0" count="49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</reference>
        </references>
      </pivotArea>
    </format>
    <format dxfId="400">
      <pivotArea dataOnly="0" labelOnly="1" grandRow="1" outline="0" fieldPosition="0"/>
    </format>
    <format dxfId="399">
      <pivotArea dataOnly="0" labelOnly="1" outline="0" fieldPosition="0">
        <references count="2">
          <reference field="0" count="1" selected="0">
            <x v="0"/>
          </reference>
          <reference field="1" count="1">
            <x v="65"/>
          </reference>
        </references>
      </pivotArea>
    </format>
    <format dxfId="398">
      <pivotArea dataOnly="0" labelOnly="1" outline="0" fieldPosition="0">
        <references count="2">
          <reference field="0" count="1" selected="0">
            <x v="4"/>
          </reference>
          <reference field="1" count="1">
            <x v="68"/>
          </reference>
        </references>
      </pivotArea>
    </format>
    <format dxfId="397">
      <pivotArea dataOnly="0" labelOnly="1" outline="0" fieldPosition="0">
        <references count="2">
          <reference field="0" count="1" selected="0">
            <x v="5"/>
          </reference>
          <reference field="1" count="1">
            <x v="70"/>
          </reference>
        </references>
      </pivotArea>
    </format>
    <format dxfId="396">
      <pivotArea dataOnly="0" labelOnly="1" outline="0" fieldPosition="0">
        <references count="2">
          <reference field="0" count="1" selected="0">
            <x v="7"/>
          </reference>
          <reference field="1" count="1">
            <x v="1"/>
          </reference>
        </references>
      </pivotArea>
    </format>
    <format dxfId="395">
      <pivotArea dataOnly="0" labelOnly="1" outline="0" fieldPosition="0">
        <references count="2">
          <reference field="0" count="1" selected="0">
            <x v="8"/>
          </reference>
          <reference field="1" count="1">
            <x v="80"/>
          </reference>
        </references>
      </pivotArea>
    </format>
    <format dxfId="394">
      <pivotArea dataOnly="0" labelOnly="1" outline="0" fieldPosition="0">
        <references count="2">
          <reference field="0" count="1" selected="0">
            <x v="9"/>
          </reference>
          <reference field="1" count="1">
            <x v="73"/>
          </reference>
        </references>
      </pivotArea>
    </format>
    <format dxfId="393">
      <pivotArea dataOnly="0" labelOnly="1" outline="0" fieldPosition="0">
        <references count="2">
          <reference field="0" count="1" selected="0">
            <x v="10"/>
          </reference>
          <reference field="1" count="1">
            <x v="75"/>
          </reference>
        </references>
      </pivotArea>
    </format>
    <format dxfId="392">
      <pivotArea dataOnly="0" labelOnly="1" outline="0" fieldPosition="0">
        <references count="2">
          <reference field="0" count="1" selected="0">
            <x v="11"/>
          </reference>
          <reference field="1" count="1">
            <x v="0"/>
          </reference>
        </references>
      </pivotArea>
    </format>
    <format dxfId="391">
      <pivotArea dataOnly="0" labelOnly="1" outline="0" fieldPosition="0">
        <references count="2">
          <reference field="0" count="1" selected="0">
            <x v="12"/>
          </reference>
          <reference field="1" count="1">
            <x v="2"/>
          </reference>
        </references>
      </pivotArea>
    </format>
    <format dxfId="390">
      <pivotArea dataOnly="0" labelOnly="1" outline="0" fieldPosition="0">
        <references count="2">
          <reference field="0" count="1" selected="0">
            <x v="13"/>
          </reference>
          <reference field="1" count="1">
            <x v="6"/>
          </reference>
        </references>
      </pivotArea>
    </format>
    <format dxfId="389">
      <pivotArea dataOnly="0" labelOnly="1" outline="0" fieldPosition="0">
        <references count="2">
          <reference field="0" count="1" selected="0">
            <x v="14"/>
          </reference>
          <reference field="1" count="1">
            <x v="7"/>
          </reference>
        </references>
      </pivotArea>
    </format>
    <format dxfId="388">
      <pivotArea dataOnly="0" labelOnly="1" outline="0" fieldPosition="0">
        <references count="2">
          <reference field="0" count="1" selected="0">
            <x v="15"/>
          </reference>
          <reference field="1" count="1">
            <x v="8"/>
          </reference>
        </references>
      </pivotArea>
    </format>
    <format dxfId="387">
      <pivotArea dataOnly="0" labelOnly="1" outline="0" fieldPosition="0">
        <references count="2">
          <reference field="0" count="1" selected="0">
            <x v="17"/>
          </reference>
          <reference field="1" count="1">
            <x v="12"/>
          </reference>
        </references>
      </pivotArea>
    </format>
    <format dxfId="386">
      <pivotArea dataOnly="0" labelOnly="1" outline="0" fieldPosition="0">
        <references count="2">
          <reference field="0" count="1" selected="0">
            <x v="18"/>
          </reference>
          <reference field="1" count="1">
            <x v="18"/>
          </reference>
        </references>
      </pivotArea>
    </format>
    <format dxfId="385">
      <pivotArea dataOnly="0" labelOnly="1" outline="0" fieldPosition="0">
        <references count="2">
          <reference field="0" count="1" selected="0">
            <x v="19"/>
          </reference>
          <reference field="1" count="1">
            <x v="23"/>
          </reference>
        </references>
      </pivotArea>
    </format>
    <format dxfId="384">
      <pivotArea dataOnly="0" labelOnly="1" outline="0" fieldPosition="0">
        <references count="2">
          <reference field="0" count="1" selected="0">
            <x v="20"/>
          </reference>
          <reference field="1" count="1">
            <x v="25"/>
          </reference>
        </references>
      </pivotArea>
    </format>
    <format dxfId="383">
      <pivotArea dataOnly="0" labelOnly="1" outline="0" fieldPosition="0">
        <references count="2">
          <reference field="0" count="1" selected="0">
            <x v="21"/>
          </reference>
          <reference field="1" count="1">
            <x v="30"/>
          </reference>
        </references>
      </pivotArea>
    </format>
    <format dxfId="382">
      <pivotArea dataOnly="0" labelOnly="1" outline="0" fieldPosition="0">
        <references count="2">
          <reference field="0" count="1" selected="0">
            <x v="22"/>
          </reference>
          <reference field="1" count="1">
            <x v="32"/>
          </reference>
        </references>
      </pivotArea>
    </format>
    <format dxfId="381">
      <pivotArea dataOnly="0" labelOnly="1" outline="0" fieldPosition="0">
        <references count="2">
          <reference field="0" count="1" selected="0">
            <x v="23"/>
          </reference>
          <reference field="1" count="1">
            <x v="41"/>
          </reference>
        </references>
      </pivotArea>
    </format>
    <format dxfId="380">
      <pivotArea dataOnly="0" labelOnly="1" outline="0" fieldPosition="0">
        <references count="2">
          <reference field="0" count="1" selected="0">
            <x v="24"/>
          </reference>
          <reference field="1" count="1">
            <x v="45"/>
          </reference>
        </references>
      </pivotArea>
    </format>
    <format dxfId="379">
      <pivotArea dataOnly="0" labelOnly="1" outline="0" fieldPosition="0">
        <references count="2">
          <reference field="0" count="1" selected="0">
            <x v="25"/>
          </reference>
          <reference field="1" count="1">
            <x v="49"/>
          </reference>
        </references>
      </pivotArea>
    </format>
    <format dxfId="378">
      <pivotArea dataOnly="0" labelOnly="1" outline="0" fieldPosition="0">
        <references count="2">
          <reference field="0" count="1" selected="0">
            <x v="26"/>
          </reference>
          <reference field="1" count="1">
            <x v="3"/>
          </reference>
        </references>
      </pivotArea>
    </format>
    <format dxfId="377">
      <pivotArea dataOnly="0" labelOnly="1" outline="0" fieldPosition="0">
        <references count="2">
          <reference field="0" count="1" selected="0">
            <x v="27"/>
          </reference>
          <reference field="1" count="1">
            <x v="55"/>
          </reference>
        </references>
      </pivotArea>
    </format>
    <format dxfId="376">
      <pivotArea dataOnly="0" labelOnly="1" outline="0" fieldPosition="0">
        <references count="2">
          <reference field="0" count="1" selected="0">
            <x v="28"/>
          </reference>
          <reference field="1" count="1">
            <x v="57"/>
          </reference>
        </references>
      </pivotArea>
    </format>
    <format dxfId="375">
      <pivotArea dataOnly="0" labelOnly="1" outline="0" fieldPosition="0">
        <references count="2">
          <reference field="0" count="1" selected="0">
            <x v="29"/>
          </reference>
          <reference field="1" count="1">
            <x v="4"/>
          </reference>
        </references>
      </pivotArea>
    </format>
    <format dxfId="374">
      <pivotArea dataOnly="0" labelOnly="1" outline="0" fieldPosition="0">
        <references count="2">
          <reference field="0" count="1" selected="0">
            <x v="30"/>
          </reference>
          <reference field="1" count="1">
            <x v="5"/>
          </reference>
        </references>
      </pivotArea>
    </format>
    <format dxfId="373">
      <pivotArea dataOnly="0" labelOnly="1" outline="0" fieldPosition="0">
        <references count="2">
          <reference field="0" count="1" selected="0">
            <x v="31"/>
          </reference>
          <reference field="1" count="1">
            <x v="59"/>
          </reference>
        </references>
      </pivotArea>
    </format>
    <format dxfId="372">
      <pivotArea dataOnly="0" labelOnly="1" outline="0" fieldPosition="0">
        <references count="2">
          <reference field="0" count="1" selected="0">
            <x v="33"/>
          </reference>
          <reference field="1" count="1">
            <x v="62"/>
          </reference>
        </references>
      </pivotArea>
    </format>
    <format dxfId="371">
      <pivotArea dataOnly="0" labelOnly="1" outline="0" fieldPosition="0">
        <references count="2">
          <reference field="0" count="1" selected="0">
            <x v="34"/>
          </reference>
          <reference field="1" count="1">
            <x v="81"/>
          </reference>
        </references>
      </pivotArea>
    </format>
    <format dxfId="370">
      <pivotArea dataOnly="0" labelOnly="1" outline="0" fieldPosition="0">
        <references count="2">
          <reference field="0" count="1" selected="0">
            <x v="35"/>
          </reference>
          <reference field="1" count="1">
            <x v="9"/>
          </reference>
        </references>
      </pivotArea>
    </format>
    <format dxfId="369">
      <pivotArea dataOnly="0" labelOnly="1" outline="0" fieldPosition="0">
        <references count="2">
          <reference field="0" count="1" selected="0">
            <x v="36"/>
          </reference>
          <reference field="1" count="1">
            <x v="10"/>
          </reference>
        </references>
      </pivotArea>
    </format>
    <format dxfId="368">
      <pivotArea dataOnly="0" labelOnly="1" outline="0" fieldPosition="0">
        <references count="2">
          <reference field="0" count="1" selected="0">
            <x v="37"/>
          </reference>
          <reference field="1" count="1">
            <x v="66"/>
          </reference>
        </references>
      </pivotArea>
    </format>
    <format dxfId="367">
      <pivotArea dataOnly="0" labelOnly="1" outline="0" fieldPosition="0">
        <references count="2">
          <reference field="0" count="1" selected="0">
            <x v="38"/>
          </reference>
          <reference field="1" count="1">
            <x v="11"/>
          </reference>
        </references>
      </pivotArea>
    </format>
    <format dxfId="366">
      <pivotArea dataOnly="0" labelOnly="1" outline="0" fieldPosition="0">
        <references count="2">
          <reference field="0" count="1" selected="0">
            <x v="39"/>
          </reference>
          <reference field="1" count="1">
            <x v="13"/>
          </reference>
        </references>
      </pivotArea>
    </format>
    <format dxfId="365">
      <pivotArea dataOnly="0" labelOnly="1" outline="0" fieldPosition="0">
        <references count="2">
          <reference field="0" count="1" selected="0">
            <x v="40"/>
          </reference>
          <reference field="1" count="1">
            <x v="67"/>
          </reference>
        </references>
      </pivotArea>
    </format>
    <format dxfId="364">
      <pivotArea dataOnly="0" labelOnly="1" outline="0" fieldPosition="0">
        <references count="2">
          <reference field="0" count="1" selected="0">
            <x v="43"/>
          </reference>
          <reference field="1" count="1">
            <x v="14"/>
          </reference>
        </references>
      </pivotArea>
    </format>
    <format dxfId="363">
      <pivotArea dataOnly="0" labelOnly="1" outline="0" fieldPosition="0">
        <references count="2">
          <reference field="0" count="1" selected="0">
            <x v="52"/>
          </reference>
          <reference field="1" count="1">
            <x v="82"/>
          </reference>
        </references>
      </pivotArea>
    </format>
    <format dxfId="362">
      <pivotArea dataOnly="0" labelOnly="1" outline="0" fieldPosition="0">
        <references count="2">
          <reference field="0" count="1" selected="0">
            <x v="53"/>
          </reference>
          <reference field="1" count="1">
            <x v="15"/>
          </reference>
        </references>
      </pivotArea>
    </format>
    <format dxfId="361">
      <pivotArea dataOnly="0" labelOnly="1" outline="0" fieldPosition="0">
        <references count="2">
          <reference field="0" count="1" selected="0">
            <x v="54"/>
          </reference>
          <reference field="1" count="1">
            <x v="16"/>
          </reference>
        </references>
      </pivotArea>
    </format>
    <format dxfId="360">
      <pivotArea dataOnly="0" labelOnly="1" outline="0" fieldPosition="0">
        <references count="2">
          <reference field="0" count="1" selected="0">
            <x v="55"/>
          </reference>
          <reference field="1" count="1">
            <x v="17"/>
          </reference>
        </references>
      </pivotArea>
    </format>
    <format dxfId="359">
      <pivotArea dataOnly="0" labelOnly="1" outline="0" fieldPosition="0">
        <references count="2">
          <reference field="0" count="1" selected="0">
            <x v="56"/>
          </reference>
          <reference field="1" count="1">
            <x v="69"/>
          </reference>
        </references>
      </pivotArea>
    </format>
    <format dxfId="358">
      <pivotArea dataOnly="0" labelOnly="1" outline="0" fieldPosition="0">
        <references count="2">
          <reference field="0" count="1" selected="0">
            <x v="57"/>
          </reference>
          <reference field="1" count="1">
            <x v="19"/>
          </reference>
        </references>
      </pivotArea>
    </format>
    <format dxfId="357">
      <pivotArea dataOnly="0" labelOnly="1" outline="0" fieldPosition="0">
        <references count="2">
          <reference field="0" count="1" selected="0">
            <x v="58"/>
          </reference>
          <reference field="1" count="1">
            <x v="71"/>
          </reference>
        </references>
      </pivotArea>
    </format>
    <format dxfId="356">
      <pivotArea dataOnly="0" labelOnly="1" outline="0" fieldPosition="0">
        <references count="2">
          <reference field="0" count="1" selected="0">
            <x v="59"/>
          </reference>
          <reference field="1" count="1">
            <x v="20"/>
          </reference>
        </references>
      </pivotArea>
    </format>
    <format dxfId="355">
      <pivotArea dataOnly="0" labelOnly="1" outline="0" fieldPosition="0">
        <references count="2">
          <reference field="0" count="1" selected="0">
            <x v="62"/>
          </reference>
          <reference field="1" count="1">
            <x v="21"/>
          </reference>
        </references>
      </pivotArea>
    </format>
    <format dxfId="354">
      <pivotArea dataOnly="0" labelOnly="1" outline="0" fieldPosition="0">
        <references count="2">
          <reference field="0" count="1" selected="0">
            <x v="64"/>
          </reference>
          <reference field="1" count="1">
            <x v="22"/>
          </reference>
        </references>
      </pivotArea>
    </format>
    <format dxfId="353">
      <pivotArea dataOnly="0" labelOnly="1" outline="0" fieldPosition="0">
        <references count="2">
          <reference field="0" count="1" selected="0">
            <x v="65"/>
          </reference>
          <reference field="1" count="1">
            <x v="24"/>
          </reference>
        </references>
      </pivotArea>
    </format>
    <format dxfId="352">
      <pivotArea dataOnly="0" labelOnly="1" outline="0" fieldPosition="0">
        <references count="2">
          <reference field="0" count="1" selected="0">
            <x v="66"/>
          </reference>
          <reference field="1" count="1">
            <x v="26"/>
          </reference>
        </references>
      </pivotArea>
    </format>
    <format dxfId="351">
      <pivotArea dataOnly="0" labelOnly="1" outline="0" fieldPosition="0">
        <references count="2">
          <reference field="0" count="1" selected="0">
            <x v="67"/>
          </reference>
          <reference field="1" count="1">
            <x v="27"/>
          </reference>
        </references>
      </pivotArea>
    </format>
    <format dxfId="350">
      <pivotArea dataOnly="0" labelOnly="1" outline="0" fieldPosition="0">
        <references count="2">
          <reference field="0" count="1" selected="0">
            <x v="68"/>
          </reference>
          <reference field="1" count="1">
            <x v="28"/>
          </reference>
        </references>
      </pivotArea>
    </format>
    <format dxfId="349">
      <pivotArea dataOnly="0" labelOnly="1" outline="0" fieldPosition="0">
        <references count="2">
          <reference field="0" count="1" selected="0">
            <x v="69"/>
          </reference>
          <reference field="1" count="1">
            <x v="72"/>
          </reference>
        </references>
      </pivotArea>
    </format>
    <format dxfId="348">
      <pivotArea dataOnly="0" labelOnly="1" outline="0" fieldPosition="0">
        <references count="2">
          <reference field="0" count="1" selected="0">
            <x v="72"/>
          </reference>
          <reference field="1" count="1">
            <x v="29"/>
          </reference>
        </references>
      </pivotArea>
    </format>
    <format dxfId="347">
      <pivotArea dataOnly="0" labelOnly="1" outline="0" fieldPosition="0">
        <references count="2">
          <reference field="0" count="1" selected="0">
            <x v="80"/>
          </reference>
          <reference field="1" count="1">
            <x v="31"/>
          </reference>
        </references>
      </pivotArea>
    </format>
    <format dxfId="346">
      <pivotArea dataOnly="0" labelOnly="1" outline="0" fieldPosition="0">
        <references count="2">
          <reference field="0" count="1" selected="0">
            <x v="81"/>
          </reference>
          <reference field="1" count="1">
            <x v="32"/>
          </reference>
        </references>
      </pivotArea>
    </format>
    <format dxfId="345">
      <pivotArea dataOnly="0" labelOnly="1" outline="0" fieldPosition="0">
        <references count="2">
          <reference field="0" count="1" selected="0">
            <x v="82"/>
          </reference>
          <reference field="1" count="1">
            <x v="33"/>
          </reference>
        </references>
      </pivotArea>
    </format>
    <format dxfId="344">
      <pivotArea dataOnly="0" labelOnly="1" outline="0" fieldPosition="0">
        <references count="2">
          <reference field="0" count="1" selected="0">
            <x v="83"/>
          </reference>
          <reference field="1" count="1">
            <x v="34"/>
          </reference>
        </references>
      </pivotArea>
    </format>
    <format dxfId="343">
      <pivotArea dataOnly="0" labelOnly="1" outline="0" fieldPosition="0">
        <references count="2">
          <reference field="0" count="1" selected="0">
            <x v="84"/>
          </reference>
          <reference field="1" count="1">
            <x v="35"/>
          </reference>
        </references>
      </pivotArea>
    </format>
    <format dxfId="342">
      <pivotArea dataOnly="0" labelOnly="1" outline="0" fieldPosition="0">
        <references count="2">
          <reference field="0" count="1" selected="0">
            <x v="86"/>
          </reference>
          <reference field="1" count="1">
            <x v="36"/>
          </reference>
        </references>
      </pivotArea>
    </format>
    <format dxfId="341">
      <pivotArea dataOnly="0" labelOnly="1" outline="0" fieldPosition="0">
        <references count="2">
          <reference field="0" count="1" selected="0">
            <x v="87"/>
          </reference>
          <reference field="1" count="1">
            <x v="74"/>
          </reference>
        </references>
      </pivotArea>
    </format>
    <format dxfId="340">
      <pivotArea dataOnly="0" labelOnly="1" outline="0" fieldPosition="0">
        <references count="2">
          <reference field="0" count="1" selected="0">
            <x v="89"/>
          </reference>
          <reference field="1" count="1">
            <x v="37"/>
          </reference>
        </references>
      </pivotArea>
    </format>
    <format dxfId="339">
      <pivotArea dataOnly="0" labelOnly="1" outline="0" fieldPosition="0">
        <references count="2">
          <reference field="0" count="1" selected="0">
            <x v="93"/>
          </reference>
          <reference field="1" count="1">
            <x v="38"/>
          </reference>
        </references>
      </pivotArea>
    </format>
    <format dxfId="338">
      <pivotArea dataOnly="0" labelOnly="1" outline="0" fieldPosition="0">
        <references count="2">
          <reference field="0" count="1" selected="0">
            <x v="94"/>
          </reference>
          <reference field="1" count="1">
            <x v="39"/>
          </reference>
        </references>
      </pivotArea>
    </format>
    <format dxfId="337">
      <pivotArea dataOnly="0" labelOnly="1" outline="0" fieldPosition="0">
        <references count="2">
          <reference field="0" count="1" selected="0">
            <x v="95"/>
          </reference>
          <reference field="1" count="1">
            <x v="40"/>
          </reference>
        </references>
      </pivotArea>
    </format>
    <format dxfId="336">
      <pivotArea dataOnly="0" labelOnly="1" outline="0" fieldPosition="0">
        <references count="2">
          <reference field="0" count="1" selected="0">
            <x v="96"/>
          </reference>
          <reference field="1" count="1">
            <x v="42"/>
          </reference>
        </references>
      </pivotArea>
    </format>
    <format dxfId="335">
      <pivotArea dataOnly="0" labelOnly="1" outline="0" fieldPosition="0">
        <references count="2">
          <reference field="0" count="1" selected="0">
            <x v="97"/>
          </reference>
          <reference field="1" count="1">
            <x v="43"/>
          </reference>
        </references>
      </pivotArea>
    </format>
    <format dxfId="334">
      <pivotArea dataOnly="0" labelOnly="1" outline="0" fieldPosition="0">
        <references count="2">
          <reference field="0" count="1" selected="0">
            <x v="98"/>
          </reference>
          <reference field="1" count="1">
            <x v="44"/>
          </reference>
        </references>
      </pivotArea>
    </format>
    <format dxfId="333">
      <pivotArea dataOnly="0" labelOnly="1" outline="0" fieldPosition="0">
        <references count="2">
          <reference field="0" count="1" selected="0">
            <x v="102"/>
          </reference>
          <reference field="1" count="1">
            <x v="46"/>
          </reference>
        </references>
      </pivotArea>
    </format>
    <format dxfId="332">
      <pivotArea dataOnly="0" labelOnly="1" outline="0" fieldPosition="0">
        <references count="2">
          <reference field="0" count="1" selected="0">
            <x v="103"/>
          </reference>
          <reference field="1" count="1">
            <x v="47"/>
          </reference>
        </references>
      </pivotArea>
    </format>
    <format dxfId="331">
      <pivotArea dataOnly="0" labelOnly="1" outline="0" fieldPosition="0">
        <references count="2">
          <reference field="0" count="1" selected="0">
            <x v="104"/>
          </reference>
          <reference field="1" count="1">
            <x v="48"/>
          </reference>
        </references>
      </pivotArea>
    </format>
    <format dxfId="330">
      <pivotArea dataOnly="0" labelOnly="1" outline="0" fieldPosition="0">
        <references count="2">
          <reference field="0" count="1" selected="0">
            <x v="105"/>
          </reference>
          <reference field="1" count="1">
            <x v="78"/>
          </reference>
        </references>
      </pivotArea>
    </format>
    <format dxfId="329">
      <pivotArea dataOnly="0" labelOnly="1" outline="0" fieldPosition="0">
        <references count="2">
          <reference field="0" count="1" selected="0">
            <x v="106"/>
          </reference>
          <reference field="1" count="1">
            <x v="50"/>
          </reference>
        </references>
      </pivotArea>
    </format>
    <format dxfId="328">
      <pivotArea dataOnly="0" labelOnly="1" outline="0" fieldPosition="0">
        <references count="2">
          <reference field="0" count="1" selected="0">
            <x v="110"/>
          </reference>
          <reference field="1" count="1">
            <x v="51"/>
          </reference>
        </references>
      </pivotArea>
    </format>
    <format dxfId="327">
      <pivotArea dataOnly="0" labelOnly="1" outline="0" fieldPosition="0">
        <references count="2">
          <reference field="0" count="1" selected="0">
            <x v="111"/>
          </reference>
          <reference field="1" count="1">
            <x v="52"/>
          </reference>
        </references>
      </pivotArea>
    </format>
    <format dxfId="326">
      <pivotArea dataOnly="0" labelOnly="1" outline="0" fieldPosition="0">
        <references count="2">
          <reference field="0" count="1" selected="0">
            <x v="113"/>
          </reference>
          <reference field="1" count="1">
            <x v="53"/>
          </reference>
        </references>
      </pivotArea>
    </format>
    <format dxfId="325">
      <pivotArea dataOnly="0" labelOnly="1" outline="0" fieldPosition="0">
        <references count="2">
          <reference field="0" count="1" selected="0">
            <x v="114"/>
          </reference>
          <reference field="1" count="1">
            <x v="76"/>
          </reference>
        </references>
      </pivotArea>
    </format>
    <format dxfId="324">
      <pivotArea dataOnly="0" labelOnly="1" outline="0" fieldPosition="0">
        <references count="2">
          <reference field="0" count="1" selected="0">
            <x v="115"/>
          </reference>
          <reference field="1" count="1">
            <x v="83"/>
          </reference>
        </references>
      </pivotArea>
    </format>
    <format dxfId="323">
      <pivotArea dataOnly="0" labelOnly="1" outline="0" fieldPosition="0">
        <references count="2">
          <reference field="0" count="1" selected="0">
            <x v="116"/>
          </reference>
          <reference field="1" count="1">
            <x v="54"/>
          </reference>
        </references>
      </pivotArea>
    </format>
    <format dxfId="322">
      <pivotArea dataOnly="0" labelOnly="1" outline="0" fieldPosition="0">
        <references count="2">
          <reference field="0" count="1" selected="0">
            <x v="117"/>
          </reference>
          <reference field="1" count="1">
            <x v="56"/>
          </reference>
        </references>
      </pivotArea>
    </format>
    <format dxfId="321">
      <pivotArea dataOnly="0" labelOnly="1" outline="0" fieldPosition="0">
        <references count="2">
          <reference field="0" count="1" selected="0">
            <x v="118"/>
          </reference>
          <reference field="1" count="1">
            <x v="58"/>
          </reference>
        </references>
      </pivotArea>
    </format>
    <format dxfId="320">
      <pivotArea dataOnly="0" labelOnly="1" outline="0" fieldPosition="0">
        <references count="2">
          <reference field="0" count="1" selected="0">
            <x v="122"/>
          </reference>
          <reference field="1" count="1">
            <x v="84"/>
          </reference>
        </references>
      </pivotArea>
    </format>
    <format dxfId="319">
      <pivotArea dataOnly="0" labelOnly="1" outline="0" fieldPosition="0">
        <references count="2">
          <reference field="0" count="1" selected="0">
            <x v="123"/>
          </reference>
          <reference field="1" count="1">
            <x v="85"/>
          </reference>
        </references>
      </pivotArea>
    </format>
    <format dxfId="318">
      <pivotArea dataOnly="0" labelOnly="1" outline="0" fieldPosition="0">
        <references count="2">
          <reference field="0" count="1" selected="0">
            <x v="124"/>
          </reference>
          <reference field="1" count="1">
            <x v="86"/>
          </reference>
        </references>
      </pivotArea>
    </format>
    <format dxfId="317">
      <pivotArea dataOnly="0" labelOnly="1" outline="0" fieldPosition="0">
        <references count="2">
          <reference field="0" count="1" selected="0">
            <x v="125"/>
          </reference>
          <reference field="1" count="1">
            <x v="77"/>
          </reference>
        </references>
      </pivotArea>
    </format>
    <format dxfId="316">
      <pivotArea dataOnly="0" labelOnly="1" outline="0" fieldPosition="0">
        <references count="2">
          <reference field="0" count="1" selected="0">
            <x v="126"/>
          </reference>
          <reference field="1" count="1">
            <x v="60"/>
          </reference>
        </references>
      </pivotArea>
    </format>
    <format dxfId="315">
      <pivotArea dataOnly="0" labelOnly="1" outline="0" fieldPosition="0">
        <references count="2">
          <reference field="0" count="1" selected="0">
            <x v="131"/>
          </reference>
          <reference field="1" count="1">
            <x v="61"/>
          </reference>
        </references>
      </pivotArea>
    </format>
    <format dxfId="314">
      <pivotArea dataOnly="0" labelOnly="1" outline="0" fieldPosition="0">
        <references count="2">
          <reference field="0" count="1" selected="0">
            <x v="132"/>
          </reference>
          <reference field="1" count="1">
            <x v="63"/>
          </reference>
        </references>
      </pivotArea>
    </format>
    <format dxfId="313">
      <pivotArea dataOnly="0" labelOnly="1" outline="0" fieldPosition="0">
        <references count="2">
          <reference field="0" count="1" selected="0">
            <x v="133"/>
          </reference>
          <reference field="1" count="1">
            <x v="64"/>
          </reference>
        </references>
      </pivotArea>
    </format>
    <format dxfId="312">
      <pivotArea dataOnly="0" labelOnly="1" outline="0" fieldPosition="0">
        <references count="2">
          <reference field="0" count="1" selected="0">
            <x v="134"/>
          </reference>
          <reference field="1" count="1">
            <x v="23"/>
          </reference>
        </references>
      </pivotArea>
    </format>
    <format dxfId="311">
      <pivotArea dataOnly="0" labelOnly="1" outline="0" fieldPosition="0">
        <references count="2">
          <reference field="0" count="1" selected="0">
            <x v="135"/>
          </reference>
          <reference field="1" count="1">
            <x v="32"/>
          </reference>
        </references>
      </pivotArea>
    </format>
    <format dxfId="310">
      <pivotArea dataOnly="0" labelOnly="1" outline="0" fieldPosition="0">
        <references count="2">
          <reference field="0" count="1" selected="0">
            <x v="136"/>
          </reference>
          <reference field="1" count="1">
            <x v="49"/>
          </reference>
        </references>
      </pivotArea>
    </format>
    <format dxfId="309">
      <pivotArea dataOnly="0" labelOnly="1" outline="0" fieldPosition="0">
        <references count="2">
          <reference field="0" count="1" selected="0">
            <x v="137"/>
          </reference>
          <reference field="1" count="1">
            <x v="87"/>
          </reference>
        </references>
      </pivotArea>
    </format>
    <format dxfId="308">
      <pivotArea dataOnly="0" labelOnly="1" outline="0" fieldPosition="0">
        <references count="2">
          <reference field="0" count="1" selected="0">
            <x v="138"/>
          </reference>
          <reference field="1" count="1">
            <x v="9"/>
          </reference>
        </references>
      </pivotArea>
    </format>
    <format dxfId="307">
      <pivotArea dataOnly="0" labelOnly="1" outline="0" fieldPosition="0">
        <references count="2">
          <reference field="0" count="1" selected="0">
            <x v="139"/>
          </reference>
          <reference field="1" count="1">
            <x v="29"/>
          </reference>
        </references>
      </pivotArea>
    </format>
    <format dxfId="306">
      <pivotArea dataOnly="0" labelOnly="1" outline="0" fieldPosition="0">
        <references count="2">
          <reference field="0" count="1" selected="0">
            <x v="140"/>
          </reference>
          <reference field="1" count="1">
            <x v="88"/>
          </reference>
        </references>
      </pivotArea>
    </format>
    <format dxfId="305">
      <pivotArea dataOnly="0" labelOnly="1" outline="0" fieldPosition="0">
        <references count="2">
          <reference field="0" count="1" selected="0">
            <x v="141"/>
          </reference>
          <reference field="1" count="1">
            <x v="89"/>
          </reference>
        </references>
      </pivotArea>
    </format>
    <format dxfId="304">
      <pivotArea dataOnly="0" labelOnly="1" outline="0" fieldPosition="0">
        <references count="2">
          <reference field="0" count="1" selected="0">
            <x v="142"/>
          </reference>
          <reference field="1" count="1">
            <x v="58"/>
          </reference>
        </references>
      </pivotArea>
    </format>
    <format dxfId="303">
      <pivotArea dataOnly="0" labelOnly="1" outline="0" fieldPosition="0">
        <references count="2">
          <reference field="0" count="1" selected="0">
            <x v="143"/>
          </reference>
          <reference field="1" count="1">
            <x v="90"/>
          </reference>
        </references>
      </pivotArea>
    </format>
    <format dxfId="302">
      <pivotArea dataOnly="0" labelOnly="1" outline="0" fieldPosition="0">
        <references count="2">
          <reference field="0" count="1" selected="0">
            <x v="144"/>
          </reference>
          <reference field="1" count="1">
            <x v="91"/>
          </reference>
        </references>
      </pivotArea>
    </format>
    <format dxfId="301">
      <pivotArea dataOnly="0" labelOnly="1" outline="0" fieldPosition="0">
        <references count="2">
          <reference field="0" count="1" selected="0">
            <x v="148"/>
          </reference>
          <reference field="1" count="1">
            <x v="79"/>
          </reference>
        </references>
      </pivotArea>
    </format>
    <format dxfId="300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65"/>
          </reference>
          <reference field="2" count="1">
            <x v="37"/>
          </reference>
        </references>
      </pivotArea>
    </format>
    <format dxfId="29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65"/>
          </reference>
          <reference field="2" count="1">
            <x v="41"/>
          </reference>
        </references>
      </pivotArea>
    </format>
    <format dxfId="29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65"/>
          </reference>
          <reference field="2" count="1">
            <x v="47"/>
          </reference>
        </references>
      </pivotArea>
    </format>
    <format dxfId="29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5"/>
          </reference>
          <reference field="2" count="1">
            <x v="59"/>
          </reference>
        </references>
      </pivotArea>
    </format>
    <format dxfId="296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68"/>
          </reference>
          <reference field="2" count="1">
            <x v="41"/>
          </reference>
        </references>
      </pivotArea>
    </format>
    <format dxfId="295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70"/>
          </reference>
          <reference field="2" count="1">
            <x v="44"/>
          </reference>
        </references>
      </pivotArea>
    </format>
    <format dxfId="294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70"/>
          </reference>
          <reference field="2" count="1">
            <x v="68"/>
          </reference>
        </references>
      </pivotArea>
    </format>
    <format dxfId="293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1"/>
          </reference>
          <reference field="2" count="1">
            <x v="68"/>
          </reference>
        </references>
      </pivotArea>
    </format>
    <format dxfId="292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80"/>
          </reference>
          <reference field="2" count="1">
            <x v="68"/>
          </reference>
        </references>
      </pivotArea>
    </format>
    <format dxfId="291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73"/>
          </reference>
          <reference field="2" count="1">
            <x v="57"/>
          </reference>
        </references>
      </pivotArea>
    </format>
    <format dxfId="290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75"/>
          </reference>
          <reference field="2" count="1">
            <x v="62"/>
          </reference>
        </references>
      </pivotArea>
    </format>
    <format dxfId="289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0"/>
          </reference>
          <reference field="2" count="1">
            <x v="26"/>
          </reference>
        </references>
      </pivotArea>
    </format>
    <format dxfId="288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2"/>
          </reference>
          <reference field="2" count="1">
            <x v="68"/>
          </reference>
        </references>
      </pivotArea>
    </format>
    <format dxfId="287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6"/>
          </reference>
          <reference field="2" count="1">
            <x v="28"/>
          </reference>
        </references>
      </pivotArea>
    </format>
    <format dxfId="286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"/>
          </reference>
          <reference field="2" count="1">
            <x v="12"/>
          </reference>
        </references>
      </pivotArea>
    </format>
    <format dxfId="285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8"/>
          </reference>
          <reference field="2" count="1">
            <x v="0"/>
          </reference>
        </references>
      </pivotArea>
    </format>
    <format dxfId="284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8"/>
          </reference>
          <reference field="2" count="1">
            <x v="61"/>
          </reference>
        </references>
      </pivotArea>
    </format>
    <format dxfId="283">
      <pivotArea dataOnly="0" labelOnly="1" outline="0" fieldPosition="0">
        <references count="3">
          <reference field="0" count="1" selected="0">
            <x v="17"/>
          </reference>
          <reference field="1" count="1" selected="0">
            <x v="12"/>
          </reference>
          <reference field="2" count="1">
            <x v="68"/>
          </reference>
        </references>
      </pivotArea>
    </format>
    <format dxfId="282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8"/>
          </reference>
          <reference field="2" count="1">
            <x v="8"/>
          </reference>
        </references>
      </pivotArea>
    </format>
    <format dxfId="28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"/>
          </reference>
          <reference field="2" count="1">
            <x v="6"/>
          </reference>
        </references>
      </pivotArea>
    </format>
    <format dxfId="280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25"/>
          </reference>
          <reference field="2" count="1">
            <x v="68"/>
          </reference>
        </references>
      </pivotArea>
    </format>
    <format dxfId="279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30"/>
          </reference>
          <reference field="2" count="1">
            <x v="16"/>
          </reference>
        </references>
      </pivotArea>
    </format>
    <format dxfId="278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32"/>
          </reference>
          <reference field="2" count="1">
            <x v="22"/>
          </reference>
        </references>
      </pivotArea>
    </format>
    <format dxfId="277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41"/>
          </reference>
          <reference field="2" count="1">
            <x v="14"/>
          </reference>
        </references>
      </pivotArea>
    </format>
    <format dxfId="276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5"/>
          </reference>
          <reference field="2" count="1">
            <x v="31"/>
          </reference>
        </references>
      </pivotArea>
    </format>
    <format dxfId="275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49"/>
          </reference>
          <reference field="2" count="1">
            <x v="31"/>
          </reference>
        </references>
      </pivotArea>
    </format>
    <format dxfId="274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3"/>
          </reference>
          <reference field="2" count="1">
            <x v="15"/>
          </reference>
        </references>
      </pivotArea>
    </format>
    <format dxfId="273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55"/>
          </reference>
          <reference field="2" count="1">
            <x v="68"/>
          </reference>
        </references>
      </pivotArea>
    </format>
    <format dxfId="272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57"/>
          </reference>
          <reference field="2" count="1">
            <x v="36"/>
          </reference>
        </references>
      </pivotArea>
    </format>
    <format dxfId="271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4"/>
          </reference>
          <reference field="2" count="1">
            <x v="1"/>
          </reference>
        </references>
      </pivotArea>
    </format>
    <format dxfId="270">
      <pivotArea dataOnly="0" labelOnly="1" outline="0" fieldPosition="0">
        <references count="3">
          <reference field="0" count="1" selected="0">
            <x v="30"/>
          </reference>
          <reference field="1" count="1" selected="0">
            <x v="5"/>
          </reference>
          <reference field="2" count="1">
            <x v="20"/>
          </reference>
        </references>
      </pivotArea>
    </format>
    <format dxfId="269">
      <pivotArea dataOnly="0" labelOnly="1" outline="0" fieldPosition="0">
        <references count="3">
          <reference field="0" count="1" selected="0">
            <x v="31"/>
          </reference>
          <reference field="1" count="1" selected="0">
            <x v="59"/>
          </reference>
          <reference field="2" count="1">
            <x v="66"/>
          </reference>
        </references>
      </pivotArea>
    </format>
    <format dxfId="268">
      <pivotArea dataOnly="0" labelOnly="1" outline="0" fieldPosition="0">
        <references count="3">
          <reference field="0" count="1" selected="0">
            <x v="32"/>
          </reference>
          <reference field="1" count="1" selected="0">
            <x v="59"/>
          </reference>
          <reference field="2" count="1">
            <x v="36"/>
          </reference>
        </references>
      </pivotArea>
    </format>
    <format dxfId="267">
      <pivotArea dataOnly="0" labelOnly="1" outline="0" fieldPosition="0">
        <references count="3">
          <reference field="0" count="1" selected="0">
            <x v="33"/>
          </reference>
          <reference field="1" count="1" selected="0">
            <x v="62"/>
          </reference>
          <reference field="2" count="1">
            <x v="36"/>
          </reference>
        </references>
      </pivotArea>
    </format>
    <format dxfId="266">
      <pivotArea dataOnly="0" labelOnly="1" outline="0" fieldPosition="0">
        <references count="3">
          <reference field="0" count="1" selected="0">
            <x v="34"/>
          </reference>
          <reference field="1" count="1" selected="0">
            <x v="81"/>
          </reference>
          <reference field="2" count="1">
            <x v="68"/>
          </reference>
        </references>
      </pivotArea>
    </format>
    <format dxfId="265">
      <pivotArea dataOnly="0" labelOnly="1" outline="0" fieldPosition="0">
        <references count="3">
          <reference field="0" count="1" selected="0">
            <x v="35"/>
          </reference>
          <reference field="1" count="1" selected="0">
            <x v="9"/>
          </reference>
          <reference field="2" count="1">
            <x v="37"/>
          </reference>
        </references>
      </pivotArea>
    </format>
    <format dxfId="264">
      <pivotArea dataOnly="0" labelOnly="1" outline="0" fieldPosition="0">
        <references count="3">
          <reference field="0" count="1" selected="0">
            <x v="36"/>
          </reference>
          <reference field="1" count="1" selected="0">
            <x v="10"/>
          </reference>
          <reference field="2" count="1">
            <x v="56"/>
          </reference>
        </references>
      </pivotArea>
    </format>
    <format dxfId="263">
      <pivotArea dataOnly="0" labelOnly="1" outline="0" fieldPosition="0">
        <references count="3">
          <reference field="0" count="1" selected="0">
            <x v="37"/>
          </reference>
          <reference field="1" count="1" selected="0">
            <x v="66"/>
          </reference>
          <reference field="2" count="1">
            <x v="68"/>
          </reference>
        </references>
      </pivotArea>
    </format>
    <format dxfId="262">
      <pivotArea dataOnly="0" labelOnly="1" outline="0" fieldPosition="0">
        <references count="3">
          <reference field="0" count="1" selected="0">
            <x v="38"/>
          </reference>
          <reference field="1" count="1" selected="0">
            <x v="11"/>
          </reference>
          <reference field="2" count="1">
            <x v="19"/>
          </reference>
        </references>
      </pivotArea>
    </format>
    <format dxfId="261">
      <pivotArea dataOnly="0" labelOnly="1" outline="0" fieldPosition="0">
        <references count="3">
          <reference field="0" count="1" selected="0">
            <x v="39"/>
          </reference>
          <reference field="1" count="1" selected="0">
            <x v="13"/>
          </reference>
          <reference field="2" count="1">
            <x v="43"/>
          </reference>
        </references>
      </pivotArea>
    </format>
    <format dxfId="260">
      <pivotArea dataOnly="0" labelOnly="1" outline="0" fieldPosition="0">
        <references count="3">
          <reference field="0" count="1" selected="0">
            <x v="40"/>
          </reference>
          <reference field="1" count="1" selected="0">
            <x v="67"/>
          </reference>
          <reference field="2" count="1">
            <x v="40"/>
          </reference>
        </references>
      </pivotArea>
    </format>
    <format dxfId="259">
      <pivotArea dataOnly="0" labelOnly="1" outline="0" fieldPosition="0">
        <references count="3">
          <reference field="0" count="1" selected="0">
            <x v="41"/>
          </reference>
          <reference field="1" count="1" selected="0">
            <x v="67"/>
          </reference>
          <reference field="2" count="1">
            <x v="46"/>
          </reference>
        </references>
      </pivotArea>
    </format>
    <format dxfId="258">
      <pivotArea dataOnly="0" labelOnly="1" outline="0" fieldPosition="0">
        <references count="3">
          <reference field="0" count="1" selected="0">
            <x v="42"/>
          </reference>
          <reference field="1" count="1" selected="0">
            <x v="67"/>
          </reference>
          <reference field="2" count="1">
            <x v="68"/>
          </reference>
        </references>
      </pivotArea>
    </format>
    <format dxfId="257">
      <pivotArea dataOnly="0" labelOnly="1" outline="0" fieldPosition="0">
        <references count="3">
          <reference field="0" count="1" selected="0">
            <x v="43"/>
          </reference>
          <reference field="1" count="1" selected="0">
            <x v="14"/>
          </reference>
          <reference field="2" count="1">
            <x v="34"/>
          </reference>
        </references>
      </pivotArea>
    </format>
    <format dxfId="256">
      <pivotArea dataOnly="0" labelOnly="1" outline="0" fieldPosition="0">
        <references count="3">
          <reference field="0" count="1" selected="0">
            <x v="44"/>
          </reference>
          <reference field="1" count="1" selected="0">
            <x v="14"/>
          </reference>
          <reference field="2" count="1">
            <x v="1"/>
          </reference>
        </references>
      </pivotArea>
    </format>
    <format dxfId="255">
      <pivotArea dataOnly="0" labelOnly="1" outline="0" fieldPosition="0">
        <references count="3">
          <reference field="0" count="1" selected="0">
            <x v="45"/>
          </reference>
          <reference field="1" count="1" selected="0">
            <x v="14"/>
          </reference>
          <reference field="2" count="1">
            <x v="3"/>
          </reference>
        </references>
      </pivotArea>
    </format>
    <format dxfId="254">
      <pivotArea dataOnly="0" labelOnly="1" outline="0" fieldPosition="0">
        <references count="3">
          <reference field="0" count="1" selected="0">
            <x v="46"/>
          </reference>
          <reference field="1" count="1" selected="0">
            <x v="14"/>
          </reference>
          <reference field="2" count="1">
            <x v="10"/>
          </reference>
        </references>
      </pivotArea>
    </format>
    <format dxfId="253">
      <pivotArea dataOnly="0" labelOnly="1" outline="0" fieldPosition="0">
        <references count="3">
          <reference field="0" count="1" selected="0">
            <x v="47"/>
          </reference>
          <reference field="1" count="1" selected="0">
            <x v="14"/>
          </reference>
          <reference field="2" count="1">
            <x v="15"/>
          </reference>
        </references>
      </pivotArea>
    </format>
    <format dxfId="252">
      <pivotArea dataOnly="0" labelOnly="1" outline="0" fieldPosition="0">
        <references count="3">
          <reference field="0" count="1" selected="0">
            <x v="48"/>
          </reference>
          <reference field="1" count="1" selected="0">
            <x v="14"/>
          </reference>
          <reference field="2" count="1">
            <x v="19"/>
          </reference>
        </references>
      </pivotArea>
    </format>
    <format dxfId="251">
      <pivotArea dataOnly="0" labelOnly="1" outline="0" fieldPosition="0">
        <references count="3">
          <reference field="0" count="1" selected="0">
            <x v="49"/>
          </reference>
          <reference field="1" count="1" selected="0">
            <x v="14"/>
          </reference>
          <reference field="2" count="1">
            <x v="30"/>
          </reference>
        </references>
      </pivotArea>
    </format>
    <format dxfId="250">
      <pivotArea dataOnly="0" labelOnly="1" outline="0" fieldPosition="0">
        <references count="3">
          <reference field="0" count="1" selected="0">
            <x v="50"/>
          </reference>
          <reference field="1" count="1" selected="0">
            <x v="14"/>
          </reference>
          <reference field="2" count="1">
            <x v="33"/>
          </reference>
        </references>
      </pivotArea>
    </format>
    <format dxfId="249">
      <pivotArea dataOnly="0" labelOnly="1" outline="0" fieldPosition="0">
        <references count="3">
          <reference field="0" count="1" selected="0">
            <x v="51"/>
          </reference>
          <reference field="1" count="1" selected="0">
            <x v="14"/>
          </reference>
          <reference field="2" count="1">
            <x v="68"/>
          </reference>
        </references>
      </pivotArea>
    </format>
    <format dxfId="248">
      <pivotArea dataOnly="0" labelOnly="1" outline="0" fieldPosition="0">
        <references count="3">
          <reference field="0" count="1" selected="0">
            <x v="52"/>
          </reference>
          <reference field="1" count="1" selected="0">
            <x v="82"/>
          </reference>
          <reference field="2" count="1">
            <x v="68"/>
          </reference>
        </references>
      </pivotArea>
    </format>
    <format dxfId="247">
      <pivotArea dataOnly="0" labelOnly="1" outline="0" fieldPosition="0">
        <references count="3">
          <reference field="0" count="1" selected="0">
            <x v="53"/>
          </reference>
          <reference field="1" count="1" selected="0">
            <x v="15"/>
          </reference>
          <reference field="2" count="1">
            <x v="45"/>
          </reference>
        </references>
      </pivotArea>
    </format>
    <format dxfId="246">
      <pivotArea dataOnly="0" labelOnly="1" outline="0" fieldPosition="0">
        <references count="3">
          <reference field="0" count="1" selected="0">
            <x v="54"/>
          </reference>
          <reference field="1" count="1" selected="0">
            <x v="16"/>
          </reference>
          <reference field="2" count="1">
            <x v="13"/>
          </reference>
        </references>
      </pivotArea>
    </format>
    <format dxfId="245">
      <pivotArea dataOnly="0" labelOnly="1" outline="0" fieldPosition="0">
        <references count="3">
          <reference field="0" count="1" selected="0">
            <x v="55"/>
          </reference>
          <reference field="1" count="1" selected="0">
            <x v="17"/>
          </reference>
          <reference field="2" count="1">
            <x v="42"/>
          </reference>
        </references>
      </pivotArea>
    </format>
    <format dxfId="244">
      <pivotArea dataOnly="0" labelOnly="1" outline="0" fieldPosition="0">
        <references count="3">
          <reference field="0" count="1" selected="0">
            <x v="56"/>
          </reference>
          <reference field="1" count="1" selected="0">
            <x v="69"/>
          </reference>
          <reference field="2" count="1">
            <x v="68"/>
          </reference>
        </references>
      </pivotArea>
    </format>
    <format dxfId="243">
      <pivotArea dataOnly="0" labelOnly="1" outline="0" fieldPosition="0">
        <references count="3">
          <reference field="0" count="1" selected="0">
            <x v="57"/>
          </reference>
          <reference field="1" count="1" selected="0">
            <x v="19"/>
          </reference>
          <reference field="2" count="1">
            <x v="5"/>
          </reference>
        </references>
      </pivotArea>
    </format>
    <format dxfId="242">
      <pivotArea dataOnly="0" labelOnly="1" outline="0" fieldPosition="0">
        <references count="3">
          <reference field="0" count="1" selected="0">
            <x v="58"/>
          </reference>
          <reference field="1" count="1" selected="0">
            <x v="71"/>
          </reference>
          <reference field="2" count="1">
            <x v="46"/>
          </reference>
        </references>
      </pivotArea>
    </format>
    <format dxfId="241">
      <pivotArea dataOnly="0" labelOnly="1" outline="0" fieldPosition="0">
        <references count="3">
          <reference field="0" count="1" selected="0">
            <x v="59"/>
          </reference>
          <reference field="1" count="1" selected="0">
            <x v="20"/>
          </reference>
          <reference field="2" count="1">
            <x v="7"/>
          </reference>
        </references>
      </pivotArea>
    </format>
    <format dxfId="240">
      <pivotArea dataOnly="0" labelOnly="1" outline="0" fieldPosition="0">
        <references count="3">
          <reference field="0" count="1" selected="0">
            <x v="60"/>
          </reference>
          <reference field="1" count="1" selected="0">
            <x v="20"/>
          </reference>
          <reference field="2" count="1">
            <x v="15"/>
          </reference>
        </references>
      </pivotArea>
    </format>
    <format dxfId="239">
      <pivotArea dataOnly="0" labelOnly="1" outline="0" fieldPosition="0">
        <references count="3">
          <reference field="0" count="1" selected="0">
            <x v="61"/>
          </reference>
          <reference field="1" count="1" selected="0">
            <x v="20"/>
          </reference>
          <reference field="2" count="1">
            <x v="30"/>
          </reference>
        </references>
      </pivotArea>
    </format>
    <format dxfId="238">
      <pivotArea dataOnly="0" labelOnly="1" outline="0" fieldPosition="0">
        <references count="3">
          <reference field="0" count="1" selected="0">
            <x v="62"/>
          </reference>
          <reference field="1" count="1" selected="0">
            <x v="21"/>
          </reference>
          <reference field="2" count="1">
            <x v="2"/>
          </reference>
        </references>
      </pivotArea>
    </format>
    <format dxfId="237">
      <pivotArea dataOnly="0" labelOnly="1" outline="0" fieldPosition="0">
        <references count="3">
          <reference field="0" count="1" selected="0">
            <x v="63"/>
          </reference>
          <reference field="1" count="1" selected="0">
            <x v="21"/>
          </reference>
          <reference field="2" count="1">
            <x v="18"/>
          </reference>
        </references>
      </pivotArea>
    </format>
    <format dxfId="236">
      <pivotArea dataOnly="0" labelOnly="1" outline="0" fieldPosition="0">
        <references count="3">
          <reference field="0" count="1" selected="0">
            <x v="64"/>
          </reference>
          <reference field="1" count="1" selected="0">
            <x v="22"/>
          </reference>
          <reference field="2" count="1">
            <x v="24"/>
          </reference>
        </references>
      </pivotArea>
    </format>
    <format dxfId="235">
      <pivotArea dataOnly="0" labelOnly="1" outline="0" fieldPosition="0">
        <references count="3">
          <reference field="0" count="1" selected="0">
            <x v="65"/>
          </reference>
          <reference field="1" count="1" selected="0">
            <x v="24"/>
          </reference>
          <reference field="2" count="1">
            <x v="10"/>
          </reference>
        </references>
      </pivotArea>
    </format>
    <format dxfId="234">
      <pivotArea dataOnly="0" labelOnly="1" outline="0" fieldPosition="0">
        <references count="3">
          <reference field="0" count="1" selected="0">
            <x v="66"/>
          </reference>
          <reference field="1" count="1" selected="0">
            <x v="26"/>
          </reference>
          <reference field="2" count="1">
            <x v="4"/>
          </reference>
        </references>
      </pivotArea>
    </format>
    <format dxfId="233">
      <pivotArea dataOnly="0" labelOnly="1" outline="0" fieldPosition="0">
        <references count="3">
          <reference field="0" count="1" selected="0">
            <x v="67"/>
          </reference>
          <reference field="1" count="1" selected="0">
            <x v="27"/>
          </reference>
          <reference field="2" count="1">
            <x v="11"/>
          </reference>
        </references>
      </pivotArea>
    </format>
    <format dxfId="232">
      <pivotArea dataOnly="0" labelOnly="1" outline="0" fieldPosition="0">
        <references count="3">
          <reference field="0" count="1" selected="0">
            <x v="68"/>
          </reference>
          <reference field="1" count="1" selected="0">
            <x v="28"/>
          </reference>
          <reference field="2" count="1">
            <x v="30"/>
          </reference>
        </references>
      </pivotArea>
    </format>
    <format dxfId="231">
      <pivotArea dataOnly="0" labelOnly="1" outline="0" fieldPosition="0">
        <references count="3">
          <reference field="0" count="1" selected="0">
            <x v="69"/>
          </reference>
          <reference field="1" count="1" selected="0">
            <x v="72"/>
          </reference>
          <reference field="2" count="1">
            <x v="54"/>
          </reference>
        </references>
      </pivotArea>
    </format>
    <format dxfId="230">
      <pivotArea dataOnly="0" labelOnly="1" outline="0" fieldPosition="0">
        <references count="3">
          <reference field="0" count="1" selected="0">
            <x v="70"/>
          </reference>
          <reference field="1" count="1" selected="0">
            <x v="72"/>
          </reference>
          <reference field="2" count="1">
            <x v="55"/>
          </reference>
        </references>
      </pivotArea>
    </format>
    <format dxfId="229">
      <pivotArea dataOnly="0" labelOnly="1" outline="0" fieldPosition="0">
        <references count="3">
          <reference field="0" count="1" selected="0">
            <x v="71"/>
          </reference>
          <reference field="1" count="1" selected="0">
            <x v="72"/>
          </reference>
          <reference field="2" count="1">
            <x v="58"/>
          </reference>
        </references>
      </pivotArea>
    </format>
    <format dxfId="228">
      <pivotArea dataOnly="0" labelOnly="1" outline="0" fieldPosition="0">
        <references count="3">
          <reference field="0" count="1" selected="0">
            <x v="72"/>
          </reference>
          <reference field="1" count="1" selected="0">
            <x v="29"/>
          </reference>
          <reference field="2" count="1">
            <x v="7"/>
          </reference>
        </references>
      </pivotArea>
    </format>
    <format dxfId="227">
      <pivotArea dataOnly="0" labelOnly="1" outline="0" fieldPosition="0">
        <references count="3">
          <reference field="0" count="1" selected="0">
            <x v="73"/>
          </reference>
          <reference field="1" count="1" selected="0">
            <x v="29"/>
          </reference>
          <reference field="2" count="1">
            <x v="9"/>
          </reference>
        </references>
      </pivotArea>
    </format>
    <format dxfId="226">
      <pivotArea dataOnly="0" labelOnly="1" outline="0" fieldPosition="0">
        <references count="3">
          <reference field="0" count="1" selected="0">
            <x v="74"/>
          </reference>
          <reference field="1" count="1" selected="0">
            <x v="29"/>
          </reference>
          <reference field="2" count="1">
            <x v="10"/>
          </reference>
        </references>
      </pivotArea>
    </format>
    <format dxfId="225">
      <pivotArea dataOnly="0" labelOnly="1" outline="0" fieldPosition="0">
        <references count="3">
          <reference field="0" count="1" selected="0">
            <x v="75"/>
          </reference>
          <reference field="1" count="1" selected="0">
            <x v="29"/>
          </reference>
          <reference field="2" count="1">
            <x v="11"/>
          </reference>
        </references>
      </pivotArea>
    </format>
    <format dxfId="224">
      <pivotArea dataOnly="0" labelOnly="1" outline="0" fieldPosition="0">
        <references count="3">
          <reference field="0" count="1" selected="0">
            <x v="76"/>
          </reference>
          <reference field="1" count="1" selected="0">
            <x v="29"/>
          </reference>
          <reference field="2" count="1">
            <x v="15"/>
          </reference>
        </references>
      </pivotArea>
    </format>
    <format dxfId="223">
      <pivotArea dataOnly="0" labelOnly="1" outline="0" fieldPosition="0">
        <references count="3">
          <reference field="0" count="1" selected="0">
            <x v="77"/>
          </reference>
          <reference field="1" count="1" selected="0">
            <x v="29"/>
          </reference>
          <reference field="2" count="1">
            <x v="19"/>
          </reference>
        </references>
      </pivotArea>
    </format>
    <format dxfId="222">
      <pivotArea dataOnly="0" labelOnly="1" outline="0" fieldPosition="0">
        <references count="3">
          <reference field="0" count="1" selected="0">
            <x v="78"/>
          </reference>
          <reference field="1" count="1" selected="0">
            <x v="29"/>
          </reference>
          <reference field="2" count="1">
            <x v="30"/>
          </reference>
        </references>
      </pivotArea>
    </format>
    <format dxfId="221">
      <pivotArea dataOnly="0" labelOnly="1" outline="0" fieldPosition="0">
        <references count="3">
          <reference field="0" count="1" selected="0">
            <x v="79"/>
          </reference>
          <reference field="1" count="1" selected="0">
            <x v="29"/>
          </reference>
          <reference field="2" count="1">
            <x v="68"/>
          </reference>
        </references>
      </pivotArea>
    </format>
    <format dxfId="220">
      <pivotArea dataOnly="0" labelOnly="1" outline="0" fieldPosition="0">
        <references count="3">
          <reference field="0" count="1" selected="0">
            <x v="80"/>
          </reference>
          <reference field="1" count="1" selected="0">
            <x v="31"/>
          </reference>
          <reference field="2" count="1">
            <x v="53"/>
          </reference>
        </references>
      </pivotArea>
    </format>
    <format dxfId="219">
      <pivotArea dataOnly="0" labelOnly="1" outline="0" fieldPosition="0">
        <references count="3">
          <reference field="0" count="1" selected="0">
            <x v="81"/>
          </reference>
          <reference field="1" count="1" selected="0">
            <x v="32"/>
          </reference>
          <reference field="2" count="1">
            <x v="36"/>
          </reference>
        </references>
      </pivotArea>
    </format>
    <format dxfId="218">
      <pivotArea dataOnly="0" labelOnly="1" outline="0" fieldPosition="0">
        <references count="3">
          <reference field="0" count="1" selected="0">
            <x v="82"/>
          </reference>
          <reference field="1" count="1" selected="0">
            <x v="33"/>
          </reference>
          <reference field="2" count="1">
            <x v="39"/>
          </reference>
        </references>
      </pivotArea>
    </format>
    <format dxfId="217">
      <pivotArea dataOnly="0" labelOnly="1" outline="0" fieldPosition="0">
        <references count="3">
          <reference field="0" count="1" selected="0">
            <x v="83"/>
          </reference>
          <reference field="1" count="1" selected="0">
            <x v="34"/>
          </reference>
          <reference field="2" count="1">
            <x v="48"/>
          </reference>
        </references>
      </pivotArea>
    </format>
    <format dxfId="216">
      <pivotArea dataOnly="0" labelOnly="1" outline="0" fieldPosition="0">
        <references count="3">
          <reference field="0" count="1" selected="0">
            <x v="84"/>
          </reference>
          <reference field="1" count="1" selected="0">
            <x v="35"/>
          </reference>
          <reference field="2" count="1">
            <x v="17"/>
          </reference>
        </references>
      </pivotArea>
    </format>
    <format dxfId="215">
      <pivotArea dataOnly="0" labelOnly="1" outline="0" fieldPosition="0">
        <references count="3">
          <reference field="0" count="1" selected="0">
            <x v="85"/>
          </reference>
          <reference field="1" count="1" selected="0">
            <x v="35"/>
          </reference>
          <reference field="2" count="1">
            <x v="68"/>
          </reference>
        </references>
      </pivotArea>
    </format>
    <format dxfId="214">
      <pivotArea dataOnly="0" labelOnly="1" outline="0" fieldPosition="0">
        <references count="3">
          <reference field="0" count="1" selected="0">
            <x v="86"/>
          </reference>
          <reference field="1" count="1" selected="0">
            <x v="36"/>
          </reference>
          <reference field="2" count="1">
            <x v="38"/>
          </reference>
        </references>
      </pivotArea>
    </format>
    <format dxfId="213">
      <pivotArea dataOnly="0" labelOnly="1" outline="0" fieldPosition="0">
        <references count="3">
          <reference field="0" count="1" selected="0">
            <x v="87"/>
          </reference>
          <reference field="1" count="1" selected="0">
            <x v="74"/>
          </reference>
          <reference field="2" count="1">
            <x v="60"/>
          </reference>
        </references>
      </pivotArea>
    </format>
    <format dxfId="212">
      <pivotArea dataOnly="0" labelOnly="1" outline="0" fieldPosition="0">
        <references count="3">
          <reference field="0" count="1" selected="0">
            <x v="88"/>
          </reference>
          <reference field="1" count="1" selected="0">
            <x v="74"/>
          </reference>
          <reference field="2" count="1">
            <x v="68"/>
          </reference>
        </references>
      </pivotArea>
    </format>
    <format dxfId="211">
      <pivotArea dataOnly="0" labelOnly="1" outline="0" fieldPosition="0">
        <references count="3">
          <reference field="0" count="1" selected="0">
            <x v="89"/>
          </reference>
          <reference field="1" count="1" selected="0">
            <x v="37"/>
          </reference>
          <reference field="2" count="1">
            <x v="10"/>
          </reference>
        </references>
      </pivotArea>
    </format>
    <format dxfId="210">
      <pivotArea dataOnly="0" labelOnly="1" outline="0" fieldPosition="0">
        <references count="3">
          <reference field="0" count="1" selected="0">
            <x v="90"/>
          </reference>
          <reference field="1" count="1" selected="0">
            <x v="37"/>
          </reference>
          <reference field="2" count="1">
            <x v="15"/>
          </reference>
        </references>
      </pivotArea>
    </format>
    <format dxfId="209">
      <pivotArea dataOnly="0" labelOnly="1" outline="0" fieldPosition="0">
        <references count="3">
          <reference field="0" count="1" selected="0">
            <x v="91"/>
          </reference>
          <reference field="1" count="1" selected="0">
            <x v="37"/>
          </reference>
          <reference field="2" count="1">
            <x v="19"/>
          </reference>
        </references>
      </pivotArea>
    </format>
    <format dxfId="208">
      <pivotArea dataOnly="0" labelOnly="1" outline="0" fieldPosition="0">
        <references count="3">
          <reference field="0" count="1" selected="0">
            <x v="92"/>
          </reference>
          <reference field="1" count="1" selected="0">
            <x v="37"/>
          </reference>
          <reference field="2" count="1">
            <x v="68"/>
          </reference>
        </references>
      </pivotArea>
    </format>
    <format dxfId="207">
      <pivotArea dataOnly="0" labelOnly="1" outline="0" fieldPosition="0">
        <references count="3">
          <reference field="0" count="1" selected="0">
            <x v="93"/>
          </reference>
          <reference field="1" count="1" selected="0">
            <x v="38"/>
          </reference>
          <reference field="2" count="1">
            <x v="23"/>
          </reference>
        </references>
      </pivotArea>
    </format>
    <format dxfId="206">
      <pivotArea dataOnly="0" labelOnly="1" outline="0" fieldPosition="0">
        <references count="3">
          <reference field="0" count="1" selected="0">
            <x v="94"/>
          </reference>
          <reference field="1" count="1" selected="0">
            <x v="39"/>
          </reference>
          <reference field="2" count="1">
            <x v="21"/>
          </reference>
        </references>
      </pivotArea>
    </format>
    <format dxfId="205">
      <pivotArea dataOnly="0" labelOnly="1" outline="0" fieldPosition="0">
        <references count="3">
          <reference field="0" count="1" selected="0">
            <x v="95"/>
          </reference>
          <reference field="1" count="1" selected="0">
            <x v="40"/>
          </reference>
          <reference field="2" count="1">
            <x v="51"/>
          </reference>
        </references>
      </pivotArea>
    </format>
    <format dxfId="204">
      <pivotArea dataOnly="0" labelOnly="1" outline="0" fieldPosition="0">
        <references count="3">
          <reference field="0" count="1" selected="0">
            <x v="96"/>
          </reference>
          <reference field="1" count="1" selected="0">
            <x v="42"/>
          </reference>
          <reference field="2" count="1">
            <x v="52"/>
          </reference>
        </references>
      </pivotArea>
    </format>
    <format dxfId="203">
      <pivotArea dataOnly="0" labelOnly="1" outline="0" fieldPosition="0">
        <references count="3">
          <reference field="0" count="1" selected="0">
            <x v="97"/>
          </reference>
          <reference field="1" count="1" selected="0">
            <x v="43"/>
          </reference>
          <reference field="2" count="1">
            <x v="38"/>
          </reference>
        </references>
      </pivotArea>
    </format>
    <format dxfId="202">
      <pivotArea dataOnly="0" labelOnly="1" outline="0" fieldPosition="0">
        <references count="3">
          <reference field="0" count="1" selected="0">
            <x v="98"/>
          </reference>
          <reference field="1" count="1" selected="0">
            <x v="44"/>
          </reference>
          <reference field="2" count="1">
            <x v="34"/>
          </reference>
        </references>
      </pivotArea>
    </format>
    <format dxfId="201">
      <pivotArea dataOnly="0" labelOnly="1" outline="0" fieldPosition="0">
        <references count="3">
          <reference field="0" count="1" selected="0">
            <x v="99"/>
          </reference>
          <reference field="1" count="1" selected="0">
            <x v="44"/>
          </reference>
          <reference field="2" count="1">
            <x v="15"/>
          </reference>
        </references>
      </pivotArea>
    </format>
    <format dxfId="200">
      <pivotArea dataOnly="0" labelOnly="1" outline="0" fieldPosition="0">
        <references count="3">
          <reference field="0" count="1" selected="0">
            <x v="100"/>
          </reference>
          <reference field="1" count="1" selected="0">
            <x v="44"/>
          </reference>
          <reference field="2" count="1">
            <x v="19"/>
          </reference>
        </references>
      </pivotArea>
    </format>
    <format dxfId="199">
      <pivotArea dataOnly="0" labelOnly="1" outline="0" fieldPosition="0">
        <references count="3">
          <reference field="0" count="1" selected="0">
            <x v="101"/>
          </reference>
          <reference field="1" count="1" selected="0">
            <x v="44"/>
          </reference>
          <reference field="2" count="1">
            <x v="25"/>
          </reference>
        </references>
      </pivotArea>
    </format>
    <format dxfId="198">
      <pivotArea dataOnly="0" labelOnly="1" outline="0" fieldPosition="0">
        <references count="3">
          <reference field="0" count="1" selected="0">
            <x v="102"/>
          </reference>
          <reference field="1" count="1" selected="0">
            <x v="46"/>
          </reference>
          <reference field="2" count="1">
            <x v="44"/>
          </reference>
        </references>
      </pivotArea>
    </format>
    <format dxfId="197">
      <pivotArea dataOnly="0" labelOnly="1" outline="0" fieldPosition="0">
        <references count="3">
          <reference field="0" count="1" selected="0">
            <x v="103"/>
          </reference>
          <reference field="1" count="1" selected="0">
            <x v="47"/>
          </reference>
          <reference field="2" count="1">
            <x v="64"/>
          </reference>
        </references>
      </pivotArea>
    </format>
    <format dxfId="196">
      <pivotArea dataOnly="0" labelOnly="1" outline="0" fieldPosition="0">
        <references count="3">
          <reference field="0" count="1" selected="0">
            <x v="104"/>
          </reference>
          <reference field="1" count="1" selected="0">
            <x v="48"/>
          </reference>
          <reference field="2" count="1">
            <x v="19"/>
          </reference>
        </references>
      </pivotArea>
    </format>
    <format dxfId="195">
      <pivotArea dataOnly="0" labelOnly="1" outline="0" fieldPosition="0">
        <references count="3">
          <reference field="0" count="1" selected="0">
            <x v="105"/>
          </reference>
          <reference field="1" count="1" selected="0">
            <x v="78"/>
          </reference>
          <reference field="2" count="1">
            <x v="67"/>
          </reference>
        </references>
      </pivotArea>
    </format>
    <format dxfId="194">
      <pivotArea dataOnly="0" labelOnly="1" outline="0" fieldPosition="0">
        <references count="3">
          <reference field="0" count="1" selected="0">
            <x v="106"/>
          </reference>
          <reference field="1" count="1" selected="0">
            <x v="50"/>
          </reference>
          <reference field="2" count="1">
            <x v="19"/>
          </reference>
        </references>
      </pivotArea>
    </format>
    <format dxfId="193">
      <pivotArea dataOnly="0" labelOnly="1" outline="0" fieldPosition="0">
        <references count="3">
          <reference field="0" count="1" selected="0">
            <x v="107"/>
          </reference>
          <reference field="1" count="1" selected="0">
            <x v="50"/>
          </reference>
          <reference field="2" count="1">
            <x v="25"/>
          </reference>
        </references>
      </pivotArea>
    </format>
    <format dxfId="192">
      <pivotArea dataOnly="0" labelOnly="1" outline="0" fieldPosition="0">
        <references count="3">
          <reference field="0" count="1" selected="0">
            <x v="108"/>
          </reference>
          <reference field="1" count="1" selected="0">
            <x v="50"/>
          </reference>
          <reference field="2" count="1">
            <x v="33"/>
          </reference>
        </references>
      </pivotArea>
    </format>
    <format dxfId="191">
      <pivotArea dataOnly="0" labelOnly="1" outline="0" fieldPosition="0">
        <references count="3">
          <reference field="0" count="1" selected="0">
            <x v="109"/>
          </reference>
          <reference field="1" count="1" selected="0">
            <x v="50"/>
          </reference>
          <reference field="2" count="1">
            <x v="68"/>
          </reference>
        </references>
      </pivotArea>
    </format>
    <format dxfId="190">
      <pivotArea dataOnly="0" labelOnly="1" outline="0" fieldPosition="0">
        <references count="3">
          <reference field="0" count="1" selected="0">
            <x v="110"/>
          </reference>
          <reference field="1" count="1" selected="0">
            <x v="51"/>
          </reference>
          <reference field="2" count="1">
            <x v="35"/>
          </reference>
        </references>
      </pivotArea>
    </format>
    <format dxfId="189">
      <pivotArea dataOnly="0" labelOnly="1" outline="0" fieldPosition="0">
        <references count="3">
          <reference field="0" count="1" selected="0">
            <x v="111"/>
          </reference>
          <reference field="1" count="1" selected="0">
            <x v="52"/>
          </reference>
          <reference field="2" count="1">
            <x v="27"/>
          </reference>
        </references>
      </pivotArea>
    </format>
    <format dxfId="188">
      <pivotArea dataOnly="0" labelOnly="1" outline="0" fieldPosition="0">
        <references count="3">
          <reference field="0" count="1" selected="0">
            <x v="112"/>
          </reference>
          <reference field="1" count="1" selected="0">
            <x v="52"/>
          </reference>
          <reference field="2" count="1">
            <x v="32"/>
          </reference>
        </references>
      </pivotArea>
    </format>
    <format dxfId="187">
      <pivotArea dataOnly="0" labelOnly="1" outline="0" fieldPosition="0">
        <references count="3">
          <reference field="0" count="1" selected="0">
            <x v="113"/>
          </reference>
          <reference field="1" count="1" selected="0">
            <x v="53"/>
          </reference>
          <reference field="2" count="1">
            <x v="44"/>
          </reference>
        </references>
      </pivotArea>
    </format>
    <format dxfId="186">
      <pivotArea dataOnly="0" labelOnly="1" outline="0" fieldPosition="0">
        <references count="3">
          <reference field="0" count="1" selected="0">
            <x v="114"/>
          </reference>
          <reference field="1" count="1" selected="0">
            <x v="76"/>
          </reference>
          <reference field="2" count="1">
            <x v="68"/>
          </reference>
        </references>
      </pivotArea>
    </format>
    <format dxfId="185">
      <pivotArea dataOnly="0" labelOnly="1" outline="0" fieldPosition="0">
        <references count="3">
          <reference field="0" count="1" selected="0">
            <x v="115"/>
          </reference>
          <reference field="1" count="1" selected="0">
            <x v="83"/>
          </reference>
          <reference field="2" count="1">
            <x v="68"/>
          </reference>
        </references>
      </pivotArea>
    </format>
    <format dxfId="184">
      <pivotArea dataOnly="0" labelOnly="1" outline="0" fieldPosition="0">
        <references count="3">
          <reference field="0" count="1" selected="0">
            <x v="116"/>
          </reference>
          <reference field="1" count="1" selected="0">
            <x v="54"/>
          </reference>
          <reference field="2" count="1">
            <x v="63"/>
          </reference>
        </references>
      </pivotArea>
    </format>
    <format dxfId="183">
      <pivotArea dataOnly="0" labelOnly="1" outline="0" fieldPosition="0">
        <references count="3">
          <reference field="0" count="1" selected="0">
            <x v="117"/>
          </reference>
          <reference field="1" count="1" selected="0">
            <x v="56"/>
          </reference>
          <reference field="2" count="1">
            <x v="29"/>
          </reference>
        </references>
      </pivotArea>
    </format>
    <format dxfId="182">
      <pivotArea dataOnly="0" labelOnly="1" outline="0" fieldPosition="0">
        <references count="3">
          <reference field="0" count="1" selected="0">
            <x v="118"/>
          </reference>
          <reference field="1" count="1" selected="0">
            <x v="58"/>
          </reference>
          <reference field="2" count="1">
            <x v="34"/>
          </reference>
        </references>
      </pivotArea>
    </format>
    <format dxfId="181">
      <pivotArea dataOnly="0" labelOnly="1" outline="0" fieldPosition="0">
        <references count="3">
          <reference field="0" count="1" selected="0">
            <x v="119"/>
          </reference>
          <reference field="1" count="1" selected="0">
            <x v="58"/>
          </reference>
          <reference field="2" count="1">
            <x v="50"/>
          </reference>
        </references>
      </pivotArea>
    </format>
    <format dxfId="180">
      <pivotArea dataOnly="0" labelOnly="1" outline="0" fieldPosition="0">
        <references count="3">
          <reference field="0" count="1" selected="0">
            <x v="120"/>
          </reference>
          <reference field="1" count="1" selected="0">
            <x v="58"/>
          </reference>
          <reference field="2" count="1">
            <x v="30"/>
          </reference>
        </references>
      </pivotArea>
    </format>
    <format dxfId="179">
      <pivotArea dataOnly="0" labelOnly="1" outline="0" fieldPosition="0">
        <references count="3">
          <reference field="0" count="1" selected="0">
            <x v="121"/>
          </reference>
          <reference field="1" count="1" selected="0">
            <x v="58"/>
          </reference>
          <reference field="2" count="1">
            <x v="68"/>
          </reference>
        </references>
      </pivotArea>
    </format>
    <format dxfId="178">
      <pivotArea dataOnly="0" labelOnly="1" outline="0" fieldPosition="0">
        <references count="3">
          <reference field="0" count="1" selected="0">
            <x v="122"/>
          </reference>
          <reference field="1" count="1" selected="0">
            <x v="84"/>
          </reference>
          <reference field="2" count="1">
            <x v="68"/>
          </reference>
        </references>
      </pivotArea>
    </format>
    <format dxfId="177">
      <pivotArea dataOnly="0" labelOnly="1" outline="0" fieldPosition="0">
        <references count="3">
          <reference field="0" count="1" selected="0">
            <x v="123"/>
          </reference>
          <reference field="1" count="1" selected="0">
            <x v="85"/>
          </reference>
          <reference field="2" count="1">
            <x v="68"/>
          </reference>
        </references>
      </pivotArea>
    </format>
    <format dxfId="176">
      <pivotArea dataOnly="0" labelOnly="1" outline="0" fieldPosition="0">
        <references count="3">
          <reference field="0" count="1" selected="0">
            <x v="124"/>
          </reference>
          <reference field="1" count="1" selected="0">
            <x v="86"/>
          </reference>
          <reference field="2" count="1">
            <x v="68"/>
          </reference>
        </references>
      </pivotArea>
    </format>
    <format dxfId="175">
      <pivotArea dataOnly="0" labelOnly="1" outline="0" fieldPosition="0">
        <references count="3">
          <reference field="0" count="1" selected="0">
            <x v="125"/>
          </reference>
          <reference field="1" count="1" selected="0">
            <x v="77"/>
          </reference>
          <reference field="2" count="1">
            <x v="66"/>
          </reference>
        </references>
      </pivotArea>
    </format>
    <format dxfId="174">
      <pivotArea dataOnly="0" labelOnly="1" outline="0" fieldPosition="0">
        <references count="3">
          <reference field="0" count="1" selected="0">
            <x v="126"/>
          </reference>
          <reference field="1" count="1" selected="0">
            <x v="60"/>
          </reference>
          <reference field="2" count="1">
            <x v="34"/>
          </reference>
        </references>
      </pivotArea>
    </format>
    <format dxfId="173">
      <pivotArea dataOnly="0" labelOnly="1" outline="0" fieldPosition="0">
        <references count="3">
          <reference field="0" count="1" selected="0">
            <x v="127"/>
          </reference>
          <reference field="1" count="1" selected="0">
            <x v="60"/>
          </reference>
          <reference field="2" count="1">
            <x v="38"/>
          </reference>
        </references>
      </pivotArea>
    </format>
    <format dxfId="172">
      <pivotArea dataOnly="0" labelOnly="1" outline="0" fieldPosition="0">
        <references count="3">
          <reference field="0" count="1" selected="0">
            <x v="128"/>
          </reference>
          <reference field="1" count="1" selected="0">
            <x v="60"/>
          </reference>
          <reference field="2" count="1">
            <x v="44"/>
          </reference>
        </references>
      </pivotArea>
    </format>
    <format dxfId="171">
      <pivotArea dataOnly="0" labelOnly="1" outline="0" fieldPosition="0">
        <references count="3">
          <reference field="0" count="1" selected="0">
            <x v="129"/>
          </reference>
          <reference field="1" count="1" selected="0">
            <x v="60"/>
          </reference>
          <reference field="2" count="1">
            <x v="49"/>
          </reference>
        </references>
      </pivotArea>
    </format>
    <format dxfId="170">
      <pivotArea dataOnly="0" labelOnly="1" outline="0" fieldPosition="0">
        <references count="3">
          <reference field="0" count="1" selected="0">
            <x v="130"/>
          </reference>
          <reference field="1" count="1" selected="0">
            <x v="60"/>
          </reference>
          <reference field="2" count="1">
            <x v="68"/>
          </reference>
        </references>
      </pivotArea>
    </format>
    <format dxfId="169">
      <pivotArea dataOnly="0" labelOnly="1" outline="0" fieldPosition="0">
        <references count="3">
          <reference field="0" count="1" selected="0">
            <x v="131"/>
          </reference>
          <reference field="1" count="1" selected="0">
            <x v="61"/>
          </reference>
          <reference field="2" count="1">
            <x v="65"/>
          </reference>
        </references>
      </pivotArea>
    </format>
    <format dxfId="168">
      <pivotArea dataOnly="0" labelOnly="1" outline="0" fieldPosition="0">
        <references count="3">
          <reference field="0" count="1" selected="0">
            <x v="132"/>
          </reference>
          <reference field="1" count="1" selected="0">
            <x v="63"/>
          </reference>
          <reference field="2" count="1">
            <x v="37"/>
          </reference>
        </references>
      </pivotArea>
    </format>
    <format dxfId="167">
      <pivotArea dataOnly="0" labelOnly="1" outline="0" fieldPosition="0">
        <references count="3">
          <reference field="0" count="1" selected="0">
            <x v="133"/>
          </reference>
          <reference field="1" count="1" selected="0">
            <x v="64"/>
          </reference>
          <reference field="2" count="1">
            <x v="38"/>
          </reference>
        </references>
      </pivotArea>
    </format>
    <format dxfId="166">
      <pivotArea dataOnly="0" labelOnly="1" outline="0" fieldPosition="0">
        <references count="3">
          <reference field="0" count="1" selected="0">
            <x v="134"/>
          </reference>
          <reference field="1" count="1" selected="0">
            <x v="23"/>
          </reference>
          <reference field="2" count="1">
            <x v="68"/>
          </reference>
        </references>
      </pivotArea>
    </format>
    <format dxfId="165">
      <pivotArea dataOnly="0" labelOnly="1" outline="0" fieldPosition="0">
        <references count="3">
          <reference field="0" count="1" selected="0">
            <x v="135"/>
          </reference>
          <reference field="1" count="1" selected="0">
            <x v="32"/>
          </reference>
          <reference field="2" count="1">
            <x v="68"/>
          </reference>
        </references>
      </pivotArea>
    </format>
    <format dxfId="164">
      <pivotArea dataOnly="0" labelOnly="1" outline="0" fieldPosition="0">
        <references count="3">
          <reference field="0" count="1" selected="0">
            <x v="136"/>
          </reference>
          <reference field="1" count="1" selected="0">
            <x v="49"/>
          </reference>
          <reference field="2" count="1">
            <x v="68"/>
          </reference>
        </references>
      </pivotArea>
    </format>
    <format dxfId="163">
      <pivotArea dataOnly="0" labelOnly="1" outline="0" fieldPosition="0">
        <references count="3">
          <reference field="0" count="1" selected="0">
            <x v="137"/>
          </reference>
          <reference field="1" count="1" selected="0">
            <x v="87"/>
          </reference>
          <reference field="2" count="1">
            <x v="68"/>
          </reference>
        </references>
      </pivotArea>
    </format>
    <format dxfId="162">
      <pivotArea dataOnly="0" labelOnly="1" outline="0" fieldPosition="0">
        <references count="3">
          <reference field="0" count="1" selected="0">
            <x v="138"/>
          </reference>
          <reference field="1" count="1" selected="0">
            <x v="9"/>
          </reference>
          <reference field="2" count="1">
            <x v="68"/>
          </reference>
        </references>
      </pivotArea>
    </format>
    <format dxfId="161">
      <pivotArea dataOnly="0" labelOnly="1" outline="0" fieldPosition="0">
        <references count="3">
          <reference field="0" count="1" selected="0">
            <x v="139"/>
          </reference>
          <reference field="1" count="1" selected="0">
            <x v="29"/>
          </reference>
          <reference field="2" count="1">
            <x v="68"/>
          </reference>
        </references>
      </pivotArea>
    </format>
    <format dxfId="160">
      <pivotArea dataOnly="0" labelOnly="1" outline="0" fieldPosition="0">
        <references count="3">
          <reference field="0" count="1" selected="0">
            <x v="140"/>
          </reference>
          <reference field="1" count="1" selected="0">
            <x v="88"/>
          </reference>
          <reference field="2" count="1">
            <x v="68"/>
          </reference>
        </references>
      </pivotArea>
    </format>
    <format dxfId="159">
      <pivotArea dataOnly="0" labelOnly="1" outline="0" fieldPosition="0">
        <references count="3">
          <reference field="0" count="1" selected="0">
            <x v="141"/>
          </reference>
          <reference field="1" count="1" selected="0">
            <x v="89"/>
          </reference>
          <reference field="2" count="1">
            <x v="68"/>
          </reference>
        </references>
      </pivotArea>
    </format>
    <format dxfId="158">
      <pivotArea dataOnly="0" labelOnly="1" outline="0" fieldPosition="0">
        <references count="3">
          <reference field="0" count="1" selected="0">
            <x v="142"/>
          </reference>
          <reference field="1" count="1" selected="0">
            <x v="58"/>
          </reference>
          <reference field="2" count="1">
            <x v="68"/>
          </reference>
        </references>
      </pivotArea>
    </format>
    <format dxfId="157">
      <pivotArea dataOnly="0" labelOnly="1" outline="0" fieldPosition="0">
        <references count="3">
          <reference field="0" count="1" selected="0">
            <x v="143"/>
          </reference>
          <reference field="1" count="1" selected="0">
            <x v="90"/>
          </reference>
          <reference field="2" count="1">
            <x v="68"/>
          </reference>
        </references>
      </pivotArea>
    </format>
    <format dxfId="156">
      <pivotArea dataOnly="0" labelOnly="1" outline="0" fieldPosition="0">
        <references count="3">
          <reference field="0" count="1" selected="0">
            <x v="144"/>
          </reference>
          <reference field="1" count="1" selected="0">
            <x v="91"/>
          </reference>
          <reference field="2" count="1">
            <x v="37"/>
          </reference>
        </references>
      </pivotArea>
    </format>
    <format dxfId="155">
      <pivotArea dataOnly="0" labelOnly="1" outline="0" fieldPosition="0">
        <references count="3">
          <reference field="0" count="1" selected="0">
            <x v="145"/>
          </reference>
          <reference field="1" count="1" selected="0">
            <x v="91"/>
          </reference>
          <reference field="2" count="1">
            <x v="38"/>
          </reference>
        </references>
      </pivotArea>
    </format>
    <format dxfId="154">
      <pivotArea dataOnly="0" labelOnly="1" outline="0" fieldPosition="0">
        <references count="3">
          <reference field="0" count="1" selected="0">
            <x v="146"/>
          </reference>
          <reference field="1" count="1" selected="0">
            <x v="91"/>
          </reference>
          <reference field="2" count="1">
            <x v="31"/>
          </reference>
        </references>
      </pivotArea>
    </format>
    <format dxfId="153">
      <pivotArea dataOnly="0" labelOnly="1" outline="0" fieldPosition="0">
        <references count="3">
          <reference field="0" count="1" selected="0">
            <x v="147"/>
          </reference>
          <reference field="1" count="1" selected="0">
            <x v="91"/>
          </reference>
          <reference field="2" count="1">
            <x v="19"/>
          </reference>
        </references>
      </pivotArea>
    </format>
    <format dxfId="152">
      <pivotArea dataOnly="0" labelOnly="1" outline="0" fieldPosition="0">
        <references count="3">
          <reference field="0" count="1" selected="0">
            <x v="148"/>
          </reference>
          <reference field="1" count="1" selected="0">
            <x v="79"/>
          </reference>
          <reference field="2" count="1">
            <x v="69"/>
          </reference>
        </references>
      </pivotArea>
    </format>
    <format dxfId="151">
      <pivotArea field="1" type="button" dataOnly="0" labelOnly="1" outline="0" axis="axisRow" fieldPosition="1"/>
    </format>
    <format dxfId="150">
      <pivotArea field="2" type="button" dataOnly="0" labelOnly="1" outline="0" axis="axisRow" fieldPosition="2"/>
    </format>
    <format dxfId="149">
      <pivotArea dataOnly="0" labelOnly="1" grandRow="1" outline="0" fieldPosition="0"/>
    </format>
    <format dxfId="148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65"/>
          </reference>
          <reference field="2" count="1">
            <x v="37"/>
          </reference>
        </references>
      </pivotArea>
    </format>
    <format dxfId="14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65"/>
          </reference>
          <reference field="2" count="1">
            <x v="41"/>
          </reference>
        </references>
      </pivotArea>
    </format>
    <format dxfId="14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65"/>
          </reference>
          <reference field="2" count="1">
            <x v="47"/>
          </reference>
        </references>
      </pivotArea>
    </format>
    <format dxfId="14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5"/>
          </reference>
          <reference field="2" count="1">
            <x v="59"/>
          </reference>
        </references>
      </pivotArea>
    </format>
    <format dxfId="144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68"/>
          </reference>
          <reference field="2" count="1">
            <x v="41"/>
          </reference>
        </references>
      </pivotArea>
    </format>
    <format dxfId="143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70"/>
          </reference>
          <reference field="2" count="1">
            <x v="44"/>
          </reference>
        </references>
      </pivotArea>
    </format>
    <format dxfId="142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70"/>
          </reference>
          <reference field="2" count="1">
            <x v="68"/>
          </reference>
        </references>
      </pivotArea>
    </format>
    <format dxfId="141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1"/>
          </reference>
          <reference field="2" count="1">
            <x v="68"/>
          </reference>
        </references>
      </pivotArea>
    </format>
    <format dxfId="140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80"/>
          </reference>
          <reference field="2" count="1">
            <x v="68"/>
          </reference>
        </references>
      </pivotArea>
    </format>
    <format dxfId="139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73"/>
          </reference>
          <reference field="2" count="1">
            <x v="57"/>
          </reference>
        </references>
      </pivotArea>
    </format>
    <format dxfId="138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75"/>
          </reference>
          <reference field="2" count="1">
            <x v="62"/>
          </reference>
        </references>
      </pivotArea>
    </format>
    <format dxfId="137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0"/>
          </reference>
          <reference field="2" count="1">
            <x v="26"/>
          </reference>
        </references>
      </pivotArea>
    </format>
    <format dxfId="136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2"/>
          </reference>
          <reference field="2" count="1">
            <x v="68"/>
          </reference>
        </references>
      </pivotArea>
    </format>
    <format dxfId="135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6"/>
          </reference>
          <reference field="2" count="1">
            <x v="28"/>
          </reference>
        </references>
      </pivotArea>
    </format>
    <format dxfId="134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7"/>
          </reference>
          <reference field="2" count="1">
            <x v="12"/>
          </reference>
        </references>
      </pivotArea>
    </format>
    <format dxfId="133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8"/>
          </reference>
          <reference field="2" count="1">
            <x v="0"/>
          </reference>
        </references>
      </pivotArea>
    </format>
    <format dxfId="132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8"/>
          </reference>
          <reference field="2" count="1">
            <x v="61"/>
          </reference>
        </references>
      </pivotArea>
    </format>
    <format dxfId="131">
      <pivotArea dataOnly="0" labelOnly="1" outline="0" fieldPosition="0">
        <references count="3">
          <reference field="0" count="1" selected="0">
            <x v="17"/>
          </reference>
          <reference field="1" count="1" selected="0">
            <x v="12"/>
          </reference>
          <reference field="2" count="1">
            <x v="68"/>
          </reference>
        </references>
      </pivotArea>
    </format>
    <format dxfId="130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8"/>
          </reference>
          <reference field="2" count="1">
            <x v="8"/>
          </reference>
        </references>
      </pivotArea>
    </format>
    <format dxfId="129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3"/>
          </reference>
          <reference field="2" count="1">
            <x v="6"/>
          </reference>
        </references>
      </pivotArea>
    </format>
    <format dxfId="128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25"/>
          </reference>
          <reference field="2" count="1">
            <x v="68"/>
          </reference>
        </references>
      </pivotArea>
    </format>
    <format dxfId="127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30"/>
          </reference>
          <reference field="2" count="1">
            <x v="16"/>
          </reference>
        </references>
      </pivotArea>
    </format>
    <format dxfId="126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32"/>
          </reference>
          <reference field="2" count="1">
            <x v="22"/>
          </reference>
        </references>
      </pivotArea>
    </format>
    <format dxfId="125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41"/>
          </reference>
          <reference field="2" count="1">
            <x v="14"/>
          </reference>
        </references>
      </pivotArea>
    </format>
    <format dxfId="124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45"/>
          </reference>
          <reference field="2" count="1">
            <x v="31"/>
          </reference>
        </references>
      </pivotArea>
    </format>
    <format dxfId="123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49"/>
          </reference>
          <reference field="2" count="1">
            <x v="31"/>
          </reference>
        </references>
      </pivotArea>
    </format>
    <format dxfId="122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3"/>
          </reference>
          <reference field="2" count="1">
            <x v="15"/>
          </reference>
        </references>
      </pivotArea>
    </format>
    <format dxfId="121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55"/>
          </reference>
          <reference field="2" count="1">
            <x v="68"/>
          </reference>
        </references>
      </pivotArea>
    </format>
    <format dxfId="120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57"/>
          </reference>
          <reference field="2" count="1">
            <x v="36"/>
          </reference>
        </references>
      </pivotArea>
    </format>
    <format dxfId="119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4"/>
          </reference>
          <reference field="2" count="1">
            <x v="1"/>
          </reference>
        </references>
      </pivotArea>
    </format>
    <format dxfId="118">
      <pivotArea dataOnly="0" labelOnly="1" outline="0" fieldPosition="0">
        <references count="3">
          <reference field="0" count="1" selected="0">
            <x v="30"/>
          </reference>
          <reference field="1" count="1" selected="0">
            <x v="5"/>
          </reference>
          <reference field="2" count="1">
            <x v="20"/>
          </reference>
        </references>
      </pivotArea>
    </format>
    <format dxfId="117">
      <pivotArea dataOnly="0" labelOnly="1" outline="0" fieldPosition="0">
        <references count="3">
          <reference field="0" count="1" selected="0">
            <x v="31"/>
          </reference>
          <reference field="1" count="1" selected="0">
            <x v="59"/>
          </reference>
          <reference field="2" count="1">
            <x v="66"/>
          </reference>
        </references>
      </pivotArea>
    </format>
    <format dxfId="116">
      <pivotArea dataOnly="0" labelOnly="1" outline="0" fieldPosition="0">
        <references count="3">
          <reference field="0" count="1" selected="0">
            <x v="32"/>
          </reference>
          <reference field="1" count="1" selected="0">
            <x v="59"/>
          </reference>
          <reference field="2" count="1">
            <x v="36"/>
          </reference>
        </references>
      </pivotArea>
    </format>
    <format dxfId="115">
      <pivotArea dataOnly="0" labelOnly="1" outline="0" fieldPosition="0">
        <references count="3">
          <reference field="0" count="1" selected="0">
            <x v="33"/>
          </reference>
          <reference field="1" count="1" selected="0">
            <x v="62"/>
          </reference>
          <reference field="2" count="1">
            <x v="36"/>
          </reference>
        </references>
      </pivotArea>
    </format>
    <format dxfId="114">
      <pivotArea dataOnly="0" labelOnly="1" outline="0" fieldPosition="0">
        <references count="3">
          <reference field="0" count="1" selected="0">
            <x v="34"/>
          </reference>
          <reference field="1" count="1" selected="0">
            <x v="81"/>
          </reference>
          <reference field="2" count="1">
            <x v="68"/>
          </reference>
        </references>
      </pivotArea>
    </format>
    <format dxfId="113">
      <pivotArea dataOnly="0" labelOnly="1" outline="0" fieldPosition="0">
        <references count="3">
          <reference field="0" count="1" selected="0">
            <x v="35"/>
          </reference>
          <reference field="1" count="1" selected="0">
            <x v="9"/>
          </reference>
          <reference field="2" count="1">
            <x v="37"/>
          </reference>
        </references>
      </pivotArea>
    </format>
    <format dxfId="112">
      <pivotArea dataOnly="0" labelOnly="1" outline="0" fieldPosition="0">
        <references count="3">
          <reference field="0" count="1" selected="0">
            <x v="36"/>
          </reference>
          <reference field="1" count="1" selected="0">
            <x v="10"/>
          </reference>
          <reference field="2" count="1">
            <x v="56"/>
          </reference>
        </references>
      </pivotArea>
    </format>
    <format dxfId="111">
      <pivotArea dataOnly="0" labelOnly="1" outline="0" fieldPosition="0">
        <references count="3">
          <reference field="0" count="1" selected="0">
            <x v="37"/>
          </reference>
          <reference field="1" count="1" selected="0">
            <x v="66"/>
          </reference>
          <reference field="2" count="1">
            <x v="68"/>
          </reference>
        </references>
      </pivotArea>
    </format>
    <format dxfId="110">
      <pivotArea dataOnly="0" labelOnly="1" outline="0" fieldPosition="0">
        <references count="3">
          <reference field="0" count="1" selected="0">
            <x v="38"/>
          </reference>
          <reference field="1" count="1" selected="0">
            <x v="11"/>
          </reference>
          <reference field="2" count="1">
            <x v="19"/>
          </reference>
        </references>
      </pivotArea>
    </format>
    <format dxfId="109">
      <pivotArea dataOnly="0" labelOnly="1" outline="0" fieldPosition="0">
        <references count="3">
          <reference field="0" count="1" selected="0">
            <x v="39"/>
          </reference>
          <reference field="1" count="1" selected="0">
            <x v="13"/>
          </reference>
          <reference field="2" count="1">
            <x v="43"/>
          </reference>
        </references>
      </pivotArea>
    </format>
    <format dxfId="108">
      <pivotArea dataOnly="0" labelOnly="1" outline="0" fieldPosition="0">
        <references count="3">
          <reference field="0" count="1" selected="0">
            <x v="40"/>
          </reference>
          <reference field="1" count="1" selected="0">
            <x v="67"/>
          </reference>
          <reference field="2" count="1">
            <x v="40"/>
          </reference>
        </references>
      </pivotArea>
    </format>
    <format dxfId="107">
      <pivotArea dataOnly="0" labelOnly="1" outline="0" fieldPosition="0">
        <references count="3">
          <reference field="0" count="1" selected="0">
            <x v="41"/>
          </reference>
          <reference field="1" count="1" selected="0">
            <x v="67"/>
          </reference>
          <reference field="2" count="1">
            <x v="46"/>
          </reference>
        </references>
      </pivotArea>
    </format>
    <format dxfId="106">
      <pivotArea dataOnly="0" labelOnly="1" outline="0" fieldPosition="0">
        <references count="3">
          <reference field="0" count="1" selected="0">
            <x v="42"/>
          </reference>
          <reference field="1" count="1" selected="0">
            <x v="67"/>
          </reference>
          <reference field="2" count="1">
            <x v="68"/>
          </reference>
        </references>
      </pivotArea>
    </format>
    <format dxfId="105">
      <pivotArea dataOnly="0" labelOnly="1" outline="0" fieldPosition="0">
        <references count="3">
          <reference field="0" count="1" selected="0">
            <x v="43"/>
          </reference>
          <reference field="1" count="1" selected="0">
            <x v="14"/>
          </reference>
          <reference field="2" count="1">
            <x v="34"/>
          </reference>
        </references>
      </pivotArea>
    </format>
    <format dxfId="104">
      <pivotArea dataOnly="0" labelOnly="1" outline="0" fieldPosition="0">
        <references count="3">
          <reference field="0" count="1" selected="0">
            <x v="44"/>
          </reference>
          <reference field="1" count="1" selected="0">
            <x v="14"/>
          </reference>
          <reference field="2" count="1">
            <x v="1"/>
          </reference>
        </references>
      </pivotArea>
    </format>
    <format dxfId="103">
      <pivotArea dataOnly="0" labelOnly="1" outline="0" fieldPosition="0">
        <references count="3">
          <reference field="0" count="1" selected="0">
            <x v="45"/>
          </reference>
          <reference field="1" count="1" selected="0">
            <x v="14"/>
          </reference>
          <reference field="2" count="1">
            <x v="3"/>
          </reference>
        </references>
      </pivotArea>
    </format>
    <format dxfId="102">
      <pivotArea dataOnly="0" labelOnly="1" outline="0" fieldPosition="0">
        <references count="3">
          <reference field="0" count="1" selected="0">
            <x v="46"/>
          </reference>
          <reference field="1" count="1" selected="0">
            <x v="14"/>
          </reference>
          <reference field="2" count="1">
            <x v="10"/>
          </reference>
        </references>
      </pivotArea>
    </format>
    <format dxfId="101">
      <pivotArea dataOnly="0" labelOnly="1" outline="0" fieldPosition="0">
        <references count="3">
          <reference field="0" count="1" selected="0">
            <x v="47"/>
          </reference>
          <reference field="1" count="1" selected="0">
            <x v="14"/>
          </reference>
          <reference field="2" count="1">
            <x v="15"/>
          </reference>
        </references>
      </pivotArea>
    </format>
    <format dxfId="100">
      <pivotArea dataOnly="0" labelOnly="1" outline="0" fieldPosition="0">
        <references count="3">
          <reference field="0" count="1" selected="0">
            <x v="48"/>
          </reference>
          <reference field="1" count="1" selected="0">
            <x v="14"/>
          </reference>
          <reference field="2" count="1">
            <x v="19"/>
          </reference>
        </references>
      </pivotArea>
    </format>
    <format dxfId="99">
      <pivotArea dataOnly="0" labelOnly="1" outline="0" fieldPosition="0">
        <references count="3">
          <reference field="0" count="1" selected="0">
            <x v="49"/>
          </reference>
          <reference field="1" count="1" selected="0">
            <x v="14"/>
          </reference>
          <reference field="2" count="1">
            <x v="30"/>
          </reference>
        </references>
      </pivotArea>
    </format>
    <format dxfId="98">
      <pivotArea dataOnly="0" labelOnly="1" outline="0" fieldPosition="0">
        <references count="3">
          <reference field="0" count="1" selected="0">
            <x v="50"/>
          </reference>
          <reference field="1" count="1" selected="0">
            <x v="14"/>
          </reference>
          <reference field="2" count="1">
            <x v="33"/>
          </reference>
        </references>
      </pivotArea>
    </format>
    <format dxfId="97">
      <pivotArea dataOnly="0" labelOnly="1" outline="0" fieldPosition="0">
        <references count="3">
          <reference field="0" count="1" selected="0">
            <x v="51"/>
          </reference>
          <reference field="1" count="1" selected="0">
            <x v="14"/>
          </reference>
          <reference field="2" count="1">
            <x v="68"/>
          </reference>
        </references>
      </pivotArea>
    </format>
    <format dxfId="96">
      <pivotArea dataOnly="0" labelOnly="1" outline="0" fieldPosition="0">
        <references count="3">
          <reference field="0" count="1" selected="0">
            <x v="52"/>
          </reference>
          <reference field="1" count="1" selected="0">
            <x v="82"/>
          </reference>
          <reference field="2" count="1">
            <x v="68"/>
          </reference>
        </references>
      </pivotArea>
    </format>
    <format dxfId="95">
      <pivotArea dataOnly="0" labelOnly="1" outline="0" fieldPosition="0">
        <references count="3">
          <reference field="0" count="1" selected="0">
            <x v="53"/>
          </reference>
          <reference field="1" count="1" selected="0">
            <x v="15"/>
          </reference>
          <reference field="2" count="1">
            <x v="45"/>
          </reference>
        </references>
      </pivotArea>
    </format>
    <format dxfId="94">
      <pivotArea dataOnly="0" labelOnly="1" outline="0" fieldPosition="0">
        <references count="3">
          <reference field="0" count="1" selected="0">
            <x v="54"/>
          </reference>
          <reference field="1" count="1" selected="0">
            <x v="16"/>
          </reference>
          <reference field="2" count="1">
            <x v="13"/>
          </reference>
        </references>
      </pivotArea>
    </format>
    <format dxfId="93">
      <pivotArea dataOnly="0" labelOnly="1" outline="0" fieldPosition="0">
        <references count="3">
          <reference field="0" count="1" selected="0">
            <x v="55"/>
          </reference>
          <reference field="1" count="1" selected="0">
            <x v="17"/>
          </reference>
          <reference field="2" count="1">
            <x v="42"/>
          </reference>
        </references>
      </pivotArea>
    </format>
    <format dxfId="92">
      <pivotArea dataOnly="0" labelOnly="1" outline="0" fieldPosition="0">
        <references count="3">
          <reference field="0" count="1" selected="0">
            <x v="56"/>
          </reference>
          <reference field="1" count="1" selected="0">
            <x v="69"/>
          </reference>
          <reference field="2" count="1">
            <x v="68"/>
          </reference>
        </references>
      </pivotArea>
    </format>
    <format dxfId="91">
      <pivotArea dataOnly="0" labelOnly="1" outline="0" fieldPosition="0">
        <references count="3">
          <reference field="0" count="1" selected="0">
            <x v="57"/>
          </reference>
          <reference field="1" count="1" selected="0">
            <x v="19"/>
          </reference>
          <reference field="2" count="1">
            <x v="5"/>
          </reference>
        </references>
      </pivotArea>
    </format>
    <format dxfId="90">
      <pivotArea dataOnly="0" labelOnly="1" outline="0" fieldPosition="0">
        <references count="3">
          <reference field="0" count="1" selected="0">
            <x v="58"/>
          </reference>
          <reference field="1" count="1" selected="0">
            <x v="71"/>
          </reference>
          <reference field="2" count="1">
            <x v="46"/>
          </reference>
        </references>
      </pivotArea>
    </format>
    <format dxfId="89">
      <pivotArea dataOnly="0" labelOnly="1" outline="0" fieldPosition="0">
        <references count="3">
          <reference field="0" count="1" selected="0">
            <x v="59"/>
          </reference>
          <reference field="1" count="1" selected="0">
            <x v="20"/>
          </reference>
          <reference field="2" count="1">
            <x v="7"/>
          </reference>
        </references>
      </pivotArea>
    </format>
    <format dxfId="88">
      <pivotArea dataOnly="0" labelOnly="1" outline="0" fieldPosition="0">
        <references count="3">
          <reference field="0" count="1" selected="0">
            <x v="60"/>
          </reference>
          <reference field="1" count="1" selected="0">
            <x v="20"/>
          </reference>
          <reference field="2" count="1">
            <x v="15"/>
          </reference>
        </references>
      </pivotArea>
    </format>
    <format dxfId="87">
      <pivotArea dataOnly="0" labelOnly="1" outline="0" fieldPosition="0">
        <references count="3">
          <reference field="0" count="1" selected="0">
            <x v="61"/>
          </reference>
          <reference field="1" count="1" selected="0">
            <x v="20"/>
          </reference>
          <reference field="2" count="1">
            <x v="30"/>
          </reference>
        </references>
      </pivotArea>
    </format>
    <format dxfId="86">
      <pivotArea dataOnly="0" labelOnly="1" outline="0" fieldPosition="0">
        <references count="3">
          <reference field="0" count="1" selected="0">
            <x v="62"/>
          </reference>
          <reference field="1" count="1" selected="0">
            <x v="21"/>
          </reference>
          <reference field="2" count="1">
            <x v="2"/>
          </reference>
        </references>
      </pivotArea>
    </format>
    <format dxfId="85">
      <pivotArea dataOnly="0" labelOnly="1" outline="0" fieldPosition="0">
        <references count="3">
          <reference field="0" count="1" selected="0">
            <x v="63"/>
          </reference>
          <reference field="1" count="1" selected="0">
            <x v="21"/>
          </reference>
          <reference field="2" count="1">
            <x v="18"/>
          </reference>
        </references>
      </pivotArea>
    </format>
    <format dxfId="84">
      <pivotArea dataOnly="0" labelOnly="1" outline="0" fieldPosition="0">
        <references count="3">
          <reference field="0" count="1" selected="0">
            <x v="64"/>
          </reference>
          <reference field="1" count="1" selected="0">
            <x v="22"/>
          </reference>
          <reference field="2" count="1">
            <x v="24"/>
          </reference>
        </references>
      </pivotArea>
    </format>
    <format dxfId="83">
      <pivotArea dataOnly="0" labelOnly="1" outline="0" fieldPosition="0">
        <references count="3">
          <reference field="0" count="1" selected="0">
            <x v="65"/>
          </reference>
          <reference field="1" count="1" selected="0">
            <x v="24"/>
          </reference>
          <reference field="2" count="1">
            <x v="10"/>
          </reference>
        </references>
      </pivotArea>
    </format>
    <format dxfId="82">
      <pivotArea dataOnly="0" labelOnly="1" outline="0" fieldPosition="0">
        <references count="3">
          <reference field="0" count="1" selected="0">
            <x v="66"/>
          </reference>
          <reference field="1" count="1" selected="0">
            <x v="26"/>
          </reference>
          <reference field="2" count="1">
            <x v="4"/>
          </reference>
        </references>
      </pivotArea>
    </format>
    <format dxfId="81">
      <pivotArea dataOnly="0" labelOnly="1" outline="0" fieldPosition="0">
        <references count="3">
          <reference field="0" count="1" selected="0">
            <x v="67"/>
          </reference>
          <reference field="1" count="1" selected="0">
            <x v="27"/>
          </reference>
          <reference field="2" count="1">
            <x v="11"/>
          </reference>
        </references>
      </pivotArea>
    </format>
    <format dxfId="80">
      <pivotArea dataOnly="0" labelOnly="1" outline="0" fieldPosition="0">
        <references count="3">
          <reference field="0" count="1" selected="0">
            <x v="68"/>
          </reference>
          <reference field="1" count="1" selected="0">
            <x v="28"/>
          </reference>
          <reference field="2" count="1">
            <x v="30"/>
          </reference>
        </references>
      </pivotArea>
    </format>
    <format dxfId="79">
      <pivotArea dataOnly="0" labelOnly="1" outline="0" fieldPosition="0">
        <references count="3">
          <reference field="0" count="1" selected="0">
            <x v="69"/>
          </reference>
          <reference field="1" count="1" selected="0">
            <x v="72"/>
          </reference>
          <reference field="2" count="1">
            <x v="54"/>
          </reference>
        </references>
      </pivotArea>
    </format>
    <format dxfId="78">
      <pivotArea dataOnly="0" labelOnly="1" outline="0" fieldPosition="0">
        <references count="3">
          <reference field="0" count="1" selected="0">
            <x v="70"/>
          </reference>
          <reference field="1" count="1" selected="0">
            <x v="72"/>
          </reference>
          <reference field="2" count="1">
            <x v="55"/>
          </reference>
        </references>
      </pivotArea>
    </format>
    <format dxfId="77">
      <pivotArea dataOnly="0" labelOnly="1" outline="0" fieldPosition="0">
        <references count="3">
          <reference field="0" count="1" selected="0">
            <x v="71"/>
          </reference>
          <reference field="1" count="1" selected="0">
            <x v="72"/>
          </reference>
          <reference field="2" count="1">
            <x v="58"/>
          </reference>
        </references>
      </pivotArea>
    </format>
    <format dxfId="76">
      <pivotArea dataOnly="0" labelOnly="1" outline="0" fieldPosition="0">
        <references count="3">
          <reference field="0" count="1" selected="0">
            <x v="72"/>
          </reference>
          <reference field="1" count="1" selected="0">
            <x v="29"/>
          </reference>
          <reference field="2" count="1">
            <x v="7"/>
          </reference>
        </references>
      </pivotArea>
    </format>
    <format dxfId="75">
      <pivotArea dataOnly="0" labelOnly="1" outline="0" fieldPosition="0">
        <references count="3">
          <reference field="0" count="1" selected="0">
            <x v="73"/>
          </reference>
          <reference field="1" count="1" selected="0">
            <x v="29"/>
          </reference>
          <reference field="2" count="1">
            <x v="9"/>
          </reference>
        </references>
      </pivotArea>
    </format>
    <format dxfId="74">
      <pivotArea dataOnly="0" labelOnly="1" outline="0" fieldPosition="0">
        <references count="3">
          <reference field="0" count="1" selected="0">
            <x v="74"/>
          </reference>
          <reference field="1" count="1" selected="0">
            <x v="29"/>
          </reference>
          <reference field="2" count="1">
            <x v="10"/>
          </reference>
        </references>
      </pivotArea>
    </format>
    <format dxfId="73">
      <pivotArea dataOnly="0" labelOnly="1" outline="0" fieldPosition="0">
        <references count="3">
          <reference field="0" count="1" selected="0">
            <x v="75"/>
          </reference>
          <reference field="1" count="1" selected="0">
            <x v="29"/>
          </reference>
          <reference field="2" count="1">
            <x v="11"/>
          </reference>
        </references>
      </pivotArea>
    </format>
    <format dxfId="72">
      <pivotArea dataOnly="0" labelOnly="1" outline="0" fieldPosition="0">
        <references count="3">
          <reference field="0" count="1" selected="0">
            <x v="76"/>
          </reference>
          <reference field="1" count="1" selected="0">
            <x v="29"/>
          </reference>
          <reference field="2" count="1">
            <x v="15"/>
          </reference>
        </references>
      </pivotArea>
    </format>
    <format dxfId="71">
      <pivotArea dataOnly="0" labelOnly="1" outline="0" fieldPosition="0">
        <references count="3">
          <reference field="0" count="1" selected="0">
            <x v="77"/>
          </reference>
          <reference field="1" count="1" selected="0">
            <x v="29"/>
          </reference>
          <reference field="2" count="1">
            <x v="19"/>
          </reference>
        </references>
      </pivotArea>
    </format>
    <format dxfId="70">
      <pivotArea dataOnly="0" labelOnly="1" outline="0" fieldPosition="0">
        <references count="3">
          <reference field="0" count="1" selected="0">
            <x v="78"/>
          </reference>
          <reference field="1" count="1" selected="0">
            <x v="29"/>
          </reference>
          <reference field="2" count="1">
            <x v="30"/>
          </reference>
        </references>
      </pivotArea>
    </format>
    <format dxfId="69">
      <pivotArea dataOnly="0" labelOnly="1" outline="0" fieldPosition="0">
        <references count="3">
          <reference field="0" count="1" selected="0">
            <x v="79"/>
          </reference>
          <reference field="1" count="1" selected="0">
            <x v="29"/>
          </reference>
          <reference field="2" count="1">
            <x v="68"/>
          </reference>
        </references>
      </pivotArea>
    </format>
    <format dxfId="68">
      <pivotArea dataOnly="0" labelOnly="1" outline="0" fieldPosition="0">
        <references count="3">
          <reference field="0" count="1" selected="0">
            <x v="80"/>
          </reference>
          <reference field="1" count="1" selected="0">
            <x v="31"/>
          </reference>
          <reference field="2" count="1">
            <x v="53"/>
          </reference>
        </references>
      </pivotArea>
    </format>
    <format dxfId="67">
      <pivotArea dataOnly="0" labelOnly="1" outline="0" fieldPosition="0">
        <references count="3">
          <reference field="0" count="1" selected="0">
            <x v="81"/>
          </reference>
          <reference field="1" count="1" selected="0">
            <x v="32"/>
          </reference>
          <reference field="2" count="1">
            <x v="36"/>
          </reference>
        </references>
      </pivotArea>
    </format>
    <format dxfId="66">
      <pivotArea dataOnly="0" labelOnly="1" outline="0" fieldPosition="0">
        <references count="3">
          <reference field="0" count="1" selected="0">
            <x v="82"/>
          </reference>
          <reference field="1" count="1" selected="0">
            <x v="33"/>
          </reference>
          <reference field="2" count="1">
            <x v="39"/>
          </reference>
        </references>
      </pivotArea>
    </format>
    <format dxfId="65">
      <pivotArea dataOnly="0" labelOnly="1" outline="0" fieldPosition="0">
        <references count="3">
          <reference field="0" count="1" selected="0">
            <x v="83"/>
          </reference>
          <reference field="1" count="1" selected="0">
            <x v="34"/>
          </reference>
          <reference field="2" count="1">
            <x v="48"/>
          </reference>
        </references>
      </pivotArea>
    </format>
    <format dxfId="64">
      <pivotArea dataOnly="0" labelOnly="1" outline="0" fieldPosition="0">
        <references count="3">
          <reference field="0" count="1" selected="0">
            <x v="84"/>
          </reference>
          <reference field="1" count="1" selected="0">
            <x v="35"/>
          </reference>
          <reference field="2" count="1">
            <x v="17"/>
          </reference>
        </references>
      </pivotArea>
    </format>
    <format dxfId="63">
      <pivotArea dataOnly="0" labelOnly="1" outline="0" fieldPosition="0">
        <references count="3">
          <reference field="0" count="1" selected="0">
            <x v="85"/>
          </reference>
          <reference field="1" count="1" selected="0">
            <x v="35"/>
          </reference>
          <reference field="2" count="1">
            <x v="68"/>
          </reference>
        </references>
      </pivotArea>
    </format>
    <format dxfId="62">
      <pivotArea dataOnly="0" labelOnly="1" outline="0" fieldPosition="0">
        <references count="3">
          <reference field="0" count="1" selected="0">
            <x v="86"/>
          </reference>
          <reference field="1" count="1" selected="0">
            <x v="36"/>
          </reference>
          <reference field="2" count="1">
            <x v="38"/>
          </reference>
        </references>
      </pivotArea>
    </format>
    <format dxfId="61">
      <pivotArea dataOnly="0" labelOnly="1" outline="0" fieldPosition="0">
        <references count="3">
          <reference field="0" count="1" selected="0">
            <x v="87"/>
          </reference>
          <reference field="1" count="1" selected="0">
            <x v="74"/>
          </reference>
          <reference field="2" count="1">
            <x v="60"/>
          </reference>
        </references>
      </pivotArea>
    </format>
    <format dxfId="60">
      <pivotArea dataOnly="0" labelOnly="1" outline="0" fieldPosition="0">
        <references count="3">
          <reference field="0" count="1" selected="0">
            <x v="88"/>
          </reference>
          <reference field="1" count="1" selected="0">
            <x v="74"/>
          </reference>
          <reference field="2" count="1">
            <x v="68"/>
          </reference>
        </references>
      </pivotArea>
    </format>
    <format dxfId="59">
      <pivotArea dataOnly="0" labelOnly="1" outline="0" fieldPosition="0">
        <references count="3">
          <reference field="0" count="1" selected="0">
            <x v="89"/>
          </reference>
          <reference field="1" count="1" selected="0">
            <x v="37"/>
          </reference>
          <reference field="2" count="1">
            <x v="10"/>
          </reference>
        </references>
      </pivotArea>
    </format>
    <format dxfId="58">
      <pivotArea dataOnly="0" labelOnly="1" outline="0" fieldPosition="0">
        <references count="3">
          <reference field="0" count="1" selected="0">
            <x v="90"/>
          </reference>
          <reference field="1" count="1" selected="0">
            <x v="37"/>
          </reference>
          <reference field="2" count="1">
            <x v="15"/>
          </reference>
        </references>
      </pivotArea>
    </format>
    <format dxfId="57">
      <pivotArea dataOnly="0" labelOnly="1" outline="0" fieldPosition="0">
        <references count="3">
          <reference field="0" count="1" selected="0">
            <x v="91"/>
          </reference>
          <reference field="1" count="1" selected="0">
            <x v="37"/>
          </reference>
          <reference field="2" count="1">
            <x v="19"/>
          </reference>
        </references>
      </pivotArea>
    </format>
    <format dxfId="56">
      <pivotArea dataOnly="0" labelOnly="1" outline="0" fieldPosition="0">
        <references count="3">
          <reference field="0" count="1" selected="0">
            <x v="92"/>
          </reference>
          <reference field="1" count="1" selected="0">
            <x v="37"/>
          </reference>
          <reference field="2" count="1">
            <x v="68"/>
          </reference>
        </references>
      </pivotArea>
    </format>
    <format dxfId="55">
      <pivotArea dataOnly="0" labelOnly="1" outline="0" fieldPosition="0">
        <references count="3">
          <reference field="0" count="1" selected="0">
            <x v="93"/>
          </reference>
          <reference field="1" count="1" selected="0">
            <x v="38"/>
          </reference>
          <reference field="2" count="1">
            <x v="23"/>
          </reference>
        </references>
      </pivotArea>
    </format>
    <format dxfId="54">
      <pivotArea dataOnly="0" labelOnly="1" outline="0" fieldPosition="0">
        <references count="3">
          <reference field="0" count="1" selected="0">
            <x v="94"/>
          </reference>
          <reference field="1" count="1" selected="0">
            <x v="39"/>
          </reference>
          <reference field="2" count="1">
            <x v="21"/>
          </reference>
        </references>
      </pivotArea>
    </format>
    <format dxfId="53">
      <pivotArea dataOnly="0" labelOnly="1" outline="0" fieldPosition="0">
        <references count="3">
          <reference field="0" count="1" selected="0">
            <x v="95"/>
          </reference>
          <reference field="1" count="1" selected="0">
            <x v="40"/>
          </reference>
          <reference field="2" count="1">
            <x v="51"/>
          </reference>
        </references>
      </pivotArea>
    </format>
    <format dxfId="52">
      <pivotArea dataOnly="0" labelOnly="1" outline="0" fieldPosition="0">
        <references count="3">
          <reference field="0" count="1" selected="0">
            <x v="96"/>
          </reference>
          <reference field="1" count="1" selected="0">
            <x v="42"/>
          </reference>
          <reference field="2" count="1">
            <x v="52"/>
          </reference>
        </references>
      </pivotArea>
    </format>
    <format dxfId="51">
      <pivotArea dataOnly="0" labelOnly="1" outline="0" fieldPosition="0">
        <references count="3">
          <reference field="0" count="1" selected="0">
            <x v="97"/>
          </reference>
          <reference field="1" count="1" selected="0">
            <x v="43"/>
          </reference>
          <reference field="2" count="1">
            <x v="38"/>
          </reference>
        </references>
      </pivotArea>
    </format>
    <format dxfId="50">
      <pivotArea dataOnly="0" labelOnly="1" outline="0" fieldPosition="0">
        <references count="3">
          <reference field="0" count="1" selected="0">
            <x v="98"/>
          </reference>
          <reference field="1" count="1" selected="0">
            <x v="44"/>
          </reference>
          <reference field="2" count="1">
            <x v="34"/>
          </reference>
        </references>
      </pivotArea>
    </format>
    <format dxfId="49">
      <pivotArea dataOnly="0" labelOnly="1" outline="0" fieldPosition="0">
        <references count="3">
          <reference field="0" count="1" selected="0">
            <x v="99"/>
          </reference>
          <reference field="1" count="1" selected="0">
            <x v="44"/>
          </reference>
          <reference field="2" count="1">
            <x v="15"/>
          </reference>
        </references>
      </pivotArea>
    </format>
    <format dxfId="48">
      <pivotArea dataOnly="0" labelOnly="1" outline="0" fieldPosition="0">
        <references count="3">
          <reference field="0" count="1" selected="0">
            <x v="100"/>
          </reference>
          <reference field="1" count="1" selected="0">
            <x v="44"/>
          </reference>
          <reference field="2" count="1">
            <x v="19"/>
          </reference>
        </references>
      </pivotArea>
    </format>
    <format dxfId="47">
      <pivotArea dataOnly="0" labelOnly="1" outline="0" fieldPosition="0">
        <references count="3">
          <reference field="0" count="1" selected="0">
            <x v="101"/>
          </reference>
          <reference field="1" count="1" selected="0">
            <x v="44"/>
          </reference>
          <reference field="2" count="1">
            <x v="25"/>
          </reference>
        </references>
      </pivotArea>
    </format>
    <format dxfId="46">
      <pivotArea dataOnly="0" labelOnly="1" outline="0" fieldPosition="0">
        <references count="3">
          <reference field="0" count="1" selected="0">
            <x v="102"/>
          </reference>
          <reference field="1" count="1" selected="0">
            <x v="46"/>
          </reference>
          <reference field="2" count="1">
            <x v="44"/>
          </reference>
        </references>
      </pivotArea>
    </format>
    <format dxfId="45">
      <pivotArea dataOnly="0" labelOnly="1" outline="0" fieldPosition="0">
        <references count="3">
          <reference field="0" count="1" selected="0">
            <x v="103"/>
          </reference>
          <reference field="1" count="1" selected="0">
            <x v="47"/>
          </reference>
          <reference field="2" count="1">
            <x v="64"/>
          </reference>
        </references>
      </pivotArea>
    </format>
    <format dxfId="44">
      <pivotArea dataOnly="0" labelOnly="1" outline="0" fieldPosition="0">
        <references count="3">
          <reference field="0" count="1" selected="0">
            <x v="104"/>
          </reference>
          <reference field="1" count="1" selected="0">
            <x v="48"/>
          </reference>
          <reference field="2" count="1">
            <x v="19"/>
          </reference>
        </references>
      </pivotArea>
    </format>
    <format dxfId="43">
      <pivotArea dataOnly="0" labelOnly="1" outline="0" fieldPosition="0">
        <references count="3">
          <reference field="0" count="1" selected="0">
            <x v="105"/>
          </reference>
          <reference field="1" count="1" selected="0">
            <x v="78"/>
          </reference>
          <reference field="2" count="1">
            <x v="67"/>
          </reference>
        </references>
      </pivotArea>
    </format>
    <format dxfId="42">
      <pivotArea dataOnly="0" labelOnly="1" outline="0" fieldPosition="0">
        <references count="3">
          <reference field="0" count="1" selected="0">
            <x v="106"/>
          </reference>
          <reference field="1" count="1" selected="0">
            <x v="50"/>
          </reference>
          <reference field="2" count="1">
            <x v="19"/>
          </reference>
        </references>
      </pivotArea>
    </format>
    <format dxfId="41">
      <pivotArea dataOnly="0" labelOnly="1" outline="0" fieldPosition="0">
        <references count="3">
          <reference field="0" count="1" selected="0">
            <x v="107"/>
          </reference>
          <reference field="1" count="1" selected="0">
            <x v="50"/>
          </reference>
          <reference field="2" count="1">
            <x v="25"/>
          </reference>
        </references>
      </pivotArea>
    </format>
    <format dxfId="40">
      <pivotArea dataOnly="0" labelOnly="1" outline="0" fieldPosition="0">
        <references count="3">
          <reference field="0" count="1" selected="0">
            <x v="108"/>
          </reference>
          <reference field="1" count="1" selected="0">
            <x v="50"/>
          </reference>
          <reference field="2" count="1">
            <x v="33"/>
          </reference>
        </references>
      </pivotArea>
    </format>
    <format dxfId="39">
      <pivotArea dataOnly="0" labelOnly="1" outline="0" fieldPosition="0">
        <references count="3">
          <reference field="0" count="1" selected="0">
            <x v="109"/>
          </reference>
          <reference field="1" count="1" selected="0">
            <x v="50"/>
          </reference>
          <reference field="2" count="1">
            <x v="68"/>
          </reference>
        </references>
      </pivotArea>
    </format>
    <format dxfId="38">
      <pivotArea dataOnly="0" labelOnly="1" outline="0" fieldPosition="0">
        <references count="3">
          <reference field="0" count="1" selected="0">
            <x v="110"/>
          </reference>
          <reference field="1" count="1" selected="0">
            <x v="51"/>
          </reference>
          <reference field="2" count="1">
            <x v="35"/>
          </reference>
        </references>
      </pivotArea>
    </format>
    <format dxfId="37">
      <pivotArea dataOnly="0" labelOnly="1" outline="0" fieldPosition="0">
        <references count="3">
          <reference field="0" count="1" selected="0">
            <x v="111"/>
          </reference>
          <reference field="1" count="1" selected="0">
            <x v="52"/>
          </reference>
          <reference field="2" count="1">
            <x v="27"/>
          </reference>
        </references>
      </pivotArea>
    </format>
    <format dxfId="36">
      <pivotArea dataOnly="0" labelOnly="1" outline="0" fieldPosition="0">
        <references count="3">
          <reference field="0" count="1" selected="0">
            <x v="112"/>
          </reference>
          <reference field="1" count="1" selected="0">
            <x v="52"/>
          </reference>
          <reference field="2" count="1">
            <x v="32"/>
          </reference>
        </references>
      </pivotArea>
    </format>
    <format dxfId="35">
      <pivotArea dataOnly="0" labelOnly="1" outline="0" fieldPosition="0">
        <references count="3">
          <reference field="0" count="1" selected="0">
            <x v="113"/>
          </reference>
          <reference field="1" count="1" selected="0">
            <x v="53"/>
          </reference>
          <reference field="2" count="1">
            <x v="44"/>
          </reference>
        </references>
      </pivotArea>
    </format>
    <format dxfId="34">
      <pivotArea dataOnly="0" labelOnly="1" outline="0" fieldPosition="0">
        <references count="3">
          <reference field="0" count="1" selected="0">
            <x v="114"/>
          </reference>
          <reference field="1" count="1" selected="0">
            <x v="76"/>
          </reference>
          <reference field="2" count="1">
            <x v="68"/>
          </reference>
        </references>
      </pivotArea>
    </format>
    <format dxfId="33">
      <pivotArea dataOnly="0" labelOnly="1" outline="0" fieldPosition="0">
        <references count="3">
          <reference field="0" count="1" selected="0">
            <x v="115"/>
          </reference>
          <reference field="1" count="1" selected="0">
            <x v="83"/>
          </reference>
          <reference field="2" count="1">
            <x v="68"/>
          </reference>
        </references>
      </pivotArea>
    </format>
    <format dxfId="32">
      <pivotArea dataOnly="0" labelOnly="1" outline="0" fieldPosition="0">
        <references count="3">
          <reference field="0" count="1" selected="0">
            <x v="116"/>
          </reference>
          <reference field="1" count="1" selected="0">
            <x v="54"/>
          </reference>
          <reference field="2" count="1">
            <x v="63"/>
          </reference>
        </references>
      </pivotArea>
    </format>
    <format dxfId="31">
      <pivotArea dataOnly="0" labelOnly="1" outline="0" fieldPosition="0">
        <references count="3">
          <reference field="0" count="1" selected="0">
            <x v="117"/>
          </reference>
          <reference field="1" count="1" selected="0">
            <x v="56"/>
          </reference>
          <reference field="2" count="1">
            <x v="29"/>
          </reference>
        </references>
      </pivotArea>
    </format>
    <format dxfId="30">
      <pivotArea dataOnly="0" labelOnly="1" outline="0" fieldPosition="0">
        <references count="3">
          <reference field="0" count="1" selected="0">
            <x v="118"/>
          </reference>
          <reference field="1" count="1" selected="0">
            <x v="58"/>
          </reference>
          <reference field="2" count="1">
            <x v="34"/>
          </reference>
        </references>
      </pivotArea>
    </format>
    <format dxfId="29">
      <pivotArea dataOnly="0" labelOnly="1" outline="0" fieldPosition="0">
        <references count="3">
          <reference field="0" count="1" selected="0">
            <x v="119"/>
          </reference>
          <reference field="1" count="1" selected="0">
            <x v="58"/>
          </reference>
          <reference field="2" count="1">
            <x v="50"/>
          </reference>
        </references>
      </pivotArea>
    </format>
    <format dxfId="28">
      <pivotArea dataOnly="0" labelOnly="1" outline="0" fieldPosition="0">
        <references count="3">
          <reference field="0" count="1" selected="0">
            <x v="120"/>
          </reference>
          <reference field="1" count="1" selected="0">
            <x v="58"/>
          </reference>
          <reference field="2" count="1">
            <x v="30"/>
          </reference>
        </references>
      </pivotArea>
    </format>
    <format dxfId="27">
      <pivotArea dataOnly="0" labelOnly="1" outline="0" fieldPosition="0">
        <references count="3">
          <reference field="0" count="1" selected="0">
            <x v="121"/>
          </reference>
          <reference field="1" count="1" selected="0">
            <x v="58"/>
          </reference>
          <reference field="2" count="1">
            <x v="68"/>
          </reference>
        </references>
      </pivotArea>
    </format>
    <format dxfId="26">
      <pivotArea dataOnly="0" labelOnly="1" outline="0" fieldPosition="0">
        <references count="3">
          <reference field="0" count="1" selected="0">
            <x v="122"/>
          </reference>
          <reference field="1" count="1" selected="0">
            <x v="84"/>
          </reference>
          <reference field="2" count="1">
            <x v="68"/>
          </reference>
        </references>
      </pivotArea>
    </format>
    <format dxfId="25">
      <pivotArea dataOnly="0" labelOnly="1" outline="0" fieldPosition="0">
        <references count="3">
          <reference field="0" count="1" selected="0">
            <x v="123"/>
          </reference>
          <reference field="1" count="1" selected="0">
            <x v="85"/>
          </reference>
          <reference field="2" count="1">
            <x v="68"/>
          </reference>
        </references>
      </pivotArea>
    </format>
    <format dxfId="24">
      <pivotArea dataOnly="0" labelOnly="1" outline="0" fieldPosition="0">
        <references count="3">
          <reference field="0" count="1" selected="0">
            <x v="124"/>
          </reference>
          <reference field="1" count="1" selected="0">
            <x v="86"/>
          </reference>
          <reference field="2" count="1">
            <x v="68"/>
          </reference>
        </references>
      </pivotArea>
    </format>
    <format dxfId="23">
      <pivotArea dataOnly="0" labelOnly="1" outline="0" fieldPosition="0">
        <references count="3">
          <reference field="0" count="1" selected="0">
            <x v="125"/>
          </reference>
          <reference field="1" count="1" selected="0">
            <x v="77"/>
          </reference>
          <reference field="2" count="1">
            <x v="66"/>
          </reference>
        </references>
      </pivotArea>
    </format>
    <format dxfId="22">
      <pivotArea dataOnly="0" labelOnly="1" outline="0" fieldPosition="0">
        <references count="3">
          <reference field="0" count="1" selected="0">
            <x v="126"/>
          </reference>
          <reference field="1" count="1" selected="0">
            <x v="60"/>
          </reference>
          <reference field="2" count="1">
            <x v="34"/>
          </reference>
        </references>
      </pivotArea>
    </format>
    <format dxfId="21">
      <pivotArea dataOnly="0" labelOnly="1" outline="0" fieldPosition="0">
        <references count="3">
          <reference field="0" count="1" selected="0">
            <x v="127"/>
          </reference>
          <reference field="1" count="1" selected="0">
            <x v="60"/>
          </reference>
          <reference field="2" count="1">
            <x v="38"/>
          </reference>
        </references>
      </pivotArea>
    </format>
    <format dxfId="20">
      <pivotArea dataOnly="0" labelOnly="1" outline="0" fieldPosition="0">
        <references count="3">
          <reference field="0" count="1" selected="0">
            <x v="128"/>
          </reference>
          <reference field="1" count="1" selected="0">
            <x v="60"/>
          </reference>
          <reference field="2" count="1">
            <x v="44"/>
          </reference>
        </references>
      </pivotArea>
    </format>
    <format dxfId="19">
      <pivotArea dataOnly="0" labelOnly="1" outline="0" fieldPosition="0">
        <references count="3">
          <reference field="0" count="1" selected="0">
            <x v="129"/>
          </reference>
          <reference field="1" count="1" selected="0">
            <x v="60"/>
          </reference>
          <reference field="2" count="1">
            <x v="49"/>
          </reference>
        </references>
      </pivotArea>
    </format>
    <format dxfId="18">
      <pivotArea dataOnly="0" labelOnly="1" outline="0" fieldPosition="0">
        <references count="3">
          <reference field="0" count="1" selected="0">
            <x v="130"/>
          </reference>
          <reference field="1" count="1" selected="0">
            <x v="60"/>
          </reference>
          <reference field="2" count="1">
            <x v="68"/>
          </reference>
        </references>
      </pivotArea>
    </format>
    <format dxfId="17">
      <pivotArea dataOnly="0" labelOnly="1" outline="0" fieldPosition="0">
        <references count="3">
          <reference field="0" count="1" selected="0">
            <x v="131"/>
          </reference>
          <reference field="1" count="1" selected="0">
            <x v="61"/>
          </reference>
          <reference field="2" count="1">
            <x v="65"/>
          </reference>
        </references>
      </pivotArea>
    </format>
    <format dxfId="16">
      <pivotArea dataOnly="0" labelOnly="1" outline="0" fieldPosition="0">
        <references count="3">
          <reference field="0" count="1" selected="0">
            <x v="132"/>
          </reference>
          <reference field="1" count="1" selected="0">
            <x v="63"/>
          </reference>
          <reference field="2" count="1">
            <x v="37"/>
          </reference>
        </references>
      </pivotArea>
    </format>
    <format dxfId="15">
      <pivotArea dataOnly="0" labelOnly="1" outline="0" fieldPosition="0">
        <references count="3">
          <reference field="0" count="1" selected="0">
            <x v="133"/>
          </reference>
          <reference field="1" count="1" selected="0">
            <x v="64"/>
          </reference>
          <reference field="2" count="1">
            <x v="38"/>
          </reference>
        </references>
      </pivotArea>
    </format>
    <format dxfId="14">
      <pivotArea dataOnly="0" labelOnly="1" outline="0" fieldPosition="0">
        <references count="3">
          <reference field="0" count="1" selected="0">
            <x v="134"/>
          </reference>
          <reference field="1" count="1" selected="0">
            <x v="23"/>
          </reference>
          <reference field="2" count="1">
            <x v="68"/>
          </reference>
        </references>
      </pivotArea>
    </format>
    <format dxfId="13">
      <pivotArea dataOnly="0" labelOnly="1" outline="0" fieldPosition="0">
        <references count="3">
          <reference field="0" count="1" selected="0">
            <x v="135"/>
          </reference>
          <reference field="1" count="1" selected="0">
            <x v="32"/>
          </reference>
          <reference field="2" count="1">
            <x v="68"/>
          </reference>
        </references>
      </pivotArea>
    </format>
    <format dxfId="12">
      <pivotArea dataOnly="0" labelOnly="1" outline="0" fieldPosition="0">
        <references count="3">
          <reference field="0" count="1" selected="0">
            <x v="136"/>
          </reference>
          <reference field="1" count="1" selected="0">
            <x v="49"/>
          </reference>
          <reference field="2" count="1">
            <x v="68"/>
          </reference>
        </references>
      </pivotArea>
    </format>
    <format dxfId="11">
      <pivotArea dataOnly="0" labelOnly="1" outline="0" fieldPosition="0">
        <references count="3">
          <reference field="0" count="1" selected="0">
            <x v="137"/>
          </reference>
          <reference field="1" count="1" selected="0">
            <x v="87"/>
          </reference>
          <reference field="2" count="1">
            <x v="68"/>
          </reference>
        </references>
      </pivotArea>
    </format>
    <format dxfId="10">
      <pivotArea dataOnly="0" labelOnly="1" outline="0" fieldPosition="0">
        <references count="3">
          <reference field="0" count="1" selected="0">
            <x v="138"/>
          </reference>
          <reference field="1" count="1" selected="0">
            <x v="9"/>
          </reference>
          <reference field="2" count="1">
            <x v="68"/>
          </reference>
        </references>
      </pivotArea>
    </format>
    <format dxfId="9">
      <pivotArea dataOnly="0" labelOnly="1" outline="0" fieldPosition="0">
        <references count="3">
          <reference field="0" count="1" selected="0">
            <x v="139"/>
          </reference>
          <reference field="1" count="1" selected="0">
            <x v="29"/>
          </reference>
          <reference field="2" count="1">
            <x v="68"/>
          </reference>
        </references>
      </pivotArea>
    </format>
    <format dxfId="8">
      <pivotArea dataOnly="0" labelOnly="1" outline="0" fieldPosition="0">
        <references count="3">
          <reference field="0" count="1" selected="0">
            <x v="140"/>
          </reference>
          <reference field="1" count="1" selected="0">
            <x v="88"/>
          </reference>
          <reference field="2" count="1">
            <x v="68"/>
          </reference>
        </references>
      </pivotArea>
    </format>
    <format dxfId="7">
      <pivotArea dataOnly="0" labelOnly="1" outline="0" fieldPosition="0">
        <references count="3">
          <reference field="0" count="1" selected="0">
            <x v="141"/>
          </reference>
          <reference field="1" count="1" selected="0">
            <x v="89"/>
          </reference>
          <reference field="2" count="1">
            <x v="68"/>
          </reference>
        </references>
      </pivotArea>
    </format>
    <format dxfId="6">
      <pivotArea dataOnly="0" labelOnly="1" outline="0" fieldPosition="0">
        <references count="3">
          <reference field="0" count="1" selected="0">
            <x v="142"/>
          </reference>
          <reference field="1" count="1" selected="0">
            <x v="58"/>
          </reference>
          <reference field="2" count="1">
            <x v="68"/>
          </reference>
        </references>
      </pivotArea>
    </format>
    <format dxfId="5">
      <pivotArea dataOnly="0" labelOnly="1" outline="0" fieldPosition="0">
        <references count="3">
          <reference field="0" count="1" selected="0">
            <x v="143"/>
          </reference>
          <reference field="1" count="1" selected="0">
            <x v="90"/>
          </reference>
          <reference field="2" count="1">
            <x v="68"/>
          </reference>
        </references>
      </pivotArea>
    </format>
    <format dxfId="4">
      <pivotArea dataOnly="0" labelOnly="1" outline="0" fieldPosition="0">
        <references count="3">
          <reference field="0" count="1" selected="0">
            <x v="144"/>
          </reference>
          <reference field="1" count="1" selected="0">
            <x v="91"/>
          </reference>
          <reference field="2" count="1">
            <x v="37"/>
          </reference>
        </references>
      </pivotArea>
    </format>
    <format dxfId="3">
      <pivotArea dataOnly="0" labelOnly="1" outline="0" fieldPosition="0">
        <references count="3">
          <reference field="0" count="1" selected="0">
            <x v="145"/>
          </reference>
          <reference field="1" count="1" selected="0">
            <x v="91"/>
          </reference>
          <reference field="2" count="1">
            <x v="38"/>
          </reference>
        </references>
      </pivotArea>
    </format>
    <format dxfId="2">
      <pivotArea dataOnly="0" labelOnly="1" outline="0" fieldPosition="0">
        <references count="3">
          <reference field="0" count="1" selected="0">
            <x v="146"/>
          </reference>
          <reference field="1" count="1" selected="0">
            <x v="91"/>
          </reference>
          <reference field="2" count="1">
            <x v="31"/>
          </reference>
        </references>
      </pivotArea>
    </format>
    <format dxfId="1">
      <pivotArea dataOnly="0" labelOnly="1" outline="0" fieldPosition="0">
        <references count="3">
          <reference field="0" count="1" selected="0">
            <x v="147"/>
          </reference>
          <reference field="1" count="1" selected="0">
            <x v="91"/>
          </reference>
          <reference field="2" count="1">
            <x v="19"/>
          </reference>
        </references>
      </pivotArea>
    </format>
    <format dxfId="0">
      <pivotArea dataOnly="0" labelOnly="1" outline="0" fieldPosition="0">
        <references count="3">
          <reference field="0" count="1" selected="0">
            <x v="148"/>
          </reference>
          <reference field="1" count="1" selected="0">
            <x v="79"/>
          </reference>
          <reference field="2" count="1">
            <x v="6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H3:J295" firstHeaderRow="1" firstDataRow="1" firstDataCol="3"/>
  <pivotFields count="3">
    <pivotField axis="axisRow" compact="0" outline="0" showAll="0" defaultSubtotal="0">
      <items count="2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8">
        <item x="20"/>
        <item x="21"/>
        <item x="22"/>
        <item x="23"/>
        <item x="24"/>
        <item x="25"/>
        <item x="26"/>
        <item x="27"/>
        <item x="28"/>
        <item x="31"/>
        <item x="29"/>
        <item x="30"/>
        <item x="32"/>
        <item x="33"/>
        <item x="34"/>
        <item x="37"/>
        <item x="35"/>
        <item x="36"/>
        <item x="38"/>
        <item x="39"/>
        <item x="40"/>
        <item x="41"/>
        <item x="44"/>
        <item x="42"/>
        <item x="43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6"/>
        <item x="61"/>
        <item x="62"/>
        <item x="63"/>
        <item x="64"/>
        <item x="65"/>
        <item x="70"/>
        <item x="67"/>
        <item x="68"/>
        <item x="69"/>
        <item x="71"/>
        <item x="72"/>
        <item x="73"/>
        <item x="74"/>
        <item x="75"/>
        <item x="76"/>
        <item x="77"/>
        <item x="78"/>
        <item x="79"/>
        <item x="80"/>
        <item x="85"/>
        <item x="81"/>
        <item x="82"/>
        <item x="83"/>
        <item x="84"/>
        <item x="86"/>
        <item x="87"/>
        <item x="88"/>
        <item x="89"/>
        <item x="90"/>
        <item x="96"/>
        <item x="91"/>
        <item x="92"/>
        <item x="93"/>
        <item x="94"/>
        <item x="95"/>
        <item x="104"/>
        <item x="97"/>
        <item x="98"/>
        <item x="99"/>
        <item x="100"/>
        <item x="101"/>
        <item x="102"/>
        <item x="103"/>
        <item x="105"/>
        <item x="106"/>
        <item x="107"/>
        <item x="108"/>
        <item x="109"/>
        <item x="110"/>
        <item x="113"/>
        <item x="111"/>
        <item x="112"/>
        <item x="118"/>
        <item x="114"/>
        <item x="115"/>
        <item x="116"/>
        <item x="117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7"/>
        <item x="131"/>
        <item x="132"/>
        <item x="133"/>
        <item x="134"/>
        <item x="135"/>
        <item x="136"/>
        <item x="138"/>
        <item x="139"/>
        <item x="140"/>
        <item x="141"/>
        <item x="142"/>
        <item x="143"/>
        <item x="144"/>
        <item x="145"/>
        <item x="146"/>
        <item x="147"/>
        <item x="153"/>
        <item x="148"/>
        <item x="149"/>
        <item x="150"/>
        <item x="151"/>
        <item x="152"/>
        <item x="160"/>
        <item x="154"/>
        <item x="155"/>
        <item x="156"/>
        <item x="157"/>
        <item x="158"/>
        <item x="159"/>
        <item x="161"/>
        <item x="162"/>
        <item x="163"/>
        <item x="164"/>
        <item x="165"/>
        <item x="166"/>
        <item x="175"/>
        <item x="167"/>
        <item x="168"/>
        <item x="169"/>
        <item x="170"/>
        <item x="171"/>
        <item x="172"/>
        <item x="173"/>
        <item x="174"/>
        <item x="179"/>
        <item x="176"/>
        <item x="177"/>
        <item x="178"/>
        <item x="180"/>
        <item x="181"/>
        <item x="182"/>
        <item x="183"/>
        <item x="184"/>
        <item x="187"/>
        <item x="185"/>
        <item x="186"/>
        <item x="189"/>
        <item x="188"/>
        <item x="193"/>
        <item x="190"/>
        <item x="191"/>
        <item x="192"/>
        <item x="194"/>
        <item x="195"/>
        <item x="196"/>
        <item x="197"/>
        <item x="198"/>
        <item x="199"/>
        <item x="206"/>
        <item x="200"/>
        <item x="201"/>
        <item x="202"/>
        <item x="203"/>
        <item x="204"/>
        <item x="205"/>
        <item x="207"/>
        <item x="208"/>
        <item x="209"/>
        <item x="216"/>
        <item x="210"/>
        <item x="211"/>
        <item x="212"/>
        <item x="213"/>
        <item x="214"/>
        <item x="215"/>
        <item x="217"/>
        <item x="218"/>
        <item x="219"/>
        <item x="220"/>
        <item x="221"/>
        <item x="222"/>
        <item x="223"/>
        <item x="229"/>
        <item x="224"/>
        <item x="225"/>
        <item x="226"/>
        <item x="227"/>
        <item x="228"/>
        <item x="230"/>
        <item x="231"/>
        <item x="232"/>
        <item x="233"/>
        <item x="234"/>
        <item x="241"/>
        <item x="235"/>
        <item x="236"/>
        <item x="237"/>
        <item x="238"/>
        <item x="239"/>
        <item x="240"/>
        <item x="242"/>
        <item x="243"/>
        <item x="244"/>
        <item x="245"/>
        <item x="246"/>
        <item x="250"/>
        <item x="247"/>
        <item x="248"/>
        <item x="249"/>
        <item x="251"/>
        <item x="252"/>
        <item x="253"/>
        <item x="254"/>
        <item x="255"/>
        <item x="260"/>
        <item x="256"/>
        <item x="257"/>
        <item x="258"/>
        <item x="259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6"/>
        <item x="274"/>
        <item x="2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7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19">
        <item x="23"/>
        <item x="24"/>
        <item x="25"/>
        <item x="26"/>
        <item x="27"/>
        <item x="28"/>
        <item x="29"/>
        <item x="30"/>
        <item x="31"/>
        <item x="32"/>
        <item x="35"/>
        <item x="33"/>
        <item x="34"/>
        <item x="36"/>
        <item x="37"/>
        <item x="38"/>
        <item x="41"/>
        <item x="39"/>
        <item x="40"/>
        <item x="42"/>
        <item x="43"/>
        <item x="45"/>
        <item x="44"/>
        <item x="46"/>
        <item x="49"/>
        <item x="47"/>
        <item x="48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73"/>
        <item x="67"/>
        <item x="68"/>
        <item x="69"/>
        <item x="70"/>
        <item x="71"/>
        <item x="72"/>
        <item x="77"/>
        <item x="74"/>
        <item x="75"/>
        <item x="76"/>
        <item x="78"/>
        <item x="79"/>
        <item x="80"/>
        <item x="81"/>
        <item x="82"/>
        <item x="83"/>
        <item x="84"/>
        <item x="85"/>
        <item x="86"/>
        <item x="87"/>
        <item x="88"/>
        <item x="93"/>
        <item x="89"/>
        <item x="90"/>
        <item x="91"/>
        <item x="92"/>
        <item x="94"/>
        <item x="95"/>
        <item x="96"/>
        <item x="97"/>
        <item x="98"/>
        <item x="104"/>
        <item x="99"/>
        <item x="100"/>
        <item x="101"/>
        <item x="102"/>
        <item x="103"/>
        <item x="113"/>
        <item x="105"/>
        <item x="106"/>
        <item x="107"/>
        <item x="108"/>
        <item x="109"/>
        <item x="110"/>
        <item x="111"/>
        <item x="112"/>
        <item x="114"/>
        <item x="115"/>
        <item x="116"/>
        <item x="117"/>
        <item x="118"/>
        <item x="119"/>
        <item x="122"/>
        <item x="120"/>
        <item x="121"/>
        <item x="127"/>
        <item x="123"/>
        <item x="124"/>
        <item x="125"/>
        <item x="12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7"/>
        <item x="141"/>
        <item x="142"/>
        <item x="143"/>
        <item x="144"/>
        <item x="145"/>
        <item x="146"/>
        <item x="148"/>
        <item x="149"/>
        <item x="150"/>
        <item x="151"/>
        <item x="152"/>
        <item x="153"/>
        <item x="154"/>
        <item x="155"/>
        <item x="156"/>
        <item x="157"/>
        <item x="164"/>
        <item x="158"/>
        <item x="159"/>
        <item x="160"/>
        <item x="161"/>
        <item x="162"/>
        <item x="163"/>
        <item x="171"/>
        <item x="165"/>
        <item x="166"/>
        <item x="167"/>
        <item x="168"/>
        <item x="169"/>
        <item x="170"/>
        <item x="172"/>
        <item x="173"/>
        <item x="174"/>
        <item x="175"/>
        <item x="176"/>
        <item x="177"/>
        <item x="186"/>
        <item x="178"/>
        <item x="179"/>
        <item x="180"/>
        <item x="181"/>
        <item x="182"/>
        <item x="183"/>
        <item x="184"/>
        <item x="185"/>
        <item x="190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18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292">
    <i>
      <x/>
      <x v="257"/>
      <x v="195"/>
    </i>
    <i>
      <x v="1"/>
      <x v="258"/>
      <x v="196"/>
    </i>
    <i>
      <x v="2"/>
      <x v="259"/>
      <x v="197"/>
    </i>
    <i>
      <x v="3"/>
      <x v="260"/>
      <x v="198"/>
    </i>
    <i>
      <x v="4"/>
      <x v="260"/>
      <x v="199"/>
    </i>
    <i>
      <x v="5"/>
      <x v="261"/>
      <x v="199"/>
    </i>
    <i>
      <x v="6"/>
      <x v="261"/>
      <x v="200"/>
    </i>
    <i>
      <x v="7"/>
      <x v="262"/>
      <x v="200"/>
    </i>
    <i>
      <x v="8"/>
      <x v="262"/>
      <x v="201"/>
    </i>
    <i>
      <x v="9"/>
      <x v="263"/>
      <x v="202"/>
    </i>
    <i>
      <x v="10"/>
      <x v="264"/>
      <x v="203"/>
    </i>
    <i>
      <x v="11"/>
      <x v="264"/>
      <x v="204"/>
    </i>
    <i>
      <x v="12"/>
      <x v="265"/>
      <x v="205"/>
    </i>
    <i>
      <x v="13"/>
      <x v="266"/>
      <x v="206"/>
    </i>
    <i>
      <x v="14"/>
      <x v="267"/>
      <x v="207"/>
    </i>
    <i>
      <x v="15"/>
      <x v="268"/>
      <x v="207"/>
    </i>
    <i>
      <x v="16"/>
      <x v="268"/>
      <x v="208"/>
    </i>
    <i>
      <x v="17"/>
      <x v="269"/>
      <x v="209"/>
    </i>
    <i>
      <x v="18"/>
      <x v="270"/>
      <x v="210"/>
    </i>
    <i>
      <x v="19"/>
      <x v="271"/>
      <x v="211"/>
    </i>
    <i>
      <x v="20"/>
      <x v="272"/>
      <x v="212"/>
    </i>
    <i>
      <x v="21"/>
      <x v="273"/>
      <x v="213"/>
    </i>
    <i>
      <x v="22"/>
      <x v="273"/>
      <x v="214"/>
    </i>
    <i>
      <x v="23"/>
      <x v="274"/>
      <x v="215"/>
    </i>
    <i>
      <x v="24"/>
      <x v="275"/>
      <x v="216"/>
    </i>
    <i>
      <x v="25"/>
      <x v="276"/>
      <x v="217"/>
    </i>
    <i>
      <x v="26"/>
      <x/>
      <x/>
    </i>
    <i>
      <x v="27"/>
      <x v="1"/>
      <x v="1"/>
    </i>
    <i>
      <x v="28"/>
      <x v="2"/>
      <x v="2"/>
    </i>
    <i>
      <x v="29"/>
      <x v="3"/>
      <x v="3"/>
    </i>
    <i>
      <x v="30"/>
      <x v="4"/>
      <x v="4"/>
    </i>
    <i>
      <x v="31"/>
      <x v="5"/>
      <x v="5"/>
    </i>
    <i>
      <x v="32"/>
      <x v="6"/>
      <x v="6"/>
    </i>
    <i>
      <x v="33"/>
      <x v="7"/>
      <x v="7"/>
    </i>
    <i>
      <x v="34"/>
      <x v="7"/>
      <x v="8"/>
    </i>
    <i>
      <x v="35"/>
      <x v="8"/>
      <x v="9"/>
    </i>
    <i>
      <x v="36"/>
      <x v="10"/>
      <x v="11"/>
    </i>
    <i>
      <x v="37"/>
      <x v="11"/>
      <x v="12"/>
    </i>
    <i>
      <x v="38"/>
      <x v="9"/>
      <x v="10"/>
    </i>
    <i>
      <x v="39"/>
      <x v="12"/>
      <x v="13"/>
    </i>
    <i>
      <x v="40"/>
      <x v="13"/>
      <x v="14"/>
    </i>
    <i>
      <x v="41"/>
      <x v="14"/>
      <x v="15"/>
    </i>
    <i>
      <x v="42"/>
      <x v="16"/>
      <x v="17"/>
    </i>
    <i>
      <x v="43"/>
      <x v="17"/>
      <x v="18"/>
    </i>
    <i>
      <x v="44"/>
      <x v="15"/>
      <x v="16"/>
    </i>
    <i>
      <x v="45"/>
      <x v="18"/>
      <x v="19"/>
    </i>
    <i>
      <x v="46"/>
      <x v="19"/>
      <x v="20"/>
    </i>
    <i>
      <x v="47"/>
      <x v="20"/>
      <x v="22"/>
    </i>
    <i>
      <x v="48"/>
      <x v="20"/>
      <x v="21"/>
    </i>
    <i>
      <x v="49"/>
      <x v="21"/>
      <x v="23"/>
    </i>
    <i>
      <x v="50"/>
      <x v="23"/>
      <x v="25"/>
    </i>
    <i>
      <x v="51"/>
      <x v="24"/>
      <x v="26"/>
    </i>
    <i>
      <x v="52"/>
      <x v="22"/>
      <x v="24"/>
    </i>
    <i>
      <x v="53"/>
      <x v="25"/>
      <x v="27"/>
    </i>
    <i>
      <x v="54"/>
      <x v="26"/>
      <x v="28"/>
    </i>
    <i>
      <x v="55"/>
      <x v="27"/>
      <x v="29"/>
    </i>
    <i>
      <x v="56"/>
      <x v="28"/>
      <x v="30"/>
    </i>
    <i>
      <x v="57"/>
      <x v="28"/>
      <x v="31"/>
    </i>
    <i>
      <x v="58"/>
      <x v="29"/>
      <x v="32"/>
    </i>
    <i>
      <x v="59"/>
      <x v="30"/>
      <x v="33"/>
    </i>
    <i>
      <x v="60"/>
      <x v="31"/>
      <x v="34"/>
    </i>
    <i>
      <x v="61"/>
      <x v="32"/>
      <x v="35"/>
    </i>
    <i>
      <x v="62"/>
      <x v="33"/>
      <x v="36"/>
    </i>
    <i>
      <x v="63"/>
      <x v="34"/>
      <x v="37"/>
    </i>
    <i>
      <x v="64"/>
      <x v="35"/>
      <x v="38"/>
    </i>
    <i>
      <x v="65"/>
      <x v="36"/>
      <x v="39"/>
    </i>
    <i>
      <x v="66"/>
      <x v="37"/>
      <x v="40"/>
    </i>
    <i>
      <x v="67"/>
      <x v="38"/>
      <x v="41"/>
    </i>
    <i>
      <x v="68"/>
      <x v="39"/>
      <x v="42"/>
    </i>
    <i>
      <x v="69"/>
      <x v="40"/>
      <x v="43"/>
    </i>
    <i>
      <x v="70"/>
      <x v="42"/>
      <x v="45"/>
    </i>
    <i>
      <x v="71"/>
      <x v="42"/>
      <x v="46"/>
    </i>
    <i>
      <x v="72"/>
      <x v="43"/>
      <x v="47"/>
    </i>
    <i>
      <x v="73"/>
      <x v="44"/>
      <x v="48"/>
    </i>
    <i>
      <x v="74"/>
      <x v="45"/>
      <x v="49"/>
    </i>
    <i>
      <x v="75"/>
      <x v="46"/>
      <x v="50"/>
    </i>
    <i>
      <x v="76"/>
      <x v="41"/>
      <x v="44"/>
    </i>
    <i>
      <x v="77"/>
      <x v="48"/>
      <x v="52"/>
    </i>
    <i>
      <x v="78"/>
      <x v="49"/>
      <x v="53"/>
    </i>
    <i>
      <x v="79"/>
      <x v="50"/>
      <x v="54"/>
    </i>
    <i>
      <x v="80"/>
      <x v="47"/>
      <x v="51"/>
    </i>
    <i>
      <x v="81"/>
      <x v="51"/>
      <x v="55"/>
    </i>
    <i>
      <x v="82"/>
      <x v="52"/>
      <x v="56"/>
    </i>
    <i>
      <x v="83"/>
      <x v="53"/>
      <x v="57"/>
    </i>
    <i>
      <x v="84"/>
      <x v="53"/>
      <x v="58"/>
    </i>
    <i>
      <x v="85"/>
      <x v="54"/>
      <x v="59"/>
    </i>
    <i>
      <x v="86"/>
      <x v="55"/>
      <x v="60"/>
    </i>
    <i>
      <x v="87"/>
      <x v="56"/>
      <x v="61"/>
    </i>
    <i>
      <x v="88"/>
      <x v="57"/>
      <x v="62"/>
    </i>
    <i>
      <x v="89"/>
      <x v="58"/>
      <x v="63"/>
    </i>
    <i>
      <x v="90"/>
      <x v="59"/>
      <x v="64"/>
    </i>
    <i>
      <x v="91"/>
      <x v="60"/>
      <x v="65"/>
    </i>
    <i>
      <x v="92"/>
      <x v="62"/>
      <x v="67"/>
    </i>
    <i>
      <x v="93"/>
      <x v="63"/>
      <x v="68"/>
    </i>
    <i>
      <x v="94"/>
      <x v="64"/>
      <x v="69"/>
    </i>
    <i>
      <x v="95"/>
      <x v="65"/>
      <x v="70"/>
    </i>
    <i>
      <x v="96"/>
      <x v="61"/>
      <x v="66"/>
    </i>
    <i>
      <x v="97"/>
      <x v="66"/>
      <x v="71"/>
    </i>
    <i>
      <x v="98"/>
      <x v="67"/>
      <x v="72"/>
    </i>
    <i>
      <x v="99"/>
      <x v="68"/>
      <x v="73"/>
    </i>
    <i>
      <x v="100"/>
      <x v="69"/>
      <x v="74"/>
    </i>
    <i>
      <x v="101"/>
      <x v="70"/>
      <x v="75"/>
    </i>
    <i>
      <x v="102"/>
      <x v="72"/>
      <x v="77"/>
    </i>
    <i>
      <x v="103"/>
      <x v="73"/>
      <x v="78"/>
    </i>
    <i>
      <x v="104"/>
      <x v="74"/>
      <x v="79"/>
    </i>
    <i>
      <x v="105"/>
      <x v="75"/>
      <x v="80"/>
    </i>
    <i>
      <x v="106"/>
      <x v="76"/>
      <x v="81"/>
    </i>
    <i>
      <x v="107"/>
      <x v="71"/>
      <x v="76"/>
    </i>
    <i>
      <x v="108"/>
      <x v="78"/>
      <x v="83"/>
    </i>
    <i>
      <x v="109"/>
      <x v="79"/>
      <x v="84"/>
    </i>
    <i>
      <x v="110"/>
      <x v="80"/>
      <x v="85"/>
    </i>
    <i>
      <x v="111"/>
      <x v="81"/>
      <x v="86"/>
    </i>
    <i>
      <x v="112"/>
      <x v="82"/>
      <x v="87"/>
    </i>
    <i>
      <x v="113"/>
      <x v="83"/>
      <x v="88"/>
    </i>
    <i>
      <x v="114"/>
      <x v="83"/>
      <x v="89"/>
    </i>
    <i>
      <x v="115"/>
      <x v="84"/>
      <x v="90"/>
    </i>
    <i>
      <x v="116"/>
      <x v="77"/>
      <x v="82"/>
    </i>
    <i>
      <x v="117"/>
      <x v="85"/>
      <x v="91"/>
    </i>
    <i>
      <x v="118"/>
      <x v="86"/>
      <x v="92"/>
    </i>
    <i>
      <x v="119"/>
      <x v="87"/>
      <x v="93"/>
    </i>
    <i>
      <x v="120"/>
      <x v="88"/>
      <x v="94"/>
    </i>
    <i>
      <x v="121"/>
      <x v="89"/>
      <x v="95"/>
    </i>
    <i>
      <x v="122"/>
      <x v="90"/>
      <x v="96"/>
    </i>
    <i>
      <x v="123"/>
      <x v="92"/>
      <x v="98"/>
    </i>
    <i>
      <x v="124"/>
      <x v="93"/>
      <x v="99"/>
    </i>
    <i>
      <x v="125"/>
      <x v="91"/>
      <x v="97"/>
    </i>
    <i>
      <x v="126"/>
      <x v="95"/>
      <x v="101"/>
    </i>
    <i>
      <x v="127"/>
      <x v="96"/>
      <x v="102"/>
    </i>
    <i>
      <x v="128"/>
      <x v="97"/>
      <x v="103"/>
    </i>
    <i>
      <x v="129"/>
      <x v="98"/>
      <x v="104"/>
    </i>
    <i>
      <x v="130"/>
      <x v="94"/>
      <x v="100"/>
    </i>
    <i>
      <x v="131"/>
      <x v="99"/>
      <x v="105"/>
    </i>
    <i>
      <x v="132"/>
      <x v="100"/>
      <x v="106"/>
    </i>
    <i>
      <x v="133"/>
      <x v="101"/>
      <x v="107"/>
    </i>
    <i>
      <x v="134"/>
      <x v="102"/>
      <x v="108"/>
    </i>
    <i>
      <x v="135"/>
      <x v="103"/>
      <x v="109"/>
    </i>
    <i>
      <x v="136"/>
      <x v="104"/>
      <x v="110"/>
    </i>
    <i>
      <x v="137"/>
      <x v="105"/>
      <x v="111"/>
    </i>
    <i>
      <x v="138"/>
      <x v="106"/>
      <x v="112"/>
    </i>
    <i>
      <x v="139"/>
      <x v="107"/>
      <x v="113"/>
    </i>
    <i>
      <x v="140"/>
      <x v="107"/>
      <x v="114"/>
    </i>
    <i>
      <x v="141"/>
      <x v="108"/>
      <x v="115"/>
    </i>
    <i>
      <x v="142"/>
      <x v="109"/>
      <x v="116"/>
    </i>
    <i>
      <x v="143"/>
      <x v="110"/>
      <x v="117"/>
    </i>
    <i>
      <x v="144"/>
      <x v="112"/>
      <x v="119"/>
    </i>
    <i>
      <x v="145"/>
      <x v="113"/>
      <x v="120"/>
    </i>
    <i>
      <x v="146"/>
      <x v="114"/>
      <x v="121"/>
    </i>
    <i>
      <x v="147"/>
      <x v="115"/>
      <x v="122"/>
    </i>
    <i>
      <x v="148"/>
      <x v="116"/>
      <x v="123"/>
    </i>
    <i>
      <x v="149"/>
      <x v="117"/>
      <x v="124"/>
    </i>
    <i>
      <x v="150"/>
      <x v="111"/>
      <x v="118"/>
    </i>
    <i>
      <x v="151"/>
      <x v="118"/>
      <x v="125"/>
    </i>
    <i>
      <x v="152"/>
      <x v="119"/>
      <x v="126"/>
    </i>
    <i>
      <x v="153"/>
      <x v="120"/>
      <x v="127"/>
    </i>
    <i>
      <x v="154"/>
      <x v="121"/>
      <x v="128"/>
    </i>
    <i>
      <x v="155"/>
      <x v="122"/>
      <x v="129"/>
    </i>
    <i>
      <x v="156"/>
      <x v="123"/>
      <x v="130"/>
    </i>
    <i>
      <x v="157"/>
      <x v="124"/>
      <x v="131"/>
    </i>
    <i>
      <x v="158"/>
      <x v="125"/>
      <x v="132"/>
    </i>
    <i>
      <x v="159"/>
      <x v="126"/>
      <x v="133"/>
    </i>
    <i>
      <x v="160"/>
      <x v="127"/>
      <x v="134"/>
    </i>
    <i>
      <x v="161"/>
      <x v="129"/>
      <x v="136"/>
    </i>
    <i>
      <x v="162"/>
      <x v="130"/>
      <x v="137"/>
    </i>
    <i>
      <x v="163"/>
      <x v="131"/>
      <x v="138"/>
    </i>
    <i>
      <x v="164"/>
      <x v="132"/>
      <x v="139"/>
    </i>
    <i>
      <x v="165"/>
      <x v="132"/>
      <x v="140"/>
    </i>
    <i>
      <x v="166"/>
      <x v="133"/>
      <x v="141"/>
    </i>
    <i>
      <x v="167"/>
      <x v="128"/>
      <x v="135"/>
    </i>
    <i>
      <x v="168"/>
      <x v="135"/>
      <x v="143"/>
    </i>
    <i>
      <x v="169"/>
      <x v="136"/>
      <x v="144"/>
    </i>
    <i>
      <x v="170"/>
      <x v="137"/>
      <x v="145"/>
    </i>
    <i>
      <x v="171"/>
      <x v="138"/>
      <x v="146"/>
    </i>
    <i>
      <x v="172"/>
      <x v="139"/>
      <x v="147"/>
    </i>
    <i>
      <x v="173"/>
      <x v="140"/>
      <x v="148"/>
    </i>
    <i>
      <x v="174"/>
      <x v="134"/>
      <x v="142"/>
    </i>
    <i>
      <x v="175"/>
      <x v="141"/>
      <x v="149"/>
    </i>
    <i>
      <x v="176"/>
      <x v="142"/>
      <x v="150"/>
    </i>
    <i>
      <x v="177"/>
      <x v="143"/>
      <x v="151"/>
    </i>
    <i>
      <x v="178"/>
      <x v="144"/>
      <x v="152"/>
    </i>
    <i>
      <x v="179"/>
      <x v="145"/>
      <x v="153"/>
    </i>
    <i>
      <x v="180"/>
      <x v="146"/>
      <x v="154"/>
    </i>
    <i>
      <x v="181"/>
      <x v="148"/>
      <x v="156"/>
    </i>
    <i>
      <x v="182"/>
      <x v="149"/>
      <x v="157"/>
    </i>
    <i>
      <x v="183"/>
      <x v="150"/>
      <x v="158"/>
    </i>
    <i>
      <x v="184"/>
      <x v="151"/>
      <x v="159"/>
    </i>
    <i>
      <x v="185"/>
      <x v="152"/>
      <x v="160"/>
    </i>
    <i>
      <x v="186"/>
      <x v="153"/>
      <x v="161"/>
    </i>
    <i>
      <x v="187"/>
      <x v="154"/>
      <x v="162"/>
    </i>
    <i>
      <x v="188"/>
      <x v="155"/>
      <x v="163"/>
    </i>
    <i>
      <x v="189"/>
      <x v="147"/>
      <x v="155"/>
    </i>
    <i>
      <x v="190"/>
      <x v="157"/>
      <x v="165"/>
    </i>
    <i>
      <x v="191"/>
      <x v="158"/>
      <x v="166"/>
    </i>
    <i>
      <x v="192"/>
      <x v="159"/>
      <x v="167"/>
    </i>
    <i>
      <x v="193"/>
      <x v="156"/>
      <x v="164"/>
    </i>
    <i>
      <x v="194"/>
      <x v="160"/>
      <x v="168"/>
    </i>
    <i>
      <x v="195"/>
      <x v="161"/>
      <x v="168"/>
    </i>
    <i>
      <x v="196"/>
      <x v="162"/>
      <x v="169"/>
    </i>
    <i>
      <x v="197"/>
      <x v="163"/>
      <x v="169"/>
    </i>
    <i>
      <x v="198"/>
      <x v="164"/>
      <x v="169"/>
    </i>
    <i>
      <x v="199"/>
      <x v="166"/>
      <x v="169"/>
    </i>
    <i>
      <x v="200"/>
      <x v="167"/>
      <x v="170"/>
    </i>
    <i>
      <x v="201"/>
      <x v="165"/>
      <x v="169"/>
    </i>
    <i>
      <x v="202"/>
      <x v="169"/>
      <x v="171"/>
    </i>
    <i>
      <x v="203"/>
      <x v="168"/>
      <x v="171"/>
    </i>
    <i>
      <x v="204"/>
      <x v="171"/>
      <x v="172"/>
    </i>
    <i>
      <x v="205"/>
      <x v="172"/>
      <x v="173"/>
    </i>
    <i>
      <x v="206"/>
      <x v="173"/>
      <x v="173"/>
    </i>
    <i>
      <x v="207"/>
      <x v="170"/>
      <x v="172"/>
    </i>
    <i>
      <x v="208"/>
      <x v="174"/>
      <x v="173"/>
    </i>
    <i>
      <x v="209"/>
      <x v="175"/>
      <x v="173"/>
    </i>
    <i>
      <x v="210"/>
      <x v="176"/>
      <x v="174"/>
    </i>
    <i>
      <x v="211"/>
      <x v="177"/>
      <x v="174"/>
    </i>
    <i>
      <x v="212"/>
      <x v="178"/>
      <x v="174"/>
    </i>
    <i>
      <x v="213"/>
      <x v="179"/>
      <x v="174"/>
    </i>
    <i>
      <x v="214"/>
      <x v="181"/>
      <x v="174"/>
    </i>
    <i>
      <x v="215"/>
      <x v="182"/>
      <x v="175"/>
    </i>
    <i>
      <x v="216"/>
      <x v="183"/>
      <x v="175"/>
    </i>
    <i>
      <x v="217"/>
      <x v="184"/>
      <x v="175"/>
    </i>
    <i>
      <x v="218"/>
      <x v="185"/>
      <x v="175"/>
    </i>
    <i>
      <x v="219"/>
      <x v="186"/>
      <x v="175"/>
    </i>
    <i>
      <x v="220"/>
      <x v="180"/>
      <x v="174"/>
    </i>
    <i>
      <x v="221"/>
      <x v="187"/>
      <x v="176"/>
    </i>
    <i>
      <x v="222"/>
      <x v="188"/>
      <x v="176"/>
    </i>
    <i>
      <x v="223"/>
      <x v="189"/>
      <x v="177"/>
    </i>
    <i>
      <x v="224"/>
      <x v="191"/>
      <x v="177"/>
    </i>
    <i>
      <x v="225"/>
      <x v="192"/>
      <x v="177"/>
    </i>
    <i>
      <x v="226"/>
      <x v="193"/>
      <x v="177"/>
    </i>
    <i>
      <x v="227"/>
      <x v="194"/>
      <x v="178"/>
    </i>
    <i>
      <x v="228"/>
      <x v="195"/>
      <x v="178"/>
    </i>
    <i>
      <x v="229"/>
      <x v="196"/>
      <x v="178"/>
    </i>
    <i>
      <x v="230"/>
      <x v="190"/>
      <x v="177"/>
    </i>
    <i>
      <x v="231"/>
      <x v="197"/>
      <x v="178"/>
    </i>
    <i>
      <x v="232"/>
      <x v="198"/>
      <x v="179"/>
    </i>
    <i>
      <x v="233"/>
      <x v="199"/>
      <x v="179"/>
    </i>
    <i>
      <x v="234"/>
      <x v="200"/>
      <x v="180"/>
    </i>
    <i>
      <x v="235"/>
      <x v="201"/>
      <x v="180"/>
    </i>
    <i>
      <x v="236"/>
      <x v="202"/>
      <x v="180"/>
    </i>
    <i>
      <x v="237"/>
      <x v="203"/>
      <x v="180"/>
    </i>
    <i>
      <x v="238"/>
      <x v="205"/>
      <x v="181"/>
    </i>
    <i>
      <x v="239"/>
      <x v="206"/>
      <x v="181"/>
    </i>
    <i>
      <x v="240"/>
      <x v="207"/>
      <x v="181"/>
    </i>
    <i>
      <x v="241"/>
      <x v="208"/>
      <x v="181"/>
    </i>
    <i>
      <x v="242"/>
      <x v="209"/>
      <x v="182"/>
    </i>
    <i>
      <x v="243"/>
      <x v="204"/>
      <x v="181"/>
    </i>
    <i>
      <x v="244"/>
      <x v="210"/>
      <x v="182"/>
    </i>
    <i>
      <x v="245"/>
      <x v="211"/>
      <x v="182"/>
    </i>
    <i>
      <x v="246"/>
      <x v="212"/>
      <x v="183"/>
    </i>
    <i>
      <x v="247"/>
      <x v="213"/>
      <x v="183"/>
    </i>
    <i>
      <x v="248"/>
      <x v="214"/>
      <x v="183"/>
    </i>
    <i>
      <x v="249"/>
      <x v="216"/>
      <x v="183"/>
    </i>
    <i>
      <x v="250"/>
      <x v="217"/>
      <x v="183"/>
    </i>
    <i>
      <x v="251"/>
      <x v="218"/>
      <x v="184"/>
    </i>
    <i>
      <x v="252"/>
      <x v="219"/>
      <x v="184"/>
    </i>
    <i>
      <x v="253"/>
      <x v="220"/>
      <x v="184"/>
    </i>
    <i>
      <x v="254"/>
      <x v="221"/>
      <x v="184"/>
    </i>
    <i>
      <x v="255"/>
      <x v="215"/>
      <x v="183"/>
    </i>
    <i>
      <x v="256"/>
      <x v="222"/>
      <x v="185"/>
    </i>
    <i>
      <x v="257"/>
      <x v="223"/>
      <x v="185"/>
    </i>
    <i>
      <x v="258"/>
      <x v="224"/>
      <x v="185"/>
    </i>
    <i>
      <x v="259"/>
      <x v="225"/>
      <x v="185"/>
    </i>
    <i>
      <x v="260"/>
      <x v="226"/>
      <x v="186"/>
    </i>
    <i>
      <x v="261"/>
      <x v="228"/>
      <x v="186"/>
    </i>
    <i>
      <x v="262"/>
      <x v="229"/>
      <x v="186"/>
    </i>
    <i>
      <x v="263"/>
      <x v="230"/>
      <x v="187"/>
    </i>
    <i>
      <x v="264"/>
      <x v="227"/>
      <x v="186"/>
    </i>
    <i>
      <x v="265"/>
      <x v="231"/>
      <x v="187"/>
    </i>
    <i>
      <x v="266"/>
      <x v="232"/>
      <x v="187"/>
    </i>
    <i>
      <x v="267"/>
      <x v="233"/>
      <x v="187"/>
    </i>
    <i>
      <x v="268"/>
      <x v="234"/>
      <x v="188"/>
    </i>
    <i>
      <x v="269"/>
      <x v="235"/>
      <x v="188"/>
    </i>
    <i>
      <x v="270"/>
      <x v="237"/>
      <x v="189"/>
    </i>
    <i>
      <x v="271"/>
      <x v="238"/>
      <x v="189"/>
    </i>
    <i>
      <x v="272"/>
      <x v="239"/>
      <x v="189"/>
    </i>
    <i>
      <x v="273"/>
      <x v="240"/>
      <x v="189"/>
    </i>
    <i>
      <x v="274"/>
      <x v="236"/>
      <x v="188"/>
    </i>
    <i>
      <x v="275"/>
      <x v="241"/>
      <x v="190"/>
    </i>
    <i>
      <x v="276"/>
      <x v="242"/>
      <x v="190"/>
    </i>
    <i>
      <x v="277"/>
      <x v="243"/>
      <x v="190"/>
    </i>
    <i>
      <x v="278"/>
      <x v="244"/>
      <x v="190"/>
    </i>
    <i>
      <x v="279"/>
      <x v="245"/>
      <x v="190"/>
    </i>
    <i>
      <x v="280"/>
      <x v="246"/>
      <x v="191"/>
    </i>
    <i>
      <x v="281"/>
      <x v="247"/>
      <x v="191"/>
    </i>
    <i>
      <x v="282"/>
      <x v="248"/>
      <x v="191"/>
    </i>
    <i>
      <x v="283"/>
      <x v="249"/>
      <x v="191"/>
    </i>
    <i>
      <x v="284"/>
      <x v="250"/>
      <x v="192"/>
    </i>
    <i>
      <x v="285"/>
      <x v="251"/>
      <x v="193"/>
    </i>
    <i>
      <x v="286"/>
      <x v="252"/>
      <x v="193"/>
    </i>
    <i>
      <x v="287"/>
      <x v="253"/>
      <x v="193"/>
    </i>
    <i>
      <x v="288"/>
      <x v="255"/>
      <x v="194"/>
    </i>
    <i>
      <x v="289"/>
      <x v="256"/>
      <x v="194"/>
    </i>
    <i>
      <x v="290"/>
      <x v="254"/>
      <x v="193"/>
    </i>
    <i>
      <x v="291"/>
      <x v="277"/>
      <x v="218"/>
    </i>
  </rowItems>
  <colItems count="1">
    <i/>
  </colItems>
  <formats count="1152">
    <format dxfId="1559">
      <pivotArea type="all" dataOnly="0" outline="0" fieldPosition="0"/>
    </format>
    <format dxfId="1558">
      <pivotArea field="0" type="button" dataOnly="0" labelOnly="1" outline="0" axis="axisRow" fieldPosition="0"/>
    </format>
    <format dxfId="1557">
      <pivotArea field="1" type="button" dataOnly="0" labelOnly="1" outline="0" axis="axisRow" fieldPosition="1"/>
    </format>
    <format dxfId="1556">
      <pivotArea field="2" type="button" dataOnly="0" labelOnly="1" outline="0" axis="axisRow" fieldPosition="2"/>
    </format>
    <format dxfId="1555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54">
      <pivotArea dataOnly="0" labelOnly="1" outline="0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553">
      <pivotArea dataOnly="0" labelOnly="1" outline="0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552">
      <pivotArea dataOnly="0" labelOnly="1" outline="0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551">
      <pivotArea dataOnly="0" labelOnly="1" outline="0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550">
      <pivotArea dataOnly="0" labelOnly="1" outline="0" fieldPosition="0">
        <references count="1">
          <reference field="0" count="42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</reference>
        </references>
      </pivotArea>
    </format>
    <format dxfId="1549">
      <pivotArea dataOnly="0" labelOnly="1" outline="0" fieldPosition="0">
        <references count="2">
          <reference field="0" count="1" selected="0">
            <x v="0"/>
          </reference>
          <reference field="1" count="1">
            <x v="257"/>
          </reference>
        </references>
      </pivotArea>
    </format>
    <format dxfId="1548">
      <pivotArea dataOnly="0" labelOnly="1" outline="0" fieldPosition="0">
        <references count="2">
          <reference field="0" count="1" selected="0">
            <x v="1"/>
          </reference>
          <reference field="1" count="1">
            <x v="258"/>
          </reference>
        </references>
      </pivotArea>
    </format>
    <format dxfId="1547">
      <pivotArea dataOnly="0" labelOnly="1" outline="0" fieldPosition="0">
        <references count="2">
          <reference field="0" count="1" selected="0">
            <x v="2"/>
          </reference>
          <reference field="1" count="1">
            <x v="259"/>
          </reference>
        </references>
      </pivotArea>
    </format>
    <format dxfId="1546">
      <pivotArea dataOnly="0" labelOnly="1" outline="0" fieldPosition="0">
        <references count="2">
          <reference field="0" count="1" selected="0">
            <x v="3"/>
          </reference>
          <reference field="1" count="1">
            <x v="260"/>
          </reference>
        </references>
      </pivotArea>
    </format>
    <format dxfId="1545">
      <pivotArea dataOnly="0" labelOnly="1" outline="0" fieldPosition="0">
        <references count="2">
          <reference field="0" count="1" selected="0">
            <x v="5"/>
          </reference>
          <reference field="1" count="1">
            <x v="261"/>
          </reference>
        </references>
      </pivotArea>
    </format>
    <format dxfId="1544">
      <pivotArea dataOnly="0" labelOnly="1" outline="0" fieldPosition="0">
        <references count="2">
          <reference field="0" count="1" selected="0">
            <x v="7"/>
          </reference>
          <reference field="1" count="1">
            <x v="262"/>
          </reference>
        </references>
      </pivotArea>
    </format>
    <format dxfId="1543">
      <pivotArea dataOnly="0" labelOnly="1" outline="0" fieldPosition="0">
        <references count="2">
          <reference field="0" count="1" selected="0">
            <x v="9"/>
          </reference>
          <reference field="1" count="1">
            <x v="263"/>
          </reference>
        </references>
      </pivotArea>
    </format>
    <format dxfId="1542">
      <pivotArea dataOnly="0" labelOnly="1" outline="0" fieldPosition="0">
        <references count="2">
          <reference field="0" count="1" selected="0">
            <x v="10"/>
          </reference>
          <reference field="1" count="1">
            <x v="264"/>
          </reference>
        </references>
      </pivotArea>
    </format>
    <format dxfId="1541">
      <pivotArea dataOnly="0" labelOnly="1" outline="0" fieldPosition="0">
        <references count="2">
          <reference field="0" count="1" selected="0">
            <x v="12"/>
          </reference>
          <reference field="1" count="1">
            <x v="265"/>
          </reference>
        </references>
      </pivotArea>
    </format>
    <format dxfId="1540">
      <pivotArea dataOnly="0" labelOnly="1" outline="0" fieldPosition="0">
        <references count="2">
          <reference field="0" count="1" selected="0">
            <x v="13"/>
          </reference>
          <reference field="1" count="1">
            <x v="266"/>
          </reference>
        </references>
      </pivotArea>
    </format>
    <format dxfId="1539">
      <pivotArea dataOnly="0" labelOnly="1" outline="0" fieldPosition="0">
        <references count="2">
          <reference field="0" count="1" selected="0">
            <x v="14"/>
          </reference>
          <reference field="1" count="1">
            <x v="267"/>
          </reference>
        </references>
      </pivotArea>
    </format>
    <format dxfId="1538">
      <pivotArea dataOnly="0" labelOnly="1" outline="0" fieldPosition="0">
        <references count="2">
          <reference field="0" count="1" selected="0">
            <x v="15"/>
          </reference>
          <reference field="1" count="1">
            <x v="268"/>
          </reference>
        </references>
      </pivotArea>
    </format>
    <format dxfId="1537">
      <pivotArea dataOnly="0" labelOnly="1" outline="0" fieldPosition="0">
        <references count="2">
          <reference field="0" count="1" selected="0">
            <x v="17"/>
          </reference>
          <reference field="1" count="1">
            <x v="269"/>
          </reference>
        </references>
      </pivotArea>
    </format>
    <format dxfId="1536">
      <pivotArea dataOnly="0" labelOnly="1" outline="0" fieldPosition="0">
        <references count="2">
          <reference field="0" count="1" selected="0">
            <x v="18"/>
          </reference>
          <reference field="1" count="1">
            <x v="270"/>
          </reference>
        </references>
      </pivotArea>
    </format>
    <format dxfId="1535">
      <pivotArea dataOnly="0" labelOnly="1" outline="0" fieldPosition="0">
        <references count="2">
          <reference field="0" count="1" selected="0">
            <x v="19"/>
          </reference>
          <reference field="1" count="1">
            <x v="271"/>
          </reference>
        </references>
      </pivotArea>
    </format>
    <format dxfId="1534">
      <pivotArea dataOnly="0" labelOnly="1" outline="0" fieldPosition="0">
        <references count="2">
          <reference field="0" count="1" selected="0">
            <x v="20"/>
          </reference>
          <reference field="1" count="1">
            <x v="272"/>
          </reference>
        </references>
      </pivotArea>
    </format>
    <format dxfId="1533">
      <pivotArea dataOnly="0" labelOnly="1" outline="0" fieldPosition="0">
        <references count="2">
          <reference field="0" count="1" selected="0">
            <x v="21"/>
          </reference>
          <reference field="1" count="1">
            <x v="273"/>
          </reference>
        </references>
      </pivotArea>
    </format>
    <format dxfId="1532">
      <pivotArea dataOnly="0" labelOnly="1" outline="0" fieldPosition="0">
        <references count="2">
          <reference field="0" count="1" selected="0">
            <x v="23"/>
          </reference>
          <reference field="1" count="1">
            <x v="274"/>
          </reference>
        </references>
      </pivotArea>
    </format>
    <format dxfId="1531">
      <pivotArea dataOnly="0" labelOnly="1" outline="0" fieldPosition="0">
        <references count="2">
          <reference field="0" count="1" selected="0">
            <x v="24"/>
          </reference>
          <reference field="1" count="1">
            <x v="275"/>
          </reference>
        </references>
      </pivotArea>
    </format>
    <format dxfId="1530">
      <pivotArea dataOnly="0" labelOnly="1" outline="0" fieldPosition="0">
        <references count="2">
          <reference field="0" count="1" selected="0">
            <x v="25"/>
          </reference>
          <reference field="1" count="1">
            <x v="276"/>
          </reference>
        </references>
      </pivotArea>
    </format>
    <format dxfId="1529">
      <pivotArea dataOnly="0" labelOnly="1" outline="0" fieldPosition="0">
        <references count="2">
          <reference field="0" count="1" selected="0">
            <x v="26"/>
          </reference>
          <reference field="1" count="1">
            <x v="0"/>
          </reference>
        </references>
      </pivotArea>
    </format>
    <format dxfId="1528">
      <pivotArea dataOnly="0" labelOnly="1" outline="0" fieldPosition="0">
        <references count="2">
          <reference field="0" count="1" selected="0">
            <x v="27"/>
          </reference>
          <reference field="1" count="1">
            <x v="1"/>
          </reference>
        </references>
      </pivotArea>
    </format>
    <format dxfId="1527">
      <pivotArea dataOnly="0" labelOnly="1" outline="0" fieldPosition="0">
        <references count="2">
          <reference field="0" count="1" selected="0">
            <x v="28"/>
          </reference>
          <reference field="1" count="1">
            <x v="2"/>
          </reference>
        </references>
      </pivotArea>
    </format>
    <format dxfId="1526">
      <pivotArea dataOnly="0" labelOnly="1" outline="0" fieldPosition="0">
        <references count="2">
          <reference field="0" count="1" selected="0">
            <x v="29"/>
          </reference>
          <reference field="1" count="1">
            <x v="3"/>
          </reference>
        </references>
      </pivotArea>
    </format>
    <format dxfId="1525">
      <pivotArea dataOnly="0" labelOnly="1" outline="0" fieldPosition="0">
        <references count="2">
          <reference field="0" count="1" selected="0">
            <x v="30"/>
          </reference>
          <reference field="1" count="1">
            <x v="4"/>
          </reference>
        </references>
      </pivotArea>
    </format>
    <format dxfId="1524">
      <pivotArea dataOnly="0" labelOnly="1" outline="0" fieldPosition="0">
        <references count="2">
          <reference field="0" count="1" selected="0">
            <x v="31"/>
          </reference>
          <reference field="1" count="1">
            <x v="5"/>
          </reference>
        </references>
      </pivotArea>
    </format>
    <format dxfId="1523">
      <pivotArea dataOnly="0" labelOnly="1" outline="0" fieldPosition="0">
        <references count="2">
          <reference field="0" count="1" selected="0">
            <x v="32"/>
          </reference>
          <reference field="1" count="1">
            <x v="6"/>
          </reference>
        </references>
      </pivotArea>
    </format>
    <format dxfId="1522">
      <pivotArea dataOnly="0" labelOnly="1" outline="0" fieldPosition="0">
        <references count="2">
          <reference field="0" count="1" selected="0">
            <x v="33"/>
          </reference>
          <reference field="1" count="1">
            <x v="7"/>
          </reference>
        </references>
      </pivotArea>
    </format>
    <format dxfId="1521">
      <pivotArea dataOnly="0" labelOnly="1" outline="0" fieldPosition="0">
        <references count="2">
          <reference field="0" count="1" selected="0">
            <x v="35"/>
          </reference>
          <reference field="1" count="1">
            <x v="8"/>
          </reference>
        </references>
      </pivotArea>
    </format>
    <format dxfId="1520">
      <pivotArea dataOnly="0" labelOnly="1" outline="0" fieldPosition="0">
        <references count="2">
          <reference field="0" count="1" selected="0">
            <x v="36"/>
          </reference>
          <reference field="1" count="1">
            <x v="10"/>
          </reference>
        </references>
      </pivotArea>
    </format>
    <format dxfId="1519">
      <pivotArea dataOnly="0" labelOnly="1" outline="0" fieldPosition="0">
        <references count="2">
          <reference field="0" count="1" selected="0">
            <x v="37"/>
          </reference>
          <reference field="1" count="1">
            <x v="11"/>
          </reference>
        </references>
      </pivotArea>
    </format>
    <format dxfId="1518">
      <pivotArea dataOnly="0" labelOnly="1" outline="0" fieldPosition="0">
        <references count="2">
          <reference field="0" count="1" selected="0">
            <x v="38"/>
          </reference>
          <reference field="1" count="1">
            <x v="9"/>
          </reference>
        </references>
      </pivotArea>
    </format>
    <format dxfId="1517">
      <pivotArea dataOnly="0" labelOnly="1" outline="0" fieldPosition="0">
        <references count="2">
          <reference field="0" count="1" selected="0">
            <x v="39"/>
          </reference>
          <reference field="1" count="1">
            <x v="12"/>
          </reference>
        </references>
      </pivotArea>
    </format>
    <format dxfId="1516">
      <pivotArea dataOnly="0" labelOnly="1" outline="0" fieldPosition="0">
        <references count="2">
          <reference field="0" count="1" selected="0">
            <x v="40"/>
          </reference>
          <reference field="1" count="1">
            <x v="13"/>
          </reference>
        </references>
      </pivotArea>
    </format>
    <format dxfId="1515">
      <pivotArea dataOnly="0" labelOnly="1" outline="0" fieldPosition="0">
        <references count="2">
          <reference field="0" count="1" selected="0">
            <x v="41"/>
          </reference>
          <reference field="1" count="1">
            <x v="14"/>
          </reference>
        </references>
      </pivotArea>
    </format>
    <format dxfId="1514">
      <pivotArea dataOnly="0" labelOnly="1" outline="0" fieldPosition="0">
        <references count="2">
          <reference field="0" count="1" selected="0">
            <x v="42"/>
          </reference>
          <reference field="1" count="1">
            <x v="16"/>
          </reference>
        </references>
      </pivotArea>
    </format>
    <format dxfId="1513">
      <pivotArea dataOnly="0" labelOnly="1" outline="0" fieldPosition="0">
        <references count="2">
          <reference field="0" count="1" selected="0">
            <x v="43"/>
          </reference>
          <reference field="1" count="1">
            <x v="17"/>
          </reference>
        </references>
      </pivotArea>
    </format>
    <format dxfId="1512">
      <pivotArea dataOnly="0" labelOnly="1" outline="0" fieldPosition="0">
        <references count="2">
          <reference field="0" count="1" selected="0">
            <x v="44"/>
          </reference>
          <reference field="1" count="1">
            <x v="15"/>
          </reference>
        </references>
      </pivotArea>
    </format>
    <format dxfId="1511">
      <pivotArea dataOnly="0" labelOnly="1" outline="0" fieldPosition="0">
        <references count="2">
          <reference field="0" count="1" selected="0">
            <x v="45"/>
          </reference>
          <reference field="1" count="1">
            <x v="18"/>
          </reference>
        </references>
      </pivotArea>
    </format>
    <format dxfId="1510">
      <pivotArea dataOnly="0" labelOnly="1" outline="0" fieldPosition="0">
        <references count="2">
          <reference field="0" count="1" selected="0">
            <x v="46"/>
          </reference>
          <reference field="1" count="1">
            <x v="19"/>
          </reference>
        </references>
      </pivotArea>
    </format>
    <format dxfId="1509">
      <pivotArea dataOnly="0" labelOnly="1" outline="0" fieldPosition="0">
        <references count="2">
          <reference field="0" count="1" selected="0">
            <x v="47"/>
          </reference>
          <reference field="1" count="1">
            <x v="20"/>
          </reference>
        </references>
      </pivotArea>
    </format>
    <format dxfId="1508">
      <pivotArea dataOnly="0" labelOnly="1" outline="0" fieldPosition="0">
        <references count="2">
          <reference field="0" count="1" selected="0">
            <x v="49"/>
          </reference>
          <reference field="1" count="1">
            <x v="21"/>
          </reference>
        </references>
      </pivotArea>
    </format>
    <format dxfId="1507">
      <pivotArea dataOnly="0" labelOnly="1" outline="0" fieldPosition="0">
        <references count="2">
          <reference field="0" count="1" selected="0">
            <x v="50"/>
          </reference>
          <reference field="1" count="1">
            <x v="23"/>
          </reference>
        </references>
      </pivotArea>
    </format>
    <format dxfId="1506">
      <pivotArea dataOnly="0" labelOnly="1" outline="0" fieldPosition="0">
        <references count="2">
          <reference field="0" count="1" selected="0">
            <x v="51"/>
          </reference>
          <reference field="1" count="1">
            <x v="24"/>
          </reference>
        </references>
      </pivotArea>
    </format>
    <format dxfId="1505">
      <pivotArea dataOnly="0" labelOnly="1" outline="0" fieldPosition="0">
        <references count="2">
          <reference field="0" count="1" selected="0">
            <x v="52"/>
          </reference>
          <reference field="1" count="1">
            <x v="22"/>
          </reference>
        </references>
      </pivotArea>
    </format>
    <format dxfId="1504">
      <pivotArea dataOnly="0" labelOnly="1" outline="0" fieldPosition="0">
        <references count="2">
          <reference field="0" count="1" selected="0">
            <x v="53"/>
          </reference>
          <reference field="1" count="1">
            <x v="25"/>
          </reference>
        </references>
      </pivotArea>
    </format>
    <format dxfId="1503">
      <pivotArea dataOnly="0" labelOnly="1" outline="0" fieldPosition="0">
        <references count="2">
          <reference field="0" count="1" selected="0">
            <x v="54"/>
          </reference>
          <reference field="1" count="1">
            <x v="26"/>
          </reference>
        </references>
      </pivotArea>
    </format>
    <format dxfId="1502">
      <pivotArea dataOnly="0" labelOnly="1" outline="0" fieldPosition="0">
        <references count="2">
          <reference field="0" count="1" selected="0">
            <x v="55"/>
          </reference>
          <reference field="1" count="1">
            <x v="27"/>
          </reference>
        </references>
      </pivotArea>
    </format>
    <format dxfId="1501">
      <pivotArea dataOnly="0" labelOnly="1" outline="0" fieldPosition="0">
        <references count="2">
          <reference field="0" count="1" selected="0">
            <x v="56"/>
          </reference>
          <reference field="1" count="1">
            <x v="28"/>
          </reference>
        </references>
      </pivotArea>
    </format>
    <format dxfId="1500">
      <pivotArea dataOnly="0" labelOnly="1" outline="0" fieldPosition="0">
        <references count="2">
          <reference field="0" count="1" selected="0">
            <x v="58"/>
          </reference>
          <reference field="1" count="1">
            <x v="29"/>
          </reference>
        </references>
      </pivotArea>
    </format>
    <format dxfId="1499">
      <pivotArea dataOnly="0" labelOnly="1" outline="0" fieldPosition="0">
        <references count="2">
          <reference field="0" count="1" selected="0">
            <x v="59"/>
          </reference>
          <reference field="1" count="1">
            <x v="30"/>
          </reference>
        </references>
      </pivotArea>
    </format>
    <format dxfId="1498">
      <pivotArea dataOnly="0" labelOnly="1" outline="0" fieldPosition="0">
        <references count="2">
          <reference field="0" count="1" selected="0">
            <x v="60"/>
          </reference>
          <reference field="1" count="1">
            <x v="31"/>
          </reference>
        </references>
      </pivotArea>
    </format>
    <format dxfId="1497">
      <pivotArea dataOnly="0" labelOnly="1" outline="0" fieldPosition="0">
        <references count="2">
          <reference field="0" count="1" selected="0">
            <x v="61"/>
          </reference>
          <reference field="1" count="1">
            <x v="32"/>
          </reference>
        </references>
      </pivotArea>
    </format>
    <format dxfId="1496">
      <pivotArea dataOnly="0" labelOnly="1" outline="0" fieldPosition="0">
        <references count="2">
          <reference field="0" count="1" selected="0">
            <x v="62"/>
          </reference>
          <reference field="1" count="1">
            <x v="33"/>
          </reference>
        </references>
      </pivotArea>
    </format>
    <format dxfId="1495">
      <pivotArea dataOnly="0" labelOnly="1" outline="0" fieldPosition="0">
        <references count="2">
          <reference field="0" count="1" selected="0">
            <x v="63"/>
          </reference>
          <reference field="1" count="1">
            <x v="34"/>
          </reference>
        </references>
      </pivotArea>
    </format>
    <format dxfId="1494">
      <pivotArea dataOnly="0" labelOnly="1" outline="0" fieldPosition="0">
        <references count="2">
          <reference field="0" count="1" selected="0">
            <x v="64"/>
          </reference>
          <reference field="1" count="1">
            <x v="35"/>
          </reference>
        </references>
      </pivotArea>
    </format>
    <format dxfId="1493">
      <pivotArea dataOnly="0" labelOnly="1" outline="0" fieldPosition="0">
        <references count="2">
          <reference field="0" count="1" selected="0">
            <x v="65"/>
          </reference>
          <reference field="1" count="1">
            <x v="36"/>
          </reference>
        </references>
      </pivotArea>
    </format>
    <format dxfId="1492">
      <pivotArea dataOnly="0" labelOnly="1" outline="0" fieldPosition="0">
        <references count="2">
          <reference field="0" count="1" selected="0">
            <x v="66"/>
          </reference>
          <reference field="1" count="1">
            <x v="37"/>
          </reference>
        </references>
      </pivotArea>
    </format>
    <format dxfId="1491">
      <pivotArea dataOnly="0" labelOnly="1" outline="0" fieldPosition="0">
        <references count="2">
          <reference field="0" count="1" selected="0">
            <x v="67"/>
          </reference>
          <reference field="1" count="1">
            <x v="38"/>
          </reference>
        </references>
      </pivotArea>
    </format>
    <format dxfId="1490">
      <pivotArea dataOnly="0" labelOnly="1" outline="0" fieldPosition="0">
        <references count="2">
          <reference field="0" count="1" selected="0">
            <x v="68"/>
          </reference>
          <reference field="1" count="1">
            <x v="39"/>
          </reference>
        </references>
      </pivotArea>
    </format>
    <format dxfId="1489">
      <pivotArea dataOnly="0" labelOnly="1" outline="0" fieldPosition="0">
        <references count="2">
          <reference field="0" count="1" selected="0">
            <x v="69"/>
          </reference>
          <reference field="1" count="1">
            <x v="40"/>
          </reference>
        </references>
      </pivotArea>
    </format>
    <format dxfId="1488">
      <pivotArea dataOnly="0" labelOnly="1" outline="0" fieldPosition="0">
        <references count="2">
          <reference field="0" count="1" selected="0">
            <x v="70"/>
          </reference>
          <reference field="1" count="1">
            <x v="42"/>
          </reference>
        </references>
      </pivotArea>
    </format>
    <format dxfId="1487">
      <pivotArea dataOnly="0" labelOnly="1" outline="0" fieldPosition="0">
        <references count="2">
          <reference field="0" count="1" selected="0">
            <x v="72"/>
          </reference>
          <reference field="1" count="1">
            <x v="43"/>
          </reference>
        </references>
      </pivotArea>
    </format>
    <format dxfId="1486">
      <pivotArea dataOnly="0" labelOnly="1" outline="0" fieldPosition="0">
        <references count="2">
          <reference field="0" count="1" selected="0">
            <x v="73"/>
          </reference>
          <reference field="1" count="1">
            <x v="44"/>
          </reference>
        </references>
      </pivotArea>
    </format>
    <format dxfId="1485">
      <pivotArea dataOnly="0" labelOnly="1" outline="0" fieldPosition="0">
        <references count="2">
          <reference field="0" count="1" selected="0">
            <x v="74"/>
          </reference>
          <reference field="1" count="1">
            <x v="45"/>
          </reference>
        </references>
      </pivotArea>
    </format>
    <format dxfId="1484">
      <pivotArea dataOnly="0" labelOnly="1" outline="0" fieldPosition="0">
        <references count="2">
          <reference field="0" count="1" selected="0">
            <x v="75"/>
          </reference>
          <reference field="1" count="1">
            <x v="46"/>
          </reference>
        </references>
      </pivotArea>
    </format>
    <format dxfId="1483">
      <pivotArea dataOnly="0" labelOnly="1" outline="0" fieldPosition="0">
        <references count="2">
          <reference field="0" count="1" selected="0">
            <x v="76"/>
          </reference>
          <reference field="1" count="1">
            <x v="41"/>
          </reference>
        </references>
      </pivotArea>
    </format>
    <format dxfId="1482">
      <pivotArea dataOnly="0" labelOnly="1" outline="0" fieldPosition="0">
        <references count="2">
          <reference field="0" count="1" selected="0">
            <x v="77"/>
          </reference>
          <reference field="1" count="1">
            <x v="48"/>
          </reference>
        </references>
      </pivotArea>
    </format>
    <format dxfId="1481">
      <pivotArea dataOnly="0" labelOnly="1" outline="0" fieldPosition="0">
        <references count="2">
          <reference field="0" count="1" selected="0">
            <x v="78"/>
          </reference>
          <reference field="1" count="1">
            <x v="49"/>
          </reference>
        </references>
      </pivotArea>
    </format>
    <format dxfId="1480">
      <pivotArea dataOnly="0" labelOnly="1" outline="0" fieldPosition="0">
        <references count="2">
          <reference field="0" count="1" selected="0">
            <x v="79"/>
          </reference>
          <reference field="1" count="1">
            <x v="50"/>
          </reference>
        </references>
      </pivotArea>
    </format>
    <format dxfId="1479">
      <pivotArea dataOnly="0" labelOnly="1" outline="0" fieldPosition="0">
        <references count="2">
          <reference field="0" count="1" selected="0">
            <x v="80"/>
          </reference>
          <reference field="1" count="1">
            <x v="47"/>
          </reference>
        </references>
      </pivotArea>
    </format>
    <format dxfId="1478">
      <pivotArea dataOnly="0" labelOnly="1" outline="0" fieldPosition="0">
        <references count="2">
          <reference field="0" count="1" selected="0">
            <x v="81"/>
          </reference>
          <reference field="1" count="1">
            <x v="51"/>
          </reference>
        </references>
      </pivotArea>
    </format>
    <format dxfId="1477">
      <pivotArea dataOnly="0" labelOnly="1" outline="0" fieldPosition="0">
        <references count="2">
          <reference field="0" count="1" selected="0">
            <x v="82"/>
          </reference>
          <reference field="1" count="1">
            <x v="52"/>
          </reference>
        </references>
      </pivotArea>
    </format>
    <format dxfId="1476">
      <pivotArea dataOnly="0" labelOnly="1" outline="0" fieldPosition="0">
        <references count="2">
          <reference field="0" count="1" selected="0">
            <x v="83"/>
          </reference>
          <reference field="1" count="1">
            <x v="53"/>
          </reference>
        </references>
      </pivotArea>
    </format>
    <format dxfId="1475">
      <pivotArea dataOnly="0" labelOnly="1" outline="0" fieldPosition="0">
        <references count="2">
          <reference field="0" count="1" selected="0">
            <x v="85"/>
          </reference>
          <reference field="1" count="1">
            <x v="54"/>
          </reference>
        </references>
      </pivotArea>
    </format>
    <format dxfId="1474">
      <pivotArea dataOnly="0" labelOnly="1" outline="0" fieldPosition="0">
        <references count="2">
          <reference field="0" count="1" selected="0">
            <x v="86"/>
          </reference>
          <reference field="1" count="1">
            <x v="55"/>
          </reference>
        </references>
      </pivotArea>
    </format>
    <format dxfId="1473">
      <pivotArea dataOnly="0" labelOnly="1" outline="0" fieldPosition="0">
        <references count="2">
          <reference field="0" count="1" selected="0">
            <x v="87"/>
          </reference>
          <reference field="1" count="1">
            <x v="56"/>
          </reference>
        </references>
      </pivotArea>
    </format>
    <format dxfId="1472">
      <pivotArea dataOnly="0" labelOnly="1" outline="0" fieldPosition="0">
        <references count="2">
          <reference field="0" count="1" selected="0">
            <x v="88"/>
          </reference>
          <reference field="1" count="1">
            <x v="57"/>
          </reference>
        </references>
      </pivotArea>
    </format>
    <format dxfId="1471">
      <pivotArea dataOnly="0" labelOnly="1" outline="0" fieldPosition="0">
        <references count="2">
          <reference field="0" count="1" selected="0">
            <x v="89"/>
          </reference>
          <reference field="1" count="1">
            <x v="58"/>
          </reference>
        </references>
      </pivotArea>
    </format>
    <format dxfId="1470">
      <pivotArea dataOnly="0" labelOnly="1" outline="0" fieldPosition="0">
        <references count="2">
          <reference field="0" count="1" selected="0">
            <x v="90"/>
          </reference>
          <reference field="1" count="1">
            <x v="59"/>
          </reference>
        </references>
      </pivotArea>
    </format>
    <format dxfId="1469">
      <pivotArea dataOnly="0" labelOnly="1" outline="0" fieldPosition="0">
        <references count="2">
          <reference field="0" count="1" selected="0">
            <x v="91"/>
          </reference>
          <reference field="1" count="1">
            <x v="60"/>
          </reference>
        </references>
      </pivotArea>
    </format>
    <format dxfId="1468">
      <pivotArea dataOnly="0" labelOnly="1" outline="0" fieldPosition="0">
        <references count="2">
          <reference field="0" count="1" selected="0">
            <x v="92"/>
          </reference>
          <reference field="1" count="1">
            <x v="62"/>
          </reference>
        </references>
      </pivotArea>
    </format>
    <format dxfId="1467">
      <pivotArea dataOnly="0" labelOnly="1" outline="0" fieldPosition="0">
        <references count="2">
          <reference field="0" count="1" selected="0">
            <x v="93"/>
          </reference>
          <reference field="1" count="1">
            <x v="63"/>
          </reference>
        </references>
      </pivotArea>
    </format>
    <format dxfId="1466">
      <pivotArea dataOnly="0" labelOnly="1" outline="0" fieldPosition="0">
        <references count="2">
          <reference field="0" count="1" selected="0">
            <x v="94"/>
          </reference>
          <reference field="1" count="1">
            <x v="64"/>
          </reference>
        </references>
      </pivotArea>
    </format>
    <format dxfId="1465">
      <pivotArea dataOnly="0" labelOnly="1" outline="0" fieldPosition="0">
        <references count="2">
          <reference field="0" count="1" selected="0">
            <x v="95"/>
          </reference>
          <reference field="1" count="1">
            <x v="65"/>
          </reference>
        </references>
      </pivotArea>
    </format>
    <format dxfId="1464">
      <pivotArea dataOnly="0" labelOnly="1" outline="0" fieldPosition="0">
        <references count="2">
          <reference field="0" count="1" selected="0">
            <x v="96"/>
          </reference>
          <reference field="1" count="1">
            <x v="61"/>
          </reference>
        </references>
      </pivotArea>
    </format>
    <format dxfId="1463">
      <pivotArea dataOnly="0" labelOnly="1" outline="0" fieldPosition="0">
        <references count="2">
          <reference field="0" count="1" selected="0">
            <x v="97"/>
          </reference>
          <reference field="1" count="1">
            <x v="66"/>
          </reference>
        </references>
      </pivotArea>
    </format>
    <format dxfId="1462">
      <pivotArea dataOnly="0" labelOnly="1" outline="0" fieldPosition="0">
        <references count="2">
          <reference field="0" count="1" selected="0">
            <x v="98"/>
          </reference>
          <reference field="1" count="1">
            <x v="67"/>
          </reference>
        </references>
      </pivotArea>
    </format>
    <format dxfId="1461">
      <pivotArea dataOnly="0" labelOnly="1" outline="0" fieldPosition="0">
        <references count="2">
          <reference field="0" count="1" selected="0">
            <x v="99"/>
          </reference>
          <reference field="1" count="1">
            <x v="68"/>
          </reference>
        </references>
      </pivotArea>
    </format>
    <format dxfId="1460">
      <pivotArea dataOnly="0" labelOnly="1" outline="0" fieldPosition="0">
        <references count="2">
          <reference field="0" count="1" selected="0">
            <x v="100"/>
          </reference>
          <reference field="1" count="1">
            <x v="69"/>
          </reference>
        </references>
      </pivotArea>
    </format>
    <format dxfId="1459">
      <pivotArea dataOnly="0" labelOnly="1" outline="0" fieldPosition="0">
        <references count="2">
          <reference field="0" count="1" selected="0">
            <x v="101"/>
          </reference>
          <reference field="1" count="1">
            <x v="70"/>
          </reference>
        </references>
      </pivotArea>
    </format>
    <format dxfId="1458">
      <pivotArea dataOnly="0" labelOnly="1" outline="0" fieldPosition="0">
        <references count="2">
          <reference field="0" count="1" selected="0">
            <x v="102"/>
          </reference>
          <reference field="1" count="1">
            <x v="72"/>
          </reference>
        </references>
      </pivotArea>
    </format>
    <format dxfId="1457">
      <pivotArea dataOnly="0" labelOnly="1" outline="0" fieldPosition="0">
        <references count="2">
          <reference field="0" count="1" selected="0">
            <x v="103"/>
          </reference>
          <reference field="1" count="1">
            <x v="73"/>
          </reference>
        </references>
      </pivotArea>
    </format>
    <format dxfId="1456">
      <pivotArea dataOnly="0" labelOnly="1" outline="0" fieldPosition="0">
        <references count="2">
          <reference field="0" count="1" selected="0">
            <x v="104"/>
          </reference>
          <reference field="1" count="1">
            <x v="74"/>
          </reference>
        </references>
      </pivotArea>
    </format>
    <format dxfId="1455">
      <pivotArea dataOnly="0" labelOnly="1" outline="0" fieldPosition="0">
        <references count="2">
          <reference field="0" count="1" selected="0">
            <x v="105"/>
          </reference>
          <reference field="1" count="1">
            <x v="75"/>
          </reference>
        </references>
      </pivotArea>
    </format>
    <format dxfId="1454">
      <pivotArea dataOnly="0" labelOnly="1" outline="0" fieldPosition="0">
        <references count="2">
          <reference field="0" count="1" selected="0">
            <x v="106"/>
          </reference>
          <reference field="1" count="1">
            <x v="76"/>
          </reference>
        </references>
      </pivotArea>
    </format>
    <format dxfId="1453">
      <pivotArea dataOnly="0" labelOnly="1" outline="0" fieldPosition="0">
        <references count="2">
          <reference field="0" count="1" selected="0">
            <x v="107"/>
          </reference>
          <reference field="1" count="1">
            <x v="71"/>
          </reference>
        </references>
      </pivotArea>
    </format>
    <format dxfId="1452">
      <pivotArea dataOnly="0" labelOnly="1" outline="0" fieldPosition="0">
        <references count="2">
          <reference field="0" count="1" selected="0">
            <x v="108"/>
          </reference>
          <reference field="1" count="1">
            <x v="78"/>
          </reference>
        </references>
      </pivotArea>
    </format>
    <format dxfId="1451">
      <pivotArea dataOnly="0" labelOnly="1" outline="0" fieldPosition="0">
        <references count="2">
          <reference field="0" count="1" selected="0">
            <x v="109"/>
          </reference>
          <reference field="1" count="1">
            <x v="79"/>
          </reference>
        </references>
      </pivotArea>
    </format>
    <format dxfId="1450">
      <pivotArea dataOnly="0" labelOnly="1" outline="0" fieldPosition="0">
        <references count="2">
          <reference field="0" count="1" selected="0">
            <x v="110"/>
          </reference>
          <reference field="1" count="1">
            <x v="80"/>
          </reference>
        </references>
      </pivotArea>
    </format>
    <format dxfId="1449">
      <pivotArea dataOnly="0" labelOnly="1" outline="0" fieldPosition="0">
        <references count="2">
          <reference field="0" count="1" selected="0">
            <x v="111"/>
          </reference>
          <reference field="1" count="1">
            <x v="81"/>
          </reference>
        </references>
      </pivotArea>
    </format>
    <format dxfId="1448">
      <pivotArea dataOnly="0" labelOnly="1" outline="0" fieldPosition="0">
        <references count="2">
          <reference field="0" count="1" selected="0">
            <x v="112"/>
          </reference>
          <reference field="1" count="1">
            <x v="82"/>
          </reference>
        </references>
      </pivotArea>
    </format>
    <format dxfId="1447">
      <pivotArea dataOnly="0" labelOnly="1" outline="0" fieldPosition="0">
        <references count="2">
          <reference field="0" count="1" selected="0">
            <x v="113"/>
          </reference>
          <reference field="1" count="1">
            <x v="83"/>
          </reference>
        </references>
      </pivotArea>
    </format>
    <format dxfId="1446">
      <pivotArea dataOnly="0" labelOnly="1" outline="0" fieldPosition="0">
        <references count="2">
          <reference field="0" count="1" selected="0">
            <x v="115"/>
          </reference>
          <reference field="1" count="1">
            <x v="84"/>
          </reference>
        </references>
      </pivotArea>
    </format>
    <format dxfId="1445">
      <pivotArea dataOnly="0" labelOnly="1" outline="0" fieldPosition="0">
        <references count="2">
          <reference field="0" count="1" selected="0">
            <x v="116"/>
          </reference>
          <reference field="1" count="1">
            <x v="77"/>
          </reference>
        </references>
      </pivotArea>
    </format>
    <format dxfId="1444">
      <pivotArea dataOnly="0" labelOnly="1" outline="0" fieldPosition="0">
        <references count="2">
          <reference field="0" count="1" selected="0">
            <x v="117"/>
          </reference>
          <reference field="1" count="1">
            <x v="85"/>
          </reference>
        </references>
      </pivotArea>
    </format>
    <format dxfId="1443">
      <pivotArea dataOnly="0" labelOnly="1" outline="0" fieldPosition="0">
        <references count="2">
          <reference field="0" count="1" selected="0">
            <x v="118"/>
          </reference>
          <reference field="1" count="1">
            <x v="86"/>
          </reference>
        </references>
      </pivotArea>
    </format>
    <format dxfId="1442">
      <pivotArea dataOnly="0" labelOnly="1" outline="0" fieldPosition="0">
        <references count="2">
          <reference field="0" count="1" selected="0">
            <x v="119"/>
          </reference>
          <reference field="1" count="1">
            <x v="87"/>
          </reference>
        </references>
      </pivotArea>
    </format>
    <format dxfId="1441">
      <pivotArea dataOnly="0" labelOnly="1" outline="0" fieldPosition="0">
        <references count="2">
          <reference field="0" count="1" selected="0">
            <x v="120"/>
          </reference>
          <reference field="1" count="1">
            <x v="88"/>
          </reference>
        </references>
      </pivotArea>
    </format>
    <format dxfId="1440">
      <pivotArea dataOnly="0" labelOnly="1" outline="0" fieldPosition="0">
        <references count="2">
          <reference field="0" count="1" selected="0">
            <x v="121"/>
          </reference>
          <reference field="1" count="1">
            <x v="89"/>
          </reference>
        </references>
      </pivotArea>
    </format>
    <format dxfId="1439">
      <pivotArea dataOnly="0" labelOnly="1" outline="0" fieldPosition="0">
        <references count="2">
          <reference field="0" count="1" selected="0">
            <x v="122"/>
          </reference>
          <reference field="1" count="1">
            <x v="90"/>
          </reference>
        </references>
      </pivotArea>
    </format>
    <format dxfId="1438">
      <pivotArea dataOnly="0" labelOnly="1" outline="0" fieldPosition="0">
        <references count="2">
          <reference field="0" count="1" selected="0">
            <x v="123"/>
          </reference>
          <reference field="1" count="1">
            <x v="92"/>
          </reference>
        </references>
      </pivotArea>
    </format>
    <format dxfId="1437">
      <pivotArea dataOnly="0" labelOnly="1" outline="0" fieldPosition="0">
        <references count="2">
          <reference field="0" count="1" selected="0">
            <x v="124"/>
          </reference>
          <reference field="1" count="1">
            <x v="93"/>
          </reference>
        </references>
      </pivotArea>
    </format>
    <format dxfId="1436">
      <pivotArea dataOnly="0" labelOnly="1" outline="0" fieldPosition="0">
        <references count="2">
          <reference field="0" count="1" selected="0">
            <x v="125"/>
          </reference>
          <reference field="1" count="1">
            <x v="91"/>
          </reference>
        </references>
      </pivotArea>
    </format>
    <format dxfId="1435">
      <pivotArea dataOnly="0" labelOnly="1" outline="0" fieldPosition="0">
        <references count="2">
          <reference field="0" count="1" selected="0">
            <x v="126"/>
          </reference>
          <reference field="1" count="1">
            <x v="95"/>
          </reference>
        </references>
      </pivotArea>
    </format>
    <format dxfId="1434">
      <pivotArea dataOnly="0" labelOnly="1" outline="0" fieldPosition="0">
        <references count="2">
          <reference field="0" count="1" selected="0">
            <x v="127"/>
          </reference>
          <reference field="1" count="1">
            <x v="96"/>
          </reference>
        </references>
      </pivotArea>
    </format>
    <format dxfId="1433">
      <pivotArea dataOnly="0" labelOnly="1" outline="0" fieldPosition="0">
        <references count="2">
          <reference field="0" count="1" selected="0">
            <x v="128"/>
          </reference>
          <reference field="1" count="1">
            <x v="97"/>
          </reference>
        </references>
      </pivotArea>
    </format>
    <format dxfId="1432">
      <pivotArea dataOnly="0" labelOnly="1" outline="0" fieldPosition="0">
        <references count="2">
          <reference field="0" count="1" selected="0">
            <x v="129"/>
          </reference>
          <reference field="1" count="1">
            <x v="98"/>
          </reference>
        </references>
      </pivotArea>
    </format>
    <format dxfId="1431">
      <pivotArea dataOnly="0" labelOnly="1" outline="0" fieldPosition="0">
        <references count="2">
          <reference field="0" count="1" selected="0">
            <x v="130"/>
          </reference>
          <reference field="1" count="1">
            <x v="94"/>
          </reference>
        </references>
      </pivotArea>
    </format>
    <format dxfId="1430">
      <pivotArea dataOnly="0" labelOnly="1" outline="0" fieldPosition="0">
        <references count="2">
          <reference field="0" count="1" selected="0">
            <x v="131"/>
          </reference>
          <reference field="1" count="1">
            <x v="99"/>
          </reference>
        </references>
      </pivotArea>
    </format>
    <format dxfId="1429">
      <pivotArea dataOnly="0" labelOnly="1" outline="0" fieldPosition="0">
        <references count="2">
          <reference field="0" count="1" selected="0">
            <x v="132"/>
          </reference>
          <reference field="1" count="1">
            <x v="100"/>
          </reference>
        </references>
      </pivotArea>
    </format>
    <format dxfId="1428">
      <pivotArea dataOnly="0" labelOnly="1" outline="0" fieldPosition="0">
        <references count="2">
          <reference field="0" count="1" selected="0">
            <x v="133"/>
          </reference>
          <reference field="1" count="1">
            <x v="101"/>
          </reference>
        </references>
      </pivotArea>
    </format>
    <format dxfId="1427">
      <pivotArea dataOnly="0" labelOnly="1" outline="0" fieldPosition="0">
        <references count="2">
          <reference field="0" count="1" selected="0">
            <x v="134"/>
          </reference>
          <reference field="1" count="1">
            <x v="102"/>
          </reference>
        </references>
      </pivotArea>
    </format>
    <format dxfId="1426">
      <pivotArea dataOnly="0" labelOnly="1" outline="0" fieldPosition="0">
        <references count="2">
          <reference field="0" count="1" selected="0">
            <x v="135"/>
          </reference>
          <reference field="1" count="1">
            <x v="103"/>
          </reference>
        </references>
      </pivotArea>
    </format>
    <format dxfId="1425">
      <pivotArea dataOnly="0" labelOnly="1" outline="0" fieldPosition="0">
        <references count="2">
          <reference field="0" count="1" selected="0">
            <x v="136"/>
          </reference>
          <reference field="1" count="1">
            <x v="104"/>
          </reference>
        </references>
      </pivotArea>
    </format>
    <format dxfId="1424">
      <pivotArea dataOnly="0" labelOnly="1" outline="0" fieldPosition="0">
        <references count="2">
          <reference field="0" count="1" selected="0">
            <x v="137"/>
          </reference>
          <reference field="1" count="1">
            <x v="105"/>
          </reference>
        </references>
      </pivotArea>
    </format>
    <format dxfId="1423">
      <pivotArea dataOnly="0" labelOnly="1" outline="0" fieldPosition="0">
        <references count="2">
          <reference field="0" count="1" selected="0">
            <x v="138"/>
          </reference>
          <reference field="1" count="1">
            <x v="106"/>
          </reference>
        </references>
      </pivotArea>
    </format>
    <format dxfId="1422">
      <pivotArea dataOnly="0" labelOnly="1" outline="0" fieldPosition="0">
        <references count="2">
          <reference field="0" count="1" selected="0">
            <x v="139"/>
          </reference>
          <reference field="1" count="1">
            <x v="107"/>
          </reference>
        </references>
      </pivotArea>
    </format>
    <format dxfId="1421">
      <pivotArea dataOnly="0" labelOnly="1" outline="0" fieldPosition="0">
        <references count="2">
          <reference field="0" count="1" selected="0">
            <x v="141"/>
          </reference>
          <reference field="1" count="1">
            <x v="108"/>
          </reference>
        </references>
      </pivotArea>
    </format>
    <format dxfId="1420">
      <pivotArea dataOnly="0" labelOnly="1" outline="0" fieldPosition="0">
        <references count="2">
          <reference field="0" count="1" selected="0">
            <x v="142"/>
          </reference>
          <reference field="1" count="1">
            <x v="109"/>
          </reference>
        </references>
      </pivotArea>
    </format>
    <format dxfId="1419">
      <pivotArea dataOnly="0" labelOnly="1" outline="0" fieldPosition="0">
        <references count="2">
          <reference field="0" count="1" selected="0">
            <x v="143"/>
          </reference>
          <reference field="1" count="1">
            <x v="110"/>
          </reference>
        </references>
      </pivotArea>
    </format>
    <format dxfId="1418">
      <pivotArea dataOnly="0" labelOnly="1" outline="0" fieldPosition="0">
        <references count="2">
          <reference field="0" count="1" selected="0">
            <x v="144"/>
          </reference>
          <reference field="1" count="1">
            <x v="112"/>
          </reference>
        </references>
      </pivotArea>
    </format>
    <format dxfId="1417">
      <pivotArea dataOnly="0" labelOnly="1" outline="0" fieldPosition="0">
        <references count="2">
          <reference field="0" count="1" selected="0">
            <x v="145"/>
          </reference>
          <reference field="1" count="1">
            <x v="113"/>
          </reference>
        </references>
      </pivotArea>
    </format>
    <format dxfId="1416">
      <pivotArea dataOnly="0" labelOnly="1" outline="0" fieldPosition="0">
        <references count="2">
          <reference field="0" count="1" selected="0">
            <x v="146"/>
          </reference>
          <reference field="1" count="1">
            <x v="114"/>
          </reference>
        </references>
      </pivotArea>
    </format>
    <format dxfId="1415">
      <pivotArea dataOnly="0" labelOnly="1" outline="0" fieldPosition="0">
        <references count="2">
          <reference field="0" count="1" selected="0">
            <x v="147"/>
          </reference>
          <reference field="1" count="1">
            <x v="115"/>
          </reference>
        </references>
      </pivotArea>
    </format>
    <format dxfId="1414">
      <pivotArea dataOnly="0" labelOnly="1" outline="0" fieldPosition="0">
        <references count="2">
          <reference field="0" count="1" selected="0">
            <x v="148"/>
          </reference>
          <reference field="1" count="1">
            <x v="116"/>
          </reference>
        </references>
      </pivotArea>
    </format>
    <format dxfId="1413">
      <pivotArea dataOnly="0" labelOnly="1" outline="0" fieldPosition="0">
        <references count="2">
          <reference field="0" count="1" selected="0">
            <x v="149"/>
          </reference>
          <reference field="1" count="1">
            <x v="117"/>
          </reference>
        </references>
      </pivotArea>
    </format>
    <format dxfId="1412">
      <pivotArea dataOnly="0" labelOnly="1" outline="0" fieldPosition="0">
        <references count="2">
          <reference field="0" count="1" selected="0">
            <x v="150"/>
          </reference>
          <reference field="1" count="1">
            <x v="111"/>
          </reference>
        </references>
      </pivotArea>
    </format>
    <format dxfId="1411">
      <pivotArea dataOnly="0" labelOnly="1" outline="0" fieldPosition="0">
        <references count="2">
          <reference field="0" count="1" selected="0">
            <x v="151"/>
          </reference>
          <reference field="1" count="1">
            <x v="118"/>
          </reference>
        </references>
      </pivotArea>
    </format>
    <format dxfId="1410">
      <pivotArea dataOnly="0" labelOnly="1" outline="0" fieldPosition="0">
        <references count="2">
          <reference field="0" count="1" selected="0">
            <x v="152"/>
          </reference>
          <reference field="1" count="1">
            <x v="119"/>
          </reference>
        </references>
      </pivotArea>
    </format>
    <format dxfId="1409">
      <pivotArea dataOnly="0" labelOnly="1" outline="0" fieldPosition="0">
        <references count="2">
          <reference field="0" count="1" selected="0">
            <x v="153"/>
          </reference>
          <reference field="1" count="1">
            <x v="120"/>
          </reference>
        </references>
      </pivotArea>
    </format>
    <format dxfId="1408">
      <pivotArea dataOnly="0" labelOnly="1" outline="0" fieldPosition="0">
        <references count="2">
          <reference field="0" count="1" selected="0">
            <x v="154"/>
          </reference>
          <reference field="1" count="1">
            <x v="121"/>
          </reference>
        </references>
      </pivotArea>
    </format>
    <format dxfId="1407">
      <pivotArea dataOnly="0" labelOnly="1" outline="0" fieldPosition="0">
        <references count="2">
          <reference field="0" count="1" selected="0">
            <x v="155"/>
          </reference>
          <reference field="1" count="1">
            <x v="122"/>
          </reference>
        </references>
      </pivotArea>
    </format>
    <format dxfId="1406">
      <pivotArea dataOnly="0" labelOnly="1" outline="0" fieldPosition="0">
        <references count="2">
          <reference field="0" count="1" selected="0">
            <x v="156"/>
          </reference>
          <reference field="1" count="1">
            <x v="123"/>
          </reference>
        </references>
      </pivotArea>
    </format>
    <format dxfId="1405">
      <pivotArea dataOnly="0" labelOnly="1" outline="0" fieldPosition="0">
        <references count="2">
          <reference field="0" count="1" selected="0">
            <x v="157"/>
          </reference>
          <reference field="1" count="1">
            <x v="124"/>
          </reference>
        </references>
      </pivotArea>
    </format>
    <format dxfId="1404">
      <pivotArea dataOnly="0" labelOnly="1" outline="0" fieldPosition="0">
        <references count="2">
          <reference field="0" count="1" selected="0">
            <x v="158"/>
          </reference>
          <reference field="1" count="1">
            <x v="125"/>
          </reference>
        </references>
      </pivotArea>
    </format>
    <format dxfId="1403">
      <pivotArea dataOnly="0" labelOnly="1" outline="0" fieldPosition="0">
        <references count="2">
          <reference field="0" count="1" selected="0">
            <x v="159"/>
          </reference>
          <reference field="1" count="1">
            <x v="126"/>
          </reference>
        </references>
      </pivotArea>
    </format>
    <format dxfId="1402">
      <pivotArea dataOnly="0" labelOnly="1" outline="0" fieldPosition="0">
        <references count="2">
          <reference field="0" count="1" selected="0">
            <x v="160"/>
          </reference>
          <reference field="1" count="1">
            <x v="127"/>
          </reference>
        </references>
      </pivotArea>
    </format>
    <format dxfId="1401">
      <pivotArea dataOnly="0" labelOnly="1" outline="0" fieldPosition="0">
        <references count="2">
          <reference field="0" count="1" selected="0">
            <x v="161"/>
          </reference>
          <reference field="1" count="1">
            <x v="129"/>
          </reference>
        </references>
      </pivotArea>
    </format>
    <format dxfId="1400">
      <pivotArea dataOnly="0" labelOnly="1" outline="0" fieldPosition="0">
        <references count="2">
          <reference field="0" count="1" selected="0">
            <x v="162"/>
          </reference>
          <reference field="1" count="1">
            <x v="130"/>
          </reference>
        </references>
      </pivotArea>
    </format>
    <format dxfId="1399">
      <pivotArea dataOnly="0" labelOnly="1" outline="0" fieldPosition="0">
        <references count="2">
          <reference field="0" count="1" selected="0">
            <x v="163"/>
          </reference>
          <reference field="1" count="1">
            <x v="131"/>
          </reference>
        </references>
      </pivotArea>
    </format>
    <format dxfId="1398">
      <pivotArea dataOnly="0" labelOnly="1" outline="0" fieldPosition="0">
        <references count="2">
          <reference field="0" count="1" selected="0">
            <x v="164"/>
          </reference>
          <reference field="1" count="1">
            <x v="132"/>
          </reference>
        </references>
      </pivotArea>
    </format>
    <format dxfId="1397">
      <pivotArea dataOnly="0" labelOnly="1" outline="0" fieldPosition="0">
        <references count="2">
          <reference field="0" count="1" selected="0">
            <x v="166"/>
          </reference>
          <reference field="1" count="1">
            <x v="133"/>
          </reference>
        </references>
      </pivotArea>
    </format>
    <format dxfId="1396">
      <pivotArea dataOnly="0" labelOnly="1" outline="0" fieldPosition="0">
        <references count="2">
          <reference field="0" count="1" selected="0">
            <x v="167"/>
          </reference>
          <reference field="1" count="1">
            <x v="128"/>
          </reference>
        </references>
      </pivotArea>
    </format>
    <format dxfId="1395">
      <pivotArea dataOnly="0" labelOnly="1" outline="0" fieldPosition="0">
        <references count="2">
          <reference field="0" count="1" selected="0">
            <x v="168"/>
          </reference>
          <reference field="1" count="1">
            <x v="135"/>
          </reference>
        </references>
      </pivotArea>
    </format>
    <format dxfId="1394">
      <pivotArea dataOnly="0" labelOnly="1" outline="0" fieldPosition="0">
        <references count="2">
          <reference field="0" count="1" selected="0">
            <x v="169"/>
          </reference>
          <reference field="1" count="1">
            <x v="136"/>
          </reference>
        </references>
      </pivotArea>
    </format>
    <format dxfId="1393">
      <pivotArea dataOnly="0" labelOnly="1" outline="0" fieldPosition="0">
        <references count="2">
          <reference field="0" count="1" selected="0">
            <x v="170"/>
          </reference>
          <reference field="1" count="1">
            <x v="137"/>
          </reference>
        </references>
      </pivotArea>
    </format>
    <format dxfId="1392">
      <pivotArea dataOnly="0" labelOnly="1" outline="0" fieldPosition="0">
        <references count="2">
          <reference field="0" count="1" selected="0">
            <x v="171"/>
          </reference>
          <reference field="1" count="1">
            <x v="138"/>
          </reference>
        </references>
      </pivotArea>
    </format>
    <format dxfId="1391">
      <pivotArea dataOnly="0" labelOnly="1" outline="0" fieldPosition="0">
        <references count="2">
          <reference field="0" count="1" selected="0">
            <x v="172"/>
          </reference>
          <reference field="1" count="1">
            <x v="139"/>
          </reference>
        </references>
      </pivotArea>
    </format>
    <format dxfId="1390">
      <pivotArea dataOnly="0" labelOnly="1" outline="0" fieldPosition="0">
        <references count="2">
          <reference field="0" count="1" selected="0">
            <x v="173"/>
          </reference>
          <reference field="1" count="1">
            <x v="140"/>
          </reference>
        </references>
      </pivotArea>
    </format>
    <format dxfId="1389">
      <pivotArea dataOnly="0" labelOnly="1" outline="0" fieldPosition="0">
        <references count="2">
          <reference field="0" count="1" selected="0">
            <x v="174"/>
          </reference>
          <reference field="1" count="1">
            <x v="134"/>
          </reference>
        </references>
      </pivotArea>
    </format>
    <format dxfId="1388">
      <pivotArea dataOnly="0" labelOnly="1" outline="0" fieldPosition="0">
        <references count="2">
          <reference field="0" count="1" selected="0">
            <x v="175"/>
          </reference>
          <reference field="1" count="1">
            <x v="141"/>
          </reference>
        </references>
      </pivotArea>
    </format>
    <format dxfId="1387">
      <pivotArea dataOnly="0" labelOnly="1" outline="0" fieldPosition="0">
        <references count="2">
          <reference field="0" count="1" selected="0">
            <x v="176"/>
          </reference>
          <reference field="1" count="1">
            <x v="142"/>
          </reference>
        </references>
      </pivotArea>
    </format>
    <format dxfId="1386">
      <pivotArea dataOnly="0" labelOnly="1" outline="0" fieldPosition="0">
        <references count="2">
          <reference field="0" count="1" selected="0">
            <x v="177"/>
          </reference>
          <reference field="1" count="1">
            <x v="143"/>
          </reference>
        </references>
      </pivotArea>
    </format>
    <format dxfId="1385">
      <pivotArea dataOnly="0" labelOnly="1" outline="0" fieldPosition="0">
        <references count="2">
          <reference field="0" count="1" selected="0">
            <x v="178"/>
          </reference>
          <reference field="1" count="1">
            <x v="144"/>
          </reference>
        </references>
      </pivotArea>
    </format>
    <format dxfId="1384">
      <pivotArea dataOnly="0" labelOnly="1" outline="0" fieldPosition="0">
        <references count="2">
          <reference field="0" count="1" selected="0">
            <x v="179"/>
          </reference>
          <reference field="1" count="1">
            <x v="145"/>
          </reference>
        </references>
      </pivotArea>
    </format>
    <format dxfId="1383">
      <pivotArea dataOnly="0" labelOnly="1" outline="0" fieldPosition="0">
        <references count="2">
          <reference field="0" count="1" selected="0">
            <x v="180"/>
          </reference>
          <reference field="1" count="1">
            <x v="146"/>
          </reference>
        </references>
      </pivotArea>
    </format>
    <format dxfId="1382">
      <pivotArea dataOnly="0" labelOnly="1" outline="0" fieldPosition="0">
        <references count="2">
          <reference field="0" count="1" selected="0">
            <x v="181"/>
          </reference>
          <reference field="1" count="1">
            <x v="148"/>
          </reference>
        </references>
      </pivotArea>
    </format>
    <format dxfId="1381">
      <pivotArea dataOnly="0" labelOnly="1" outline="0" fieldPosition="0">
        <references count="2">
          <reference field="0" count="1" selected="0">
            <x v="182"/>
          </reference>
          <reference field="1" count="1">
            <x v="149"/>
          </reference>
        </references>
      </pivotArea>
    </format>
    <format dxfId="1380">
      <pivotArea dataOnly="0" labelOnly="1" outline="0" fieldPosition="0">
        <references count="2">
          <reference field="0" count="1" selected="0">
            <x v="183"/>
          </reference>
          <reference field="1" count="1">
            <x v="150"/>
          </reference>
        </references>
      </pivotArea>
    </format>
    <format dxfId="1379">
      <pivotArea dataOnly="0" labelOnly="1" outline="0" fieldPosition="0">
        <references count="2">
          <reference field="0" count="1" selected="0">
            <x v="184"/>
          </reference>
          <reference field="1" count="1">
            <x v="151"/>
          </reference>
        </references>
      </pivotArea>
    </format>
    <format dxfId="1378">
      <pivotArea dataOnly="0" labelOnly="1" outline="0" fieldPosition="0">
        <references count="2">
          <reference field="0" count="1" selected="0">
            <x v="185"/>
          </reference>
          <reference field="1" count="1">
            <x v="152"/>
          </reference>
        </references>
      </pivotArea>
    </format>
    <format dxfId="1377">
      <pivotArea dataOnly="0" labelOnly="1" outline="0" fieldPosition="0">
        <references count="2">
          <reference field="0" count="1" selected="0">
            <x v="186"/>
          </reference>
          <reference field="1" count="1">
            <x v="153"/>
          </reference>
        </references>
      </pivotArea>
    </format>
    <format dxfId="1376">
      <pivotArea dataOnly="0" labelOnly="1" outline="0" fieldPosition="0">
        <references count="2">
          <reference field="0" count="1" selected="0">
            <x v="187"/>
          </reference>
          <reference field="1" count="1">
            <x v="154"/>
          </reference>
        </references>
      </pivotArea>
    </format>
    <format dxfId="1375">
      <pivotArea dataOnly="0" labelOnly="1" outline="0" fieldPosition="0">
        <references count="2">
          <reference field="0" count="1" selected="0">
            <x v="188"/>
          </reference>
          <reference field="1" count="1">
            <x v="155"/>
          </reference>
        </references>
      </pivotArea>
    </format>
    <format dxfId="1374">
      <pivotArea dataOnly="0" labelOnly="1" outline="0" fieldPosition="0">
        <references count="2">
          <reference field="0" count="1" selected="0">
            <x v="189"/>
          </reference>
          <reference field="1" count="1">
            <x v="147"/>
          </reference>
        </references>
      </pivotArea>
    </format>
    <format dxfId="1373">
      <pivotArea dataOnly="0" labelOnly="1" outline="0" fieldPosition="0">
        <references count="2">
          <reference field="0" count="1" selected="0">
            <x v="190"/>
          </reference>
          <reference field="1" count="1">
            <x v="157"/>
          </reference>
        </references>
      </pivotArea>
    </format>
    <format dxfId="1372">
      <pivotArea dataOnly="0" labelOnly="1" outline="0" fieldPosition="0">
        <references count="2">
          <reference field="0" count="1" selected="0">
            <x v="191"/>
          </reference>
          <reference field="1" count="1">
            <x v="158"/>
          </reference>
        </references>
      </pivotArea>
    </format>
    <format dxfId="1371">
      <pivotArea dataOnly="0" labelOnly="1" outline="0" fieldPosition="0">
        <references count="2">
          <reference field="0" count="1" selected="0">
            <x v="192"/>
          </reference>
          <reference field="1" count="1">
            <x v="159"/>
          </reference>
        </references>
      </pivotArea>
    </format>
    <format dxfId="1370">
      <pivotArea dataOnly="0" labelOnly="1" outline="0" fieldPosition="0">
        <references count="2">
          <reference field="0" count="1" selected="0">
            <x v="193"/>
          </reference>
          <reference field="1" count="1">
            <x v="156"/>
          </reference>
        </references>
      </pivotArea>
    </format>
    <format dxfId="1369">
      <pivotArea dataOnly="0" labelOnly="1" outline="0" fieldPosition="0">
        <references count="2">
          <reference field="0" count="1" selected="0">
            <x v="194"/>
          </reference>
          <reference field="1" count="1">
            <x v="160"/>
          </reference>
        </references>
      </pivotArea>
    </format>
    <format dxfId="1368">
      <pivotArea dataOnly="0" labelOnly="1" outline="0" fieldPosition="0">
        <references count="2">
          <reference field="0" count="1" selected="0">
            <x v="195"/>
          </reference>
          <reference field="1" count="1">
            <x v="161"/>
          </reference>
        </references>
      </pivotArea>
    </format>
    <format dxfId="1367">
      <pivotArea dataOnly="0" labelOnly="1" outline="0" fieldPosition="0">
        <references count="2">
          <reference field="0" count="1" selected="0">
            <x v="196"/>
          </reference>
          <reference field="1" count="1">
            <x v="162"/>
          </reference>
        </references>
      </pivotArea>
    </format>
    <format dxfId="1366">
      <pivotArea dataOnly="0" labelOnly="1" outline="0" fieldPosition="0">
        <references count="2">
          <reference field="0" count="1" selected="0">
            <x v="197"/>
          </reference>
          <reference field="1" count="1">
            <x v="163"/>
          </reference>
        </references>
      </pivotArea>
    </format>
    <format dxfId="1365">
      <pivotArea dataOnly="0" labelOnly="1" outline="0" fieldPosition="0">
        <references count="2">
          <reference field="0" count="1" selected="0">
            <x v="198"/>
          </reference>
          <reference field="1" count="1">
            <x v="164"/>
          </reference>
        </references>
      </pivotArea>
    </format>
    <format dxfId="1364">
      <pivotArea dataOnly="0" labelOnly="1" outline="0" fieldPosition="0">
        <references count="2">
          <reference field="0" count="1" selected="0">
            <x v="199"/>
          </reference>
          <reference field="1" count="1">
            <x v="166"/>
          </reference>
        </references>
      </pivotArea>
    </format>
    <format dxfId="1363">
      <pivotArea dataOnly="0" labelOnly="1" outline="0" fieldPosition="0">
        <references count="2">
          <reference field="0" count="1" selected="0">
            <x v="200"/>
          </reference>
          <reference field="1" count="1">
            <x v="167"/>
          </reference>
        </references>
      </pivotArea>
    </format>
    <format dxfId="1362">
      <pivotArea dataOnly="0" labelOnly="1" outline="0" fieldPosition="0">
        <references count="2">
          <reference field="0" count="1" selected="0">
            <x v="201"/>
          </reference>
          <reference field="1" count="1">
            <x v="165"/>
          </reference>
        </references>
      </pivotArea>
    </format>
    <format dxfId="1361">
      <pivotArea dataOnly="0" labelOnly="1" outline="0" fieldPosition="0">
        <references count="2">
          <reference field="0" count="1" selected="0">
            <x v="202"/>
          </reference>
          <reference field="1" count="1">
            <x v="169"/>
          </reference>
        </references>
      </pivotArea>
    </format>
    <format dxfId="1360">
      <pivotArea dataOnly="0" labelOnly="1" outline="0" fieldPosition="0">
        <references count="2">
          <reference field="0" count="1" selected="0">
            <x v="203"/>
          </reference>
          <reference field="1" count="1">
            <x v="168"/>
          </reference>
        </references>
      </pivotArea>
    </format>
    <format dxfId="1359">
      <pivotArea dataOnly="0" labelOnly="1" outline="0" fieldPosition="0">
        <references count="2">
          <reference field="0" count="1" selected="0">
            <x v="204"/>
          </reference>
          <reference field="1" count="1">
            <x v="171"/>
          </reference>
        </references>
      </pivotArea>
    </format>
    <format dxfId="1358">
      <pivotArea dataOnly="0" labelOnly="1" outline="0" fieldPosition="0">
        <references count="2">
          <reference field="0" count="1" selected="0">
            <x v="205"/>
          </reference>
          <reference field="1" count="1">
            <x v="172"/>
          </reference>
        </references>
      </pivotArea>
    </format>
    <format dxfId="1357">
      <pivotArea dataOnly="0" labelOnly="1" outline="0" fieldPosition="0">
        <references count="2">
          <reference field="0" count="1" selected="0">
            <x v="206"/>
          </reference>
          <reference field="1" count="1">
            <x v="173"/>
          </reference>
        </references>
      </pivotArea>
    </format>
    <format dxfId="1356">
      <pivotArea dataOnly="0" labelOnly="1" outline="0" fieldPosition="0">
        <references count="2">
          <reference field="0" count="1" selected="0">
            <x v="207"/>
          </reference>
          <reference field="1" count="1">
            <x v="170"/>
          </reference>
        </references>
      </pivotArea>
    </format>
    <format dxfId="1355">
      <pivotArea dataOnly="0" labelOnly="1" outline="0" fieldPosition="0">
        <references count="2">
          <reference field="0" count="1" selected="0">
            <x v="208"/>
          </reference>
          <reference field="1" count="1">
            <x v="174"/>
          </reference>
        </references>
      </pivotArea>
    </format>
    <format dxfId="1354">
      <pivotArea dataOnly="0" labelOnly="1" outline="0" fieldPosition="0">
        <references count="2">
          <reference field="0" count="1" selected="0">
            <x v="209"/>
          </reference>
          <reference field="1" count="1">
            <x v="175"/>
          </reference>
        </references>
      </pivotArea>
    </format>
    <format dxfId="1353">
      <pivotArea dataOnly="0" labelOnly="1" outline="0" fieldPosition="0">
        <references count="2">
          <reference field="0" count="1" selected="0">
            <x v="210"/>
          </reference>
          <reference field="1" count="1">
            <x v="176"/>
          </reference>
        </references>
      </pivotArea>
    </format>
    <format dxfId="1352">
      <pivotArea dataOnly="0" labelOnly="1" outline="0" fieldPosition="0">
        <references count="2">
          <reference field="0" count="1" selected="0">
            <x v="211"/>
          </reference>
          <reference field="1" count="1">
            <x v="177"/>
          </reference>
        </references>
      </pivotArea>
    </format>
    <format dxfId="1351">
      <pivotArea dataOnly="0" labelOnly="1" outline="0" fieldPosition="0">
        <references count="2">
          <reference field="0" count="1" selected="0">
            <x v="212"/>
          </reference>
          <reference field="1" count="1">
            <x v="178"/>
          </reference>
        </references>
      </pivotArea>
    </format>
    <format dxfId="1350">
      <pivotArea dataOnly="0" labelOnly="1" outline="0" fieldPosition="0">
        <references count="2">
          <reference field="0" count="1" selected="0">
            <x v="213"/>
          </reference>
          <reference field="1" count="1">
            <x v="179"/>
          </reference>
        </references>
      </pivotArea>
    </format>
    <format dxfId="1349">
      <pivotArea dataOnly="0" labelOnly="1" outline="0" fieldPosition="0">
        <references count="2">
          <reference field="0" count="1" selected="0">
            <x v="214"/>
          </reference>
          <reference field="1" count="1">
            <x v="181"/>
          </reference>
        </references>
      </pivotArea>
    </format>
    <format dxfId="1348">
      <pivotArea dataOnly="0" labelOnly="1" outline="0" fieldPosition="0">
        <references count="2">
          <reference field="0" count="1" selected="0">
            <x v="215"/>
          </reference>
          <reference field="1" count="1">
            <x v="182"/>
          </reference>
        </references>
      </pivotArea>
    </format>
    <format dxfId="1347">
      <pivotArea dataOnly="0" labelOnly="1" outline="0" fieldPosition="0">
        <references count="2">
          <reference field="0" count="1" selected="0">
            <x v="216"/>
          </reference>
          <reference field="1" count="1">
            <x v="183"/>
          </reference>
        </references>
      </pivotArea>
    </format>
    <format dxfId="1346">
      <pivotArea dataOnly="0" labelOnly="1" outline="0" fieldPosition="0">
        <references count="2">
          <reference field="0" count="1" selected="0">
            <x v="217"/>
          </reference>
          <reference field="1" count="1">
            <x v="184"/>
          </reference>
        </references>
      </pivotArea>
    </format>
    <format dxfId="1345">
      <pivotArea dataOnly="0" labelOnly="1" outline="0" fieldPosition="0">
        <references count="2">
          <reference field="0" count="1" selected="0">
            <x v="218"/>
          </reference>
          <reference field="1" count="1">
            <x v="185"/>
          </reference>
        </references>
      </pivotArea>
    </format>
    <format dxfId="1344">
      <pivotArea dataOnly="0" labelOnly="1" outline="0" fieldPosition="0">
        <references count="2">
          <reference field="0" count="1" selected="0">
            <x v="219"/>
          </reference>
          <reference field="1" count="1">
            <x v="186"/>
          </reference>
        </references>
      </pivotArea>
    </format>
    <format dxfId="1343">
      <pivotArea dataOnly="0" labelOnly="1" outline="0" fieldPosition="0">
        <references count="2">
          <reference field="0" count="1" selected="0">
            <x v="220"/>
          </reference>
          <reference field="1" count="1">
            <x v="180"/>
          </reference>
        </references>
      </pivotArea>
    </format>
    <format dxfId="1342">
      <pivotArea dataOnly="0" labelOnly="1" outline="0" fieldPosition="0">
        <references count="2">
          <reference field="0" count="1" selected="0">
            <x v="221"/>
          </reference>
          <reference field="1" count="1">
            <x v="187"/>
          </reference>
        </references>
      </pivotArea>
    </format>
    <format dxfId="1341">
      <pivotArea dataOnly="0" labelOnly="1" outline="0" fieldPosition="0">
        <references count="2">
          <reference field="0" count="1" selected="0">
            <x v="222"/>
          </reference>
          <reference field="1" count="1">
            <x v="188"/>
          </reference>
        </references>
      </pivotArea>
    </format>
    <format dxfId="1340">
      <pivotArea dataOnly="0" labelOnly="1" outline="0" fieldPosition="0">
        <references count="2">
          <reference field="0" count="1" selected="0">
            <x v="223"/>
          </reference>
          <reference field="1" count="1">
            <x v="189"/>
          </reference>
        </references>
      </pivotArea>
    </format>
    <format dxfId="1339">
      <pivotArea dataOnly="0" labelOnly="1" outline="0" fieldPosition="0">
        <references count="2">
          <reference field="0" count="1" selected="0">
            <x v="224"/>
          </reference>
          <reference field="1" count="1">
            <x v="191"/>
          </reference>
        </references>
      </pivotArea>
    </format>
    <format dxfId="1338">
      <pivotArea dataOnly="0" labelOnly="1" outline="0" fieldPosition="0">
        <references count="2">
          <reference field="0" count="1" selected="0">
            <x v="225"/>
          </reference>
          <reference field="1" count="1">
            <x v="192"/>
          </reference>
        </references>
      </pivotArea>
    </format>
    <format dxfId="1337">
      <pivotArea dataOnly="0" labelOnly="1" outline="0" fieldPosition="0">
        <references count="2">
          <reference field="0" count="1" selected="0">
            <x v="226"/>
          </reference>
          <reference field="1" count="1">
            <x v="193"/>
          </reference>
        </references>
      </pivotArea>
    </format>
    <format dxfId="1336">
      <pivotArea dataOnly="0" labelOnly="1" outline="0" fieldPosition="0">
        <references count="2">
          <reference field="0" count="1" selected="0">
            <x v="227"/>
          </reference>
          <reference field="1" count="1">
            <x v="194"/>
          </reference>
        </references>
      </pivotArea>
    </format>
    <format dxfId="1335">
      <pivotArea dataOnly="0" labelOnly="1" outline="0" fieldPosition="0">
        <references count="2">
          <reference field="0" count="1" selected="0">
            <x v="228"/>
          </reference>
          <reference field="1" count="1">
            <x v="195"/>
          </reference>
        </references>
      </pivotArea>
    </format>
    <format dxfId="1334">
      <pivotArea dataOnly="0" labelOnly="1" outline="0" fieldPosition="0">
        <references count="2">
          <reference field="0" count="1" selected="0">
            <x v="229"/>
          </reference>
          <reference field="1" count="1">
            <x v="196"/>
          </reference>
        </references>
      </pivotArea>
    </format>
    <format dxfId="1333">
      <pivotArea dataOnly="0" labelOnly="1" outline="0" fieldPosition="0">
        <references count="2">
          <reference field="0" count="1" selected="0">
            <x v="230"/>
          </reference>
          <reference field="1" count="1">
            <x v="190"/>
          </reference>
        </references>
      </pivotArea>
    </format>
    <format dxfId="1332">
      <pivotArea dataOnly="0" labelOnly="1" outline="0" fieldPosition="0">
        <references count="2">
          <reference field="0" count="1" selected="0">
            <x v="231"/>
          </reference>
          <reference field="1" count="1">
            <x v="197"/>
          </reference>
        </references>
      </pivotArea>
    </format>
    <format dxfId="1331">
      <pivotArea dataOnly="0" labelOnly="1" outline="0" fieldPosition="0">
        <references count="2">
          <reference field="0" count="1" selected="0">
            <x v="232"/>
          </reference>
          <reference field="1" count="1">
            <x v="198"/>
          </reference>
        </references>
      </pivotArea>
    </format>
    <format dxfId="1330">
      <pivotArea dataOnly="0" labelOnly="1" outline="0" fieldPosition="0">
        <references count="2">
          <reference field="0" count="1" selected="0">
            <x v="233"/>
          </reference>
          <reference field="1" count="1">
            <x v="199"/>
          </reference>
        </references>
      </pivotArea>
    </format>
    <format dxfId="1329">
      <pivotArea dataOnly="0" labelOnly="1" outline="0" fieldPosition="0">
        <references count="2">
          <reference field="0" count="1" selected="0">
            <x v="234"/>
          </reference>
          <reference field="1" count="1">
            <x v="200"/>
          </reference>
        </references>
      </pivotArea>
    </format>
    <format dxfId="1328">
      <pivotArea dataOnly="0" labelOnly="1" outline="0" fieldPosition="0">
        <references count="2">
          <reference field="0" count="1" selected="0">
            <x v="235"/>
          </reference>
          <reference field="1" count="1">
            <x v="201"/>
          </reference>
        </references>
      </pivotArea>
    </format>
    <format dxfId="1327">
      <pivotArea dataOnly="0" labelOnly="1" outline="0" fieldPosition="0">
        <references count="2">
          <reference field="0" count="1" selected="0">
            <x v="236"/>
          </reference>
          <reference field="1" count="1">
            <x v="202"/>
          </reference>
        </references>
      </pivotArea>
    </format>
    <format dxfId="1326">
      <pivotArea dataOnly="0" labelOnly="1" outline="0" fieldPosition="0">
        <references count="2">
          <reference field="0" count="1" selected="0">
            <x v="237"/>
          </reference>
          <reference field="1" count="1">
            <x v="203"/>
          </reference>
        </references>
      </pivotArea>
    </format>
    <format dxfId="1325">
      <pivotArea dataOnly="0" labelOnly="1" outline="0" fieldPosition="0">
        <references count="2">
          <reference field="0" count="1" selected="0">
            <x v="238"/>
          </reference>
          <reference field="1" count="1">
            <x v="205"/>
          </reference>
        </references>
      </pivotArea>
    </format>
    <format dxfId="1324">
      <pivotArea dataOnly="0" labelOnly="1" outline="0" fieldPosition="0">
        <references count="2">
          <reference field="0" count="1" selected="0">
            <x v="239"/>
          </reference>
          <reference field="1" count="1">
            <x v="206"/>
          </reference>
        </references>
      </pivotArea>
    </format>
    <format dxfId="1323">
      <pivotArea dataOnly="0" labelOnly="1" outline="0" fieldPosition="0">
        <references count="2">
          <reference field="0" count="1" selected="0">
            <x v="240"/>
          </reference>
          <reference field="1" count="1">
            <x v="207"/>
          </reference>
        </references>
      </pivotArea>
    </format>
    <format dxfId="1322">
      <pivotArea dataOnly="0" labelOnly="1" outline="0" fieldPosition="0">
        <references count="2">
          <reference field="0" count="1" selected="0">
            <x v="241"/>
          </reference>
          <reference field="1" count="1">
            <x v="208"/>
          </reference>
        </references>
      </pivotArea>
    </format>
    <format dxfId="1321">
      <pivotArea dataOnly="0" labelOnly="1" outline="0" fieldPosition="0">
        <references count="2">
          <reference field="0" count="1" selected="0">
            <x v="242"/>
          </reference>
          <reference field="1" count="1">
            <x v="209"/>
          </reference>
        </references>
      </pivotArea>
    </format>
    <format dxfId="1320">
      <pivotArea dataOnly="0" labelOnly="1" outline="0" fieldPosition="0">
        <references count="2">
          <reference field="0" count="1" selected="0">
            <x v="243"/>
          </reference>
          <reference field="1" count="1">
            <x v="204"/>
          </reference>
        </references>
      </pivotArea>
    </format>
    <format dxfId="1319">
      <pivotArea dataOnly="0" labelOnly="1" outline="0" fieldPosition="0">
        <references count="2">
          <reference field="0" count="1" selected="0">
            <x v="244"/>
          </reference>
          <reference field="1" count="1">
            <x v="210"/>
          </reference>
        </references>
      </pivotArea>
    </format>
    <format dxfId="1318">
      <pivotArea dataOnly="0" labelOnly="1" outline="0" fieldPosition="0">
        <references count="2">
          <reference field="0" count="1" selected="0">
            <x v="245"/>
          </reference>
          <reference field="1" count="1">
            <x v="211"/>
          </reference>
        </references>
      </pivotArea>
    </format>
    <format dxfId="1317">
      <pivotArea dataOnly="0" labelOnly="1" outline="0" fieldPosition="0">
        <references count="2">
          <reference field="0" count="1" selected="0">
            <x v="246"/>
          </reference>
          <reference field="1" count="1">
            <x v="212"/>
          </reference>
        </references>
      </pivotArea>
    </format>
    <format dxfId="1316">
      <pivotArea dataOnly="0" labelOnly="1" outline="0" fieldPosition="0">
        <references count="2">
          <reference field="0" count="1" selected="0">
            <x v="247"/>
          </reference>
          <reference field="1" count="1">
            <x v="213"/>
          </reference>
        </references>
      </pivotArea>
    </format>
    <format dxfId="1315">
      <pivotArea dataOnly="0" labelOnly="1" outline="0" fieldPosition="0">
        <references count="2">
          <reference field="0" count="1" selected="0">
            <x v="248"/>
          </reference>
          <reference field="1" count="1">
            <x v="214"/>
          </reference>
        </references>
      </pivotArea>
    </format>
    <format dxfId="1314">
      <pivotArea dataOnly="0" labelOnly="1" outline="0" fieldPosition="0">
        <references count="2">
          <reference field="0" count="1" selected="0">
            <x v="249"/>
          </reference>
          <reference field="1" count="1">
            <x v="216"/>
          </reference>
        </references>
      </pivotArea>
    </format>
    <format dxfId="1313">
      <pivotArea dataOnly="0" labelOnly="1" outline="0" fieldPosition="0">
        <references count="2">
          <reference field="0" count="1" selected="0">
            <x v="250"/>
          </reference>
          <reference field="1" count="1">
            <x v="217"/>
          </reference>
        </references>
      </pivotArea>
    </format>
    <format dxfId="1312">
      <pivotArea dataOnly="0" labelOnly="1" outline="0" fieldPosition="0">
        <references count="2">
          <reference field="0" count="1" selected="0">
            <x v="251"/>
          </reference>
          <reference field="1" count="1">
            <x v="218"/>
          </reference>
        </references>
      </pivotArea>
    </format>
    <format dxfId="1311">
      <pivotArea dataOnly="0" labelOnly="1" outline="0" fieldPosition="0">
        <references count="2">
          <reference field="0" count="1" selected="0">
            <x v="252"/>
          </reference>
          <reference field="1" count="1">
            <x v="219"/>
          </reference>
        </references>
      </pivotArea>
    </format>
    <format dxfId="1310">
      <pivotArea dataOnly="0" labelOnly="1" outline="0" fieldPosition="0">
        <references count="2">
          <reference field="0" count="1" selected="0">
            <x v="253"/>
          </reference>
          <reference field="1" count="1">
            <x v="220"/>
          </reference>
        </references>
      </pivotArea>
    </format>
    <format dxfId="1309">
      <pivotArea dataOnly="0" labelOnly="1" outline="0" fieldPosition="0">
        <references count="2">
          <reference field="0" count="1" selected="0">
            <x v="254"/>
          </reference>
          <reference field="1" count="1">
            <x v="221"/>
          </reference>
        </references>
      </pivotArea>
    </format>
    <format dxfId="1308">
      <pivotArea dataOnly="0" labelOnly="1" outline="0" fieldPosition="0">
        <references count="2">
          <reference field="0" count="1" selected="0">
            <x v="255"/>
          </reference>
          <reference field="1" count="1">
            <x v="215"/>
          </reference>
        </references>
      </pivotArea>
    </format>
    <format dxfId="1307">
      <pivotArea dataOnly="0" labelOnly="1" outline="0" fieldPosition="0">
        <references count="2">
          <reference field="0" count="1" selected="0">
            <x v="256"/>
          </reference>
          <reference field="1" count="1">
            <x v="222"/>
          </reference>
        </references>
      </pivotArea>
    </format>
    <format dxfId="1306">
      <pivotArea dataOnly="0" labelOnly="1" outline="0" fieldPosition="0">
        <references count="2">
          <reference field="0" count="1" selected="0">
            <x v="257"/>
          </reference>
          <reference field="1" count="1">
            <x v="223"/>
          </reference>
        </references>
      </pivotArea>
    </format>
    <format dxfId="1305">
      <pivotArea dataOnly="0" labelOnly="1" outline="0" fieldPosition="0">
        <references count="2">
          <reference field="0" count="1" selected="0">
            <x v="258"/>
          </reference>
          <reference field="1" count="1">
            <x v="224"/>
          </reference>
        </references>
      </pivotArea>
    </format>
    <format dxfId="1304">
      <pivotArea dataOnly="0" labelOnly="1" outline="0" fieldPosition="0">
        <references count="2">
          <reference field="0" count="1" selected="0">
            <x v="259"/>
          </reference>
          <reference field="1" count="1">
            <x v="225"/>
          </reference>
        </references>
      </pivotArea>
    </format>
    <format dxfId="1303">
      <pivotArea dataOnly="0" labelOnly="1" outline="0" fieldPosition="0">
        <references count="2">
          <reference field="0" count="1" selected="0">
            <x v="260"/>
          </reference>
          <reference field="1" count="1">
            <x v="226"/>
          </reference>
        </references>
      </pivotArea>
    </format>
    <format dxfId="1302">
      <pivotArea dataOnly="0" labelOnly="1" outline="0" fieldPosition="0">
        <references count="2">
          <reference field="0" count="1" selected="0">
            <x v="261"/>
          </reference>
          <reference field="1" count="1">
            <x v="228"/>
          </reference>
        </references>
      </pivotArea>
    </format>
    <format dxfId="1301">
      <pivotArea dataOnly="0" labelOnly="1" outline="0" fieldPosition="0">
        <references count="2">
          <reference field="0" count="1" selected="0">
            <x v="262"/>
          </reference>
          <reference field="1" count="1">
            <x v="229"/>
          </reference>
        </references>
      </pivotArea>
    </format>
    <format dxfId="1300">
      <pivotArea dataOnly="0" labelOnly="1" outline="0" fieldPosition="0">
        <references count="2">
          <reference field="0" count="1" selected="0">
            <x v="263"/>
          </reference>
          <reference field="1" count="1">
            <x v="230"/>
          </reference>
        </references>
      </pivotArea>
    </format>
    <format dxfId="1299">
      <pivotArea dataOnly="0" labelOnly="1" outline="0" fieldPosition="0">
        <references count="2">
          <reference field="0" count="1" selected="0">
            <x v="264"/>
          </reference>
          <reference field="1" count="1">
            <x v="227"/>
          </reference>
        </references>
      </pivotArea>
    </format>
    <format dxfId="1298">
      <pivotArea dataOnly="0" labelOnly="1" outline="0" fieldPosition="0">
        <references count="2">
          <reference field="0" count="1" selected="0">
            <x v="265"/>
          </reference>
          <reference field="1" count="1">
            <x v="231"/>
          </reference>
        </references>
      </pivotArea>
    </format>
    <format dxfId="1297">
      <pivotArea dataOnly="0" labelOnly="1" outline="0" fieldPosition="0">
        <references count="2">
          <reference field="0" count="1" selected="0">
            <x v="266"/>
          </reference>
          <reference field="1" count="1">
            <x v="232"/>
          </reference>
        </references>
      </pivotArea>
    </format>
    <format dxfId="1296">
      <pivotArea dataOnly="0" labelOnly="1" outline="0" fieldPosition="0">
        <references count="2">
          <reference field="0" count="1" selected="0">
            <x v="267"/>
          </reference>
          <reference field="1" count="1">
            <x v="233"/>
          </reference>
        </references>
      </pivotArea>
    </format>
    <format dxfId="1295">
      <pivotArea dataOnly="0" labelOnly="1" outline="0" fieldPosition="0">
        <references count="2">
          <reference field="0" count="1" selected="0">
            <x v="268"/>
          </reference>
          <reference field="1" count="1">
            <x v="234"/>
          </reference>
        </references>
      </pivotArea>
    </format>
    <format dxfId="1294">
      <pivotArea dataOnly="0" labelOnly="1" outline="0" fieldPosition="0">
        <references count="2">
          <reference field="0" count="1" selected="0">
            <x v="269"/>
          </reference>
          <reference field="1" count="1">
            <x v="235"/>
          </reference>
        </references>
      </pivotArea>
    </format>
    <format dxfId="1293">
      <pivotArea dataOnly="0" labelOnly="1" outline="0" fieldPosition="0">
        <references count="2">
          <reference field="0" count="1" selected="0">
            <x v="270"/>
          </reference>
          <reference field="1" count="1">
            <x v="237"/>
          </reference>
        </references>
      </pivotArea>
    </format>
    <format dxfId="1292">
      <pivotArea dataOnly="0" labelOnly="1" outline="0" fieldPosition="0">
        <references count="2">
          <reference field="0" count="1" selected="0">
            <x v="271"/>
          </reference>
          <reference field="1" count="1">
            <x v="238"/>
          </reference>
        </references>
      </pivotArea>
    </format>
    <format dxfId="1291">
      <pivotArea dataOnly="0" labelOnly="1" outline="0" fieldPosition="0">
        <references count="2">
          <reference field="0" count="1" selected="0">
            <x v="272"/>
          </reference>
          <reference field="1" count="1">
            <x v="239"/>
          </reference>
        </references>
      </pivotArea>
    </format>
    <format dxfId="1290">
      <pivotArea dataOnly="0" labelOnly="1" outline="0" fieldPosition="0">
        <references count="2">
          <reference field="0" count="1" selected="0">
            <x v="273"/>
          </reference>
          <reference field="1" count="1">
            <x v="240"/>
          </reference>
        </references>
      </pivotArea>
    </format>
    <format dxfId="1289">
      <pivotArea dataOnly="0" labelOnly="1" outline="0" fieldPosition="0">
        <references count="2">
          <reference field="0" count="1" selected="0">
            <x v="274"/>
          </reference>
          <reference field="1" count="1">
            <x v="236"/>
          </reference>
        </references>
      </pivotArea>
    </format>
    <format dxfId="1288">
      <pivotArea dataOnly="0" labelOnly="1" outline="0" fieldPosition="0">
        <references count="2">
          <reference field="0" count="1" selected="0">
            <x v="275"/>
          </reference>
          <reference field="1" count="1">
            <x v="241"/>
          </reference>
        </references>
      </pivotArea>
    </format>
    <format dxfId="1287">
      <pivotArea dataOnly="0" labelOnly="1" outline="0" fieldPosition="0">
        <references count="2">
          <reference field="0" count="1" selected="0">
            <x v="276"/>
          </reference>
          <reference field="1" count="1">
            <x v="242"/>
          </reference>
        </references>
      </pivotArea>
    </format>
    <format dxfId="1286">
      <pivotArea dataOnly="0" labelOnly="1" outline="0" fieldPosition="0">
        <references count="2">
          <reference field="0" count="1" selected="0">
            <x v="277"/>
          </reference>
          <reference field="1" count="1">
            <x v="243"/>
          </reference>
        </references>
      </pivotArea>
    </format>
    <format dxfId="1285">
      <pivotArea dataOnly="0" labelOnly="1" outline="0" fieldPosition="0">
        <references count="2">
          <reference field="0" count="1" selected="0">
            <x v="278"/>
          </reference>
          <reference field="1" count="1">
            <x v="244"/>
          </reference>
        </references>
      </pivotArea>
    </format>
    <format dxfId="1284">
      <pivotArea dataOnly="0" labelOnly="1" outline="0" fieldPosition="0">
        <references count="2">
          <reference field="0" count="1" selected="0">
            <x v="279"/>
          </reference>
          <reference field="1" count="1">
            <x v="245"/>
          </reference>
        </references>
      </pivotArea>
    </format>
    <format dxfId="1283">
      <pivotArea dataOnly="0" labelOnly="1" outline="0" fieldPosition="0">
        <references count="2">
          <reference field="0" count="1" selected="0">
            <x v="280"/>
          </reference>
          <reference field="1" count="1">
            <x v="246"/>
          </reference>
        </references>
      </pivotArea>
    </format>
    <format dxfId="1282">
      <pivotArea dataOnly="0" labelOnly="1" outline="0" fieldPosition="0">
        <references count="2">
          <reference field="0" count="1" selected="0">
            <x v="281"/>
          </reference>
          <reference field="1" count="1">
            <x v="247"/>
          </reference>
        </references>
      </pivotArea>
    </format>
    <format dxfId="1281">
      <pivotArea dataOnly="0" labelOnly="1" outline="0" fieldPosition="0">
        <references count="2">
          <reference field="0" count="1" selected="0">
            <x v="282"/>
          </reference>
          <reference field="1" count="1">
            <x v="248"/>
          </reference>
        </references>
      </pivotArea>
    </format>
    <format dxfId="1280">
      <pivotArea dataOnly="0" labelOnly="1" outline="0" fieldPosition="0">
        <references count="2">
          <reference field="0" count="1" selected="0">
            <x v="283"/>
          </reference>
          <reference field="1" count="1">
            <x v="249"/>
          </reference>
        </references>
      </pivotArea>
    </format>
    <format dxfId="1279">
      <pivotArea dataOnly="0" labelOnly="1" outline="0" fieldPosition="0">
        <references count="2">
          <reference field="0" count="1" selected="0">
            <x v="284"/>
          </reference>
          <reference field="1" count="1">
            <x v="250"/>
          </reference>
        </references>
      </pivotArea>
    </format>
    <format dxfId="1278">
      <pivotArea dataOnly="0" labelOnly="1" outline="0" fieldPosition="0">
        <references count="2">
          <reference field="0" count="1" selected="0">
            <x v="285"/>
          </reference>
          <reference field="1" count="1">
            <x v="251"/>
          </reference>
        </references>
      </pivotArea>
    </format>
    <format dxfId="1277">
      <pivotArea dataOnly="0" labelOnly="1" outline="0" fieldPosition="0">
        <references count="2">
          <reference field="0" count="1" selected="0">
            <x v="286"/>
          </reference>
          <reference field="1" count="1">
            <x v="252"/>
          </reference>
        </references>
      </pivotArea>
    </format>
    <format dxfId="1276">
      <pivotArea dataOnly="0" labelOnly="1" outline="0" fieldPosition="0">
        <references count="2">
          <reference field="0" count="1" selected="0">
            <x v="287"/>
          </reference>
          <reference field="1" count="1">
            <x v="253"/>
          </reference>
        </references>
      </pivotArea>
    </format>
    <format dxfId="1275">
      <pivotArea dataOnly="0" labelOnly="1" outline="0" fieldPosition="0">
        <references count="2">
          <reference field="0" count="1" selected="0">
            <x v="288"/>
          </reference>
          <reference field="1" count="1">
            <x v="255"/>
          </reference>
        </references>
      </pivotArea>
    </format>
    <format dxfId="1274">
      <pivotArea dataOnly="0" labelOnly="1" outline="0" fieldPosition="0">
        <references count="2">
          <reference field="0" count="1" selected="0">
            <x v="289"/>
          </reference>
          <reference field="1" count="1">
            <x v="256"/>
          </reference>
        </references>
      </pivotArea>
    </format>
    <format dxfId="1273">
      <pivotArea dataOnly="0" labelOnly="1" outline="0" fieldPosition="0">
        <references count="2">
          <reference field="0" count="1" selected="0">
            <x v="290"/>
          </reference>
          <reference field="1" count="1">
            <x v="254"/>
          </reference>
        </references>
      </pivotArea>
    </format>
    <format dxfId="1272">
      <pivotArea dataOnly="0" labelOnly="1" outline="0" fieldPosition="0">
        <references count="2">
          <reference field="0" count="1" selected="0">
            <x v="291"/>
          </reference>
          <reference field="1" count="1">
            <x v="277"/>
          </reference>
        </references>
      </pivotArea>
    </format>
    <format dxfId="1271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257"/>
          </reference>
          <reference field="2" count="1">
            <x v="195"/>
          </reference>
        </references>
      </pivotArea>
    </format>
    <format dxfId="127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58"/>
          </reference>
          <reference field="2" count="1">
            <x v="196"/>
          </reference>
        </references>
      </pivotArea>
    </format>
    <format dxfId="126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9"/>
          </reference>
          <reference field="2" count="1">
            <x v="197"/>
          </reference>
        </references>
      </pivotArea>
    </format>
    <format dxfId="126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60"/>
          </reference>
          <reference field="2" count="1">
            <x v="198"/>
          </reference>
        </references>
      </pivotArea>
    </format>
    <format dxfId="1267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260"/>
          </reference>
          <reference field="2" count="1">
            <x v="199"/>
          </reference>
        </references>
      </pivotArea>
    </format>
    <format dxfId="1266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61"/>
          </reference>
          <reference field="2" count="1">
            <x v="199"/>
          </reference>
        </references>
      </pivotArea>
    </format>
    <format dxfId="1265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261"/>
          </reference>
          <reference field="2" count="1">
            <x v="200"/>
          </reference>
        </references>
      </pivotArea>
    </format>
    <format dxfId="1264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62"/>
          </reference>
          <reference field="2" count="1">
            <x v="200"/>
          </reference>
        </references>
      </pivotArea>
    </format>
    <format dxfId="1263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62"/>
          </reference>
          <reference field="2" count="1">
            <x v="201"/>
          </reference>
        </references>
      </pivotArea>
    </format>
    <format dxfId="1262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63"/>
          </reference>
          <reference field="2" count="1">
            <x v="202"/>
          </reference>
        </references>
      </pivotArea>
    </format>
    <format dxfId="1261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64"/>
          </reference>
          <reference field="2" count="1">
            <x v="203"/>
          </reference>
        </references>
      </pivotArea>
    </format>
    <format dxfId="1260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264"/>
          </reference>
          <reference field="2" count="1">
            <x v="204"/>
          </reference>
        </references>
      </pivotArea>
    </format>
    <format dxfId="1259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265"/>
          </reference>
          <reference field="2" count="1">
            <x v="205"/>
          </reference>
        </references>
      </pivotArea>
    </format>
    <format dxfId="1258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266"/>
          </reference>
          <reference field="2" count="1">
            <x v="206"/>
          </reference>
        </references>
      </pivotArea>
    </format>
    <format dxfId="1257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267"/>
          </reference>
          <reference field="2" count="1">
            <x v="207"/>
          </reference>
        </references>
      </pivotArea>
    </format>
    <format dxfId="1256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268"/>
          </reference>
          <reference field="2" count="1">
            <x v="207"/>
          </reference>
        </references>
      </pivotArea>
    </format>
    <format dxfId="1255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268"/>
          </reference>
          <reference field="2" count="1">
            <x v="208"/>
          </reference>
        </references>
      </pivotArea>
    </format>
    <format dxfId="1254">
      <pivotArea dataOnly="0" labelOnly="1" outline="0" fieldPosition="0">
        <references count="3">
          <reference field="0" count="1" selected="0">
            <x v="17"/>
          </reference>
          <reference field="1" count="1" selected="0">
            <x v="269"/>
          </reference>
          <reference field="2" count="1">
            <x v="209"/>
          </reference>
        </references>
      </pivotArea>
    </format>
    <format dxfId="1253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270"/>
          </reference>
          <reference field="2" count="1">
            <x v="210"/>
          </reference>
        </references>
      </pivotArea>
    </format>
    <format dxfId="1252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71"/>
          </reference>
          <reference field="2" count="1">
            <x v="211"/>
          </reference>
        </references>
      </pivotArea>
    </format>
    <format dxfId="1251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272"/>
          </reference>
          <reference field="2" count="1">
            <x v="212"/>
          </reference>
        </references>
      </pivotArea>
    </format>
    <format dxfId="1250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273"/>
          </reference>
          <reference field="2" count="1">
            <x v="213"/>
          </reference>
        </references>
      </pivotArea>
    </format>
    <format dxfId="1249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273"/>
          </reference>
          <reference field="2" count="1">
            <x v="214"/>
          </reference>
        </references>
      </pivotArea>
    </format>
    <format dxfId="1248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274"/>
          </reference>
          <reference field="2" count="1">
            <x v="215"/>
          </reference>
        </references>
      </pivotArea>
    </format>
    <format dxfId="1247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275"/>
          </reference>
          <reference field="2" count="1">
            <x v="216"/>
          </reference>
        </references>
      </pivotArea>
    </format>
    <format dxfId="1246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276"/>
          </reference>
          <reference field="2" count="1">
            <x v="217"/>
          </reference>
        </references>
      </pivotArea>
    </format>
    <format dxfId="1245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0"/>
          </reference>
          <reference field="2" count="1">
            <x v="0"/>
          </reference>
        </references>
      </pivotArea>
    </format>
    <format dxfId="1244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1"/>
          </reference>
          <reference field="2" count="1">
            <x v="1"/>
          </reference>
        </references>
      </pivotArea>
    </format>
    <format dxfId="1243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"/>
          </reference>
          <reference field="2" count="1">
            <x v="2"/>
          </reference>
        </references>
      </pivotArea>
    </format>
    <format dxfId="1242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3"/>
          </reference>
          <reference field="2" count="1">
            <x v="3"/>
          </reference>
        </references>
      </pivotArea>
    </format>
    <format dxfId="1241">
      <pivotArea dataOnly="0" labelOnly="1" outline="0" fieldPosition="0">
        <references count="3">
          <reference field="0" count="1" selected="0">
            <x v="30"/>
          </reference>
          <reference field="1" count="1" selected="0">
            <x v="4"/>
          </reference>
          <reference field="2" count="1">
            <x v="4"/>
          </reference>
        </references>
      </pivotArea>
    </format>
    <format dxfId="1240">
      <pivotArea dataOnly="0" labelOnly="1" outline="0" fieldPosition="0">
        <references count="3">
          <reference field="0" count="1" selected="0">
            <x v="31"/>
          </reference>
          <reference field="1" count="1" selected="0">
            <x v="5"/>
          </reference>
          <reference field="2" count="1">
            <x v="5"/>
          </reference>
        </references>
      </pivotArea>
    </format>
    <format dxfId="1239">
      <pivotArea dataOnly="0" labelOnly="1" outline="0" fieldPosition="0">
        <references count="3">
          <reference field="0" count="1" selected="0">
            <x v="32"/>
          </reference>
          <reference field="1" count="1" selected="0">
            <x v="6"/>
          </reference>
          <reference field="2" count="1">
            <x v="6"/>
          </reference>
        </references>
      </pivotArea>
    </format>
    <format dxfId="1238">
      <pivotArea dataOnly="0" labelOnly="1" outline="0" fieldPosition="0">
        <references count="3">
          <reference field="0" count="1" selected="0">
            <x v="33"/>
          </reference>
          <reference field="1" count="1" selected="0">
            <x v="7"/>
          </reference>
          <reference field="2" count="1">
            <x v="7"/>
          </reference>
        </references>
      </pivotArea>
    </format>
    <format dxfId="1237">
      <pivotArea dataOnly="0" labelOnly="1" outline="0" fieldPosition="0">
        <references count="3">
          <reference field="0" count="1" selected="0">
            <x v="34"/>
          </reference>
          <reference field="1" count="1" selected="0">
            <x v="7"/>
          </reference>
          <reference field="2" count="1">
            <x v="8"/>
          </reference>
        </references>
      </pivotArea>
    </format>
    <format dxfId="1236">
      <pivotArea dataOnly="0" labelOnly="1" outline="0" fieldPosition="0">
        <references count="3">
          <reference field="0" count="1" selected="0">
            <x v="35"/>
          </reference>
          <reference field="1" count="1" selected="0">
            <x v="8"/>
          </reference>
          <reference field="2" count="1">
            <x v="9"/>
          </reference>
        </references>
      </pivotArea>
    </format>
    <format dxfId="1235">
      <pivotArea dataOnly="0" labelOnly="1" outline="0" fieldPosition="0">
        <references count="3">
          <reference field="0" count="1" selected="0">
            <x v="36"/>
          </reference>
          <reference field="1" count="1" selected="0">
            <x v="10"/>
          </reference>
          <reference field="2" count="1">
            <x v="11"/>
          </reference>
        </references>
      </pivotArea>
    </format>
    <format dxfId="1234">
      <pivotArea dataOnly="0" labelOnly="1" outline="0" fieldPosition="0">
        <references count="3">
          <reference field="0" count="1" selected="0">
            <x v="37"/>
          </reference>
          <reference field="1" count="1" selected="0">
            <x v="11"/>
          </reference>
          <reference field="2" count="1">
            <x v="12"/>
          </reference>
        </references>
      </pivotArea>
    </format>
    <format dxfId="1233">
      <pivotArea dataOnly="0" labelOnly="1" outline="0" fieldPosition="0">
        <references count="3">
          <reference field="0" count="1" selected="0">
            <x v="38"/>
          </reference>
          <reference field="1" count="1" selected="0">
            <x v="9"/>
          </reference>
          <reference field="2" count="1">
            <x v="10"/>
          </reference>
        </references>
      </pivotArea>
    </format>
    <format dxfId="1232">
      <pivotArea dataOnly="0" labelOnly="1" outline="0" fieldPosition="0">
        <references count="3">
          <reference field="0" count="1" selected="0">
            <x v="39"/>
          </reference>
          <reference field="1" count="1" selected="0">
            <x v="12"/>
          </reference>
          <reference field="2" count="1">
            <x v="13"/>
          </reference>
        </references>
      </pivotArea>
    </format>
    <format dxfId="1231">
      <pivotArea dataOnly="0" labelOnly="1" outline="0" fieldPosition="0">
        <references count="3">
          <reference field="0" count="1" selected="0">
            <x v="40"/>
          </reference>
          <reference field="1" count="1" selected="0">
            <x v="13"/>
          </reference>
          <reference field="2" count="1">
            <x v="14"/>
          </reference>
        </references>
      </pivotArea>
    </format>
    <format dxfId="1230">
      <pivotArea dataOnly="0" labelOnly="1" outline="0" fieldPosition="0">
        <references count="3">
          <reference field="0" count="1" selected="0">
            <x v="41"/>
          </reference>
          <reference field="1" count="1" selected="0">
            <x v="14"/>
          </reference>
          <reference field="2" count="1">
            <x v="15"/>
          </reference>
        </references>
      </pivotArea>
    </format>
    <format dxfId="1229">
      <pivotArea dataOnly="0" labelOnly="1" outline="0" fieldPosition="0">
        <references count="3">
          <reference field="0" count="1" selected="0">
            <x v="42"/>
          </reference>
          <reference field="1" count="1" selected="0">
            <x v="16"/>
          </reference>
          <reference field="2" count="1">
            <x v="17"/>
          </reference>
        </references>
      </pivotArea>
    </format>
    <format dxfId="1228">
      <pivotArea dataOnly="0" labelOnly="1" outline="0" fieldPosition="0">
        <references count="3">
          <reference field="0" count="1" selected="0">
            <x v="43"/>
          </reference>
          <reference field="1" count="1" selected="0">
            <x v="17"/>
          </reference>
          <reference field="2" count="1">
            <x v="18"/>
          </reference>
        </references>
      </pivotArea>
    </format>
    <format dxfId="1227">
      <pivotArea dataOnly="0" labelOnly="1" outline="0" fieldPosition="0">
        <references count="3">
          <reference field="0" count="1" selected="0">
            <x v="44"/>
          </reference>
          <reference field="1" count="1" selected="0">
            <x v="15"/>
          </reference>
          <reference field="2" count="1">
            <x v="16"/>
          </reference>
        </references>
      </pivotArea>
    </format>
    <format dxfId="1226">
      <pivotArea dataOnly="0" labelOnly="1" outline="0" fieldPosition="0">
        <references count="3">
          <reference field="0" count="1" selected="0">
            <x v="45"/>
          </reference>
          <reference field="1" count="1" selected="0">
            <x v="18"/>
          </reference>
          <reference field="2" count="1">
            <x v="19"/>
          </reference>
        </references>
      </pivotArea>
    </format>
    <format dxfId="1225">
      <pivotArea dataOnly="0" labelOnly="1" outline="0" fieldPosition="0">
        <references count="3">
          <reference field="0" count="1" selected="0">
            <x v="46"/>
          </reference>
          <reference field="1" count="1" selected="0">
            <x v="19"/>
          </reference>
          <reference field="2" count="1">
            <x v="20"/>
          </reference>
        </references>
      </pivotArea>
    </format>
    <format dxfId="1224">
      <pivotArea dataOnly="0" labelOnly="1" outline="0" fieldPosition="0">
        <references count="3">
          <reference field="0" count="1" selected="0">
            <x v="47"/>
          </reference>
          <reference field="1" count="1" selected="0">
            <x v="20"/>
          </reference>
          <reference field="2" count="1">
            <x v="22"/>
          </reference>
        </references>
      </pivotArea>
    </format>
    <format dxfId="1223">
      <pivotArea dataOnly="0" labelOnly="1" outline="0" fieldPosition="0">
        <references count="3">
          <reference field="0" count="1" selected="0">
            <x v="48"/>
          </reference>
          <reference field="1" count="1" selected="0">
            <x v="20"/>
          </reference>
          <reference field="2" count="1">
            <x v="21"/>
          </reference>
        </references>
      </pivotArea>
    </format>
    <format dxfId="1222">
      <pivotArea dataOnly="0" labelOnly="1" outline="0" fieldPosition="0">
        <references count="3">
          <reference field="0" count="1" selected="0">
            <x v="49"/>
          </reference>
          <reference field="1" count="1" selected="0">
            <x v="21"/>
          </reference>
          <reference field="2" count="1">
            <x v="23"/>
          </reference>
        </references>
      </pivotArea>
    </format>
    <format dxfId="1221">
      <pivotArea dataOnly="0" labelOnly="1" outline="0" fieldPosition="0">
        <references count="3">
          <reference field="0" count="1" selected="0">
            <x v="50"/>
          </reference>
          <reference field="1" count="1" selected="0">
            <x v="23"/>
          </reference>
          <reference field="2" count="1">
            <x v="25"/>
          </reference>
        </references>
      </pivotArea>
    </format>
    <format dxfId="1220">
      <pivotArea dataOnly="0" labelOnly="1" outline="0" fieldPosition="0">
        <references count="3">
          <reference field="0" count="1" selected="0">
            <x v="51"/>
          </reference>
          <reference field="1" count="1" selected="0">
            <x v="24"/>
          </reference>
          <reference field="2" count="1">
            <x v="26"/>
          </reference>
        </references>
      </pivotArea>
    </format>
    <format dxfId="1219">
      <pivotArea dataOnly="0" labelOnly="1" outline="0" fieldPosition="0">
        <references count="3">
          <reference field="0" count="1" selected="0">
            <x v="52"/>
          </reference>
          <reference field="1" count="1" selected="0">
            <x v="22"/>
          </reference>
          <reference field="2" count="1">
            <x v="24"/>
          </reference>
        </references>
      </pivotArea>
    </format>
    <format dxfId="1218">
      <pivotArea dataOnly="0" labelOnly="1" outline="0" fieldPosition="0">
        <references count="3">
          <reference field="0" count="1" selected="0">
            <x v="53"/>
          </reference>
          <reference field="1" count="1" selected="0">
            <x v="25"/>
          </reference>
          <reference field="2" count="1">
            <x v="27"/>
          </reference>
        </references>
      </pivotArea>
    </format>
    <format dxfId="1217">
      <pivotArea dataOnly="0" labelOnly="1" outline="0" fieldPosition="0">
        <references count="3">
          <reference field="0" count="1" selected="0">
            <x v="54"/>
          </reference>
          <reference field="1" count="1" selected="0">
            <x v="26"/>
          </reference>
          <reference field="2" count="1">
            <x v="28"/>
          </reference>
        </references>
      </pivotArea>
    </format>
    <format dxfId="1216">
      <pivotArea dataOnly="0" labelOnly="1" outline="0" fieldPosition="0">
        <references count="3">
          <reference field="0" count="1" selected="0">
            <x v="55"/>
          </reference>
          <reference field="1" count="1" selected="0">
            <x v="27"/>
          </reference>
          <reference field="2" count="1">
            <x v="29"/>
          </reference>
        </references>
      </pivotArea>
    </format>
    <format dxfId="1215">
      <pivotArea dataOnly="0" labelOnly="1" outline="0" fieldPosition="0">
        <references count="3">
          <reference field="0" count="1" selected="0">
            <x v="56"/>
          </reference>
          <reference field="1" count="1" selected="0">
            <x v="28"/>
          </reference>
          <reference field="2" count="1">
            <x v="30"/>
          </reference>
        </references>
      </pivotArea>
    </format>
    <format dxfId="1214">
      <pivotArea dataOnly="0" labelOnly="1" outline="0" fieldPosition="0">
        <references count="3">
          <reference field="0" count="1" selected="0">
            <x v="57"/>
          </reference>
          <reference field="1" count="1" selected="0">
            <x v="28"/>
          </reference>
          <reference field="2" count="1">
            <x v="31"/>
          </reference>
        </references>
      </pivotArea>
    </format>
    <format dxfId="1213">
      <pivotArea dataOnly="0" labelOnly="1" outline="0" fieldPosition="0">
        <references count="3">
          <reference field="0" count="1" selected="0">
            <x v="58"/>
          </reference>
          <reference field="1" count="1" selected="0">
            <x v="29"/>
          </reference>
          <reference field="2" count="1">
            <x v="32"/>
          </reference>
        </references>
      </pivotArea>
    </format>
    <format dxfId="1212">
      <pivotArea dataOnly="0" labelOnly="1" outline="0" fieldPosition="0">
        <references count="3">
          <reference field="0" count="1" selected="0">
            <x v="59"/>
          </reference>
          <reference field="1" count="1" selected="0">
            <x v="30"/>
          </reference>
          <reference field="2" count="1">
            <x v="33"/>
          </reference>
        </references>
      </pivotArea>
    </format>
    <format dxfId="1211">
      <pivotArea dataOnly="0" labelOnly="1" outline="0" fieldPosition="0">
        <references count="3">
          <reference field="0" count="1" selected="0">
            <x v="60"/>
          </reference>
          <reference field="1" count="1" selected="0">
            <x v="31"/>
          </reference>
          <reference field="2" count="1">
            <x v="34"/>
          </reference>
        </references>
      </pivotArea>
    </format>
    <format dxfId="1210">
      <pivotArea dataOnly="0" labelOnly="1" outline="0" fieldPosition="0">
        <references count="3">
          <reference field="0" count="1" selected="0">
            <x v="61"/>
          </reference>
          <reference field="1" count="1" selected="0">
            <x v="32"/>
          </reference>
          <reference field="2" count="1">
            <x v="35"/>
          </reference>
        </references>
      </pivotArea>
    </format>
    <format dxfId="1209">
      <pivotArea dataOnly="0" labelOnly="1" outline="0" fieldPosition="0">
        <references count="3">
          <reference field="0" count="1" selected="0">
            <x v="62"/>
          </reference>
          <reference field="1" count="1" selected="0">
            <x v="33"/>
          </reference>
          <reference field="2" count="1">
            <x v="36"/>
          </reference>
        </references>
      </pivotArea>
    </format>
    <format dxfId="1208">
      <pivotArea dataOnly="0" labelOnly="1" outline="0" fieldPosition="0">
        <references count="3">
          <reference field="0" count="1" selected="0">
            <x v="63"/>
          </reference>
          <reference field="1" count="1" selected="0">
            <x v="34"/>
          </reference>
          <reference field="2" count="1">
            <x v="37"/>
          </reference>
        </references>
      </pivotArea>
    </format>
    <format dxfId="1207">
      <pivotArea dataOnly="0" labelOnly="1" outline="0" fieldPosition="0">
        <references count="3">
          <reference field="0" count="1" selected="0">
            <x v="64"/>
          </reference>
          <reference field="1" count="1" selected="0">
            <x v="35"/>
          </reference>
          <reference field="2" count="1">
            <x v="38"/>
          </reference>
        </references>
      </pivotArea>
    </format>
    <format dxfId="1206">
      <pivotArea dataOnly="0" labelOnly="1" outline="0" fieldPosition="0">
        <references count="3">
          <reference field="0" count="1" selected="0">
            <x v="65"/>
          </reference>
          <reference field="1" count="1" selected="0">
            <x v="36"/>
          </reference>
          <reference field="2" count="1">
            <x v="39"/>
          </reference>
        </references>
      </pivotArea>
    </format>
    <format dxfId="1205">
      <pivotArea dataOnly="0" labelOnly="1" outline="0" fieldPosition="0">
        <references count="3">
          <reference field="0" count="1" selected="0">
            <x v="66"/>
          </reference>
          <reference field="1" count="1" selected="0">
            <x v="37"/>
          </reference>
          <reference field="2" count="1">
            <x v="40"/>
          </reference>
        </references>
      </pivotArea>
    </format>
    <format dxfId="1204">
      <pivotArea dataOnly="0" labelOnly="1" outline="0" fieldPosition="0">
        <references count="3">
          <reference field="0" count="1" selected="0">
            <x v="67"/>
          </reference>
          <reference field="1" count="1" selected="0">
            <x v="38"/>
          </reference>
          <reference field="2" count="1">
            <x v="41"/>
          </reference>
        </references>
      </pivotArea>
    </format>
    <format dxfId="1203">
      <pivotArea dataOnly="0" labelOnly="1" outline="0" fieldPosition="0">
        <references count="3">
          <reference field="0" count="1" selected="0">
            <x v="68"/>
          </reference>
          <reference field="1" count="1" selected="0">
            <x v="39"/>
          </reference>
          <reference field="2" count="1">
            <x v="42"/>
          </reference>
        </references>
      </pivotArea>
    </format>
    <format dxfId="1202">
      <pivotArea dataOnly="0" labelOnly="1" outline="0" fieldPosition="0">
        <references count="3">
          <reference field="0" count="1" selected="0">
            <x v="69"/>
          </reference>
          <reference field="1" count="1" selected="0">
            <x v="40"/>
          </reference>
          <reference field="2" count="1">
            <x v="43"/>
          </reference>
        </references>
      </pivotArea>
    </format>
    <format dxfId="1201">
      <pivotArea dataOnly="0" labelOnly="1" outline="0" fieldPosition="0">
        <references count="3">
          <reference field="0" count="1" selected="0">
            <x v="70"/>
          </reference>
          <reference field="1" count="1" selected="0">
            <x v="42"/>
          </reference>
          <reference field="2" count="1">
            <x v="45"/>
          </reference>
        </references>
      </pivotArea>
    </format>
    <format dxfId="1200">
      <pivotArea dataOnly="0" labelOnly="1" outline="0" fieldPosition="0">
        <references count="3">
          <reference field="0" count="1" selected="0">
            <x v="71"/>
          </reference>
          <reference field="1" count="1" selected="0">
            <x v="42"/>
          </reference>
          <reference field="2" count="1">
            <x v="46"/>
          </reference>
        </references>
      </pivotArea>
    </format>
    <format dxfId="1199">
      <pivotArea dataOnly="0" labelOnly="1" outline="0" fieldPosition="0">
        <references count="3">
          <reference field="0" count="1" selected="0">
            <x v="72"/>
          </reference>
          <reference field="1" count="1" selected="0">
            <x v="43"/>
          </reference>
          <reference field="2" count="1">
            <x v="47"/>
          </reference>
        </references>
      </pivotArea>
    </format>
    <format dxfId="1198">
      <pivotArea dataOnly="0" labelOnly="1" outline="0" fieldPosition="0">
        <references count="3">
          <reference field="0" count="1" selected="0">
            <x v="73"/>
          </reference>
          <reference field="1" count="1" selected="0">
            <x v="44"/>
          </reference>
          <reference field="2" count="1">
            <x v="48"/>
          </reference>
        </references>
      </pivotArea>
    </format>
    <format dxfId="1197">
      <pivotArea dataOnly="0" labelOnly="1" outline="0" fieldPosition="0">
        <references count="3">
          <reference field="0" count="1" selected="0">
            <x v="74"/>
          </reference>
          <reference field="1" count="1" selected="0">
            <x v="45"/>
          </reference>
          <reference field="2" count="1">
            <x v="49"/>
          </reference>
        </references>
      </pivotArea>
    </format>
    <format dxfId="1196">
      <pivotArea dataOnly="0" labelOnly="1" outline="0" fieldPosition="0">
        <references count="3">
          <reference field="0" count="1" selected="0">
            <x v="75"/>
          </reference>
          <reference field="1" count="1" selected="0">
            <x v="46"/>
          </reference>
          <reference field="2" count="1">
            <x v="50"/>
          </reference>
        </references>
      </pivotArea>
    </format>
    <format dxfId="1195">
      <pivotArea dataOnly="0" labelOnly="1" outline="0" fieldPosition="0">
        <references count="3">
          <reference field="0" count="1" selected="0">
            <x v="76"/>
          </reference>
          <reference field="1" count="1" selected="0">
            <x v="41"/>
          </reference>
          <reference field="2" count="1">
            <x v="44"/>
          </reference>
        </references>
      </pivotArea>
    </format>
    <format dxfId="1194">
      <pivotArea dataOnly="0" labelOnly="1" outline="0" fieldPosition="0">
        <references count="3">
          <reference field="0" count="1" selected="0">
            <x v="77"/>
          </reference>
          <reference field="1" count="1" selected="0">
            <x v="48"/>
          </reference>
          <reference field="2" count="1">
            <x v="52"/>
          </reference>
        </references>
      </pivotArea>
    </format>
    <format dxfId="1193">
      <pivotArea dataOnly="0" labelOnly="1" outline="0" fieldPosition="0">
        <references count="3">
          <reference field="0" count="1" selected="0">
            <x v="78"/>
          </reference>
          <reference field="1" count="1" selected="0">
            <x v="49"/>
          </reference>
          <reference field="2" count="1">
            <x v="53"/>
          </reference>
        </references>
      </pivotArea>
    </format>
    <format dxfId="1192">
      <pivotArea dataOnly="0" labelOnly="1" outline="0" fieldPosition="0">
        <references count="3">
          <reference field="0" count="1" selected="0">
            <x v="79"/>
          </reference>
          <reference field="1" count="1" selected="0">
            <x v="50"/>
          </reference>
          <reference field="2" count="1">
            <x v="54"/>
          </reference>
        </references>
      </pivotArea>
    </format>
    <format dxfId="1191">
      <pivotArea dataOnly="0" labelOnly="1" outline="0" fieldPosition="0">
        <references count="3">
          <reference field="0" count="1" selected="0">
            <x v="80"/>
          </reference>
          <reference field="1" count="1" selected="0">
            <x v="47"/>
          </reference>
          <reference field="2" count="1">
            <x v="51"/>
          </reference>
        </references>
      </pivotArea>
    </format>
    <format dxfId="1190">
      <pivotArea dataOnly="0" labelOnly="1" outline="0" fieldPosition="0">
        <references count="3">
          <reference field="0" count="1" selected="0">
            <x v="81"/>
          </reference>
          <reference field="1" count="1" selected="0">
            <x v="51"/>
          </reference>
          <reference field="2" count="1">
            <x v="55"/>
          </reference>
        </references>
      </pivotArea>
    </format>
    <format dxfId="1189">
      <pivotArea dataOnly="0" labelOnly="1" outline="0" fieldPosition="0">
        <references count="3">
          <reference field="0" count="1" selected="0">
            <x v="82"/>
          </reference>
          <reference field="1" count="1" selected="0">
            <x v="52"/>
          </reference>
          <reference field="2" count="1">
            <x v="56"/>
          </reference>
        </references>
      </pivotArea>
    </format>
    <format dxfId="1188">
      <pivotArea dataOnly="0" labelOnly="1" outline="0" fieldPosition="0">
        <references count="3">
          <reference field="0" count="1" selected="0">
            <x v="83"/>
          </reference>
          <reference field="1" count="1" selected="0">
            <x v="53"/>
          </reference>
          <reference field="2" count="1">
            <x v="57"/>
          </reference>
        </references>
      </pivotArea>
    </format>
    <format dxfId="1187">
      <pivotArea dataOnly="0" labelOnly="1" outline="0" fieldPosition="0">
        <references count="3">
          <reference field="0" count="1" selected="0">
            <x v="84"/>
          </reference>
          <reference field="1" count="1" selected="0">
            <x v="53"/>
          </reference>
          <reference field="2" count="1">
            <x v="58"/>
          </reference>
        </references>
      </pivotArea>
    </format>
    <format dxfId="1186">
      <pivotArea dataOnly="0" labelOnly="1" outline="0" fieldPosition="0">
        <references count="3">
          <reference field="0" count="1" selected="0">
            <x v="85"/>
          </reference>
          <reference field="1" count="1" selected="0">
            <x v="54"/>
          </reference>
          <reference field="2" count="1">
            <x v="59"/>
          </reference>
        </references>
      </pivotArea>
    </format>
    <format dxfId="1185">
      <pivotArea dataOnly="0" labelOnly="1" outline="0" fieldPosition="0">
        <references count="3">
          <reference field="0" count="1" selected="0">
            <x v="86"/>
          </reference>
          <reference field="1" count="1" selected="0">
            <x v="55"/>
          </reference>
          <reference field="2" count="1">
            <x v="60"/>
          </reference>
        </references>
      </pivotArea>
    </format>
    <format dxfId="1184">
      <pivotArea dataOnly="0" labelOnly="1" outline="0" fieldPosition="0">
        <references count="3">
          <reference field="0" count="1" selected="0">
            <x v="87"/>
          </reference>
          <reference field="1" count="1" selected="0">
            <x v="56"/>
          </reference>
          <reference field="2" count="1">
            <x v="61"/>
          </reference>
        </references>
      </pivotArea>
    </format>
    <format dxfId="1183">
      <pivotArea dataOnly="0" labelOnly="1" outline="0" fieldPosition="0">
        <references count="3">
          <reference field="0" count="1" selected="0">
            <x v="88"/>
          </reference>
          <reference field="1" count="1" selected="0">
            <x v="57"/>
          </reference>
          <reference field="2" count="1">
            <x v="62"/>
          </reference>
        </references>
      </pivotArea>
    </format>
    <format dxfId="1182">
      <pivotArea dataOnly="0" labelOnly="1" outline="0" fieldPosition="0">
        <references count="3">
          <reference field="0" count="1" selected="0">
            <x v="89"/>
          </reference>
          <reference field="1" count="1" selected="0">
            <x v="58"/>
          </reference>
          <reference field="2" count="1">
            <x v="63"/>
          </reference>
        </references>
      </pivotArea>
    </format>
    <format dxfId="1181">
      <pivotArea dataOnly="0" labelOnly="1" outline="0" fieldPosition="0">
        <references count="3">
          <reference field="0" count="1" selected="0">
            <x v="90"/>
          </reference>
          <reference field="1" count="1" selected="0">
            <x v="59"/>
          </reference>
          <reference field="2" count="1">
            <x v="64"/>
          </reference>
        </references>
      </pivotArea>
    </format>
    <format dxfId="1180">
      <pivotArea dataOnly="0" labelOnly="1" outline="0" fieldPosition="0">
        <references count="3">
          <reference field="0" count="1" selected="0">
            <x v="91"/>
          </reference>
          <reference field="1" count="1" selected="0">
            <x v="60"/>
          </reference>
          <reference field="2" count="1">
            <x v="65"/>
          </reference>
        </references>
      </pivotArea>
    </format>
    <format dxfId="1179">
      <pivotArea dataOnly="0" labelOnly="1" outline="0" fieldPosition="0">
        <references count="3">
          <reference field="0" count="1" selected="0">
            <x v="92"/>
          </reference>
          <reference field="1" count="1" selected="0">
            <x v="62"/>
          </reference>
          <reference field="2" count="1">
            <x v="67"/>
          </reference>
        </references>
      </pivotArea>
    </format>
    <format dxfId="1178">
      <pivotArea dataOnly="0" labelOnly="1" outline="0" fieldPosition="0">
        <references count="3">
          <reference field="0" count="1" selected="0">
            <x v="93"/>
          </reference>
          <reference field="1" count="1" selected="0">
            <x v="63"/>
          </reference>
          <reference field="2" count="1">
            <x v="68"/>
          </reference>
        </references>
      </pivotArea>
    </format>
    <format dxfId="1177">
      <pivotArea dataOnly="0" labelOnly="1" outline="0" fieldPosition="0">
        <references count="3">
          <reference field="0" count="1" selected="0">
            <x v="94"/>
          </reference>
          <reference field="1" count="1" selected="0">
            <x v="64"/>
          </reference>
          <reference field="2" count="1">
            <x v="69"/>
          </reference>
        </references>
      </pivotArea>
    </format>
    <format dxfId="1176">
      <pivotArea dataOnly="0" labelOnly="1" outline="0" fieldPosition="0">
        <references count="3">
          <reference field="0" count="1" selected="0">
            <x v="95"/>
          </reference>
          <reference field="1" count="1" selected="0">
            <x v="65"/>
          </reference>
          <reference field="2" count="1">
            <x v="70"/>
          </reference>
        </references>
      </pivotArea>
    </format>
    <format dxfId="1175">
      <pivotArea dataOnly="0" labelOnly="1" outline="0" fieldPosition="0">
        <references count="3">
          <reference field="0" count="1" selected="0">
            <x v="96"/>
          </reference>
          <reference field="1" count="1" selected="0">
            <x v="61"/>
          </reference>
          <reference field="2" count="1">
            <x v="66"/>
          </reference>
        </references>
      </pivotArea>
    </format>
    <format dxfId="1174">
      <pivotArea dataOnly="0" labelOnly="1" outline="0" fieldPosition="0">
        <references count="3">
          <reference field="0" count="1" selected="0">
            <x v="97"/>
          </reference>
          <reference field="1" count="1" selected="0">
            <x v="66"/>
          </reference>
          <reference field="2" count="1">
            <x v="71"/>
          </reference>
        </references>
      </pivotArea>
    </format>
    <format dxfId="1173">
      <pivotArea dataOnly="0" labelOnly="1" outline="0" fieldPosition="0">
        <references count="3">
          <reference field="0" count="1" selected="0">
            <x v="98"/>
          </reference>
          <reference field="1" count="1" selected="0">
            <x v="67"/>
          </reference>
          <reference field="2" count="1">
            <x v="72"/>
          </reference>
        </references>
      </pivotArea>
    </format>
    <format dxfId="1172">
      <pivotArea dataOnly="0" labelOnly="1" outline="0" fieldPosition="0">
        <references count="3">
          <reference field="0" count="1" selected="0">
            <x v="99"/>
          </reference>
          <reference field="1" count="1" selected="0">
            <x v="68"/>
          </reference>
          <reference field="2" count="1">
            <x v="73"/>
          </reference>
        </references>
      </pivotArea>
    </format>
    <format dxfId="1171">
      <pivotArea dataOnly="0" labelOnly="1" outline="0" fieldPosition="0">
        <references count="3">
          <reference field="0" count="1" selected="0">
            <x v="100"/>
          </reference>
          <reference field="1" count="1" selected="0">
            <x v="69"/>
          </reference>
          <reference field="2" count="1">
            <x v="74"/>
          </reference>
        </references>
      </pivotArea>
    </format>
    <format dxfId="1170">
      <pivotArea dataOnly="0" labelOnly="1" outline="0" fieldPosition="0">
        <references count="3">
          <reference field="0" count="1" selected="0">
            <x v="101"/>
          </reference>
          <reference field="1" count="1" selected="0">
            <x v="70"/>
          </reference>
          <reference field="2" count="1">
            <x v="75"/>
          </reference>
        </references>
      </pivotArea>
    </format>
    <format dxfId="1169">
      <pivotArea dataOnly="0" labelOnly="1" outline="0" fieldPosition="0">
        <references count="3">
          <reference field="0" count="1" selected="0">
            <x v="102"/>
          </reference>
          <reference field="1" count="1" selected="0">
            <x v="72"/>
          </reference>
          <reference field="2" count="1">
            <x v="77"/>
          </reference>
        </references>
      </pivotArea>
    </format>
    <format dxfId="1168">
      <pivotArea dataOnly="0" labelOnly="1" outline="0" fieldPosition="0">
        <references count="3">
          <reference field="0" count="1" selected="0">
            <x v="103"/>
          </reference>
          <reference field="1" count="1" selected="0">
            <x v="73"/>
          </reference>
          <reference field="2" count="1">
            <x v="78"/>
          </reference>
        </references>
      </pivotArea>
    </format>
    <format dxfId="1167">
      <pivotArea dataOnly="0" labelOnly="1" outline="0" fieldPosition="0">
        <references count="3">
          <reference field="0" count="1" selected="0">
            <x v="104"/>
          </reference>
          <reference field="1" count="1" selected="0">
            <x v="74"/>
          </reference>
          <reference field="2" count="1">
            <x v="79"/>
          </reference>
        </references>
      </pivotArea>
    </format>
    <format dxfId="1166">
      <pivotArea dataOnly="0" labelOnly="1" outline="0" fieldPosition="0">
        <references count="3">
          <reference field="0" count="1" selected="0">
            <x v="105"/>
          </reference>
          <reference field="1" count="1" selected="0">
            <x v="75"/>
          </reference>
          <reference field="2" count="1">
            <x v="80"/>
          </reference>
        </references>
      </pivotArea>
    </format>
    <format dxfId="1165">
      <pivotArea dataOnly="0" labelOnly="1" outline="0" fieldPosition="0">
        <references count="3">
          <reference field="0" count="1" selected="0">
            <x v="106"/>
          </reference>
          <reference field="1" count="1" selected="0">
            <x v="76"/>
          </reference>
          <reference field="2" count="1">
            <x v="81"/>
          </reference>
        </references>
      </pivotArea>
    </format>
    <format dxfId="1164">
      <pivotArea dataOnly="0" labelOnly="1" outline="0" fieldPosition="0">
        <references count="3">
          <reference field="0" count="1" selected="0">
            <x v="107"/>
          </reference>
          <reference field="1" count="1" selected="0">
            <x v="71"/>
          </reference>
          <reference field="2" count="1">
            <x v="76"/>
          </reference>
        </references>
      </pivotArea>
    </format>
    <format dxfId="1163">
      <pivotArea dataOnly="0" labelOnly="1" outline="0" fieldPosition="0">
        <references count="3">
          <reference field="0" count="1" selected="0">
            <x v="108"/>
          </reference>
          <reference field="1" count="1" selected="0">
            <x v="78"/>
          </reference>
          <reference field="2" count="1">
            <x v="83"/>
          </reference>
        </references>
      </pivotArea>
    </format>
    <format dxfId="1162">
      <pivotArea dataOnly="0" labelOnly="1" outline="0" fieldPosition="0">
        <references count="3">
          <reference field="0" count="1" selected="0">
            <x v="109"/>
          </reference>
          <reference field="1" count="1" selected="0">
            <x v="79"/>
          </reference>
          <reference field="2" count="1">
            <x v="84"/>
          </reference>
        </references>
      </pivotArea>
    </format>
    <format dxfId="1161">
      <pivotArea dataOnly="0" labelOnly="1" outline="0" fieldPosition="0">
        <references count="3">
          <reference field="0" count="1" selected="0">
            <x v="110"/>
          </reference>
          <reference field="1" count="1" selected="0">
            <x v="80"/>
          </reference>
          <reference field="2" count="1">
            <x v="85"/>
          </reference>
        </references>
      </pivotArea>
    </format>
    <format dxfId="1160">
      <pivotArea dataOnly="0" labelOnly="1" outline="0" fieldPosition="0">
        <references count="3">
          <reference field="0" count="1" selected="0">
            <x v="111"/>
          </reference>
          <reference field="1" count="1" selected="0">
            <x v="81"/>
          </reference>
          <reference field="2" count="1">
            <x v="86"/>
          </reference>
        </references>
      </pivotArea>
    </format>
    <format dxfId="1159">
      <pivotArea dataOnly="0" labelOnly="1" outline="0" fieldPosition="0">
        <references count="3">
          <reference field="0" count="1" selected="0">
            <x v="112"/>
          </reference>
          <reference field="1" count="1" selected="0">
            <x v="82"/>
          </reference>
          <reference field="2" count="1">
            <x v="87"/>
          </reference>
        </references>
      </pivotArea>
    </format>
    <format dxfId="1158">
      <pivotArea dataOnly="0" labelOnly="1" outline="0" fieldPosition="0">
        <references count="3">
          <reference field="0" count="1" selected="0">
            <x v="113"/>
          </reference>
          <reference field="1" count="1" selected="0">
            <x v="83"/>
          </reference>
          <reference field="2" count="1">
            <x v="88"/>
          </reference>
        </references>
      </pivotArea>
    </format>
    <format dxfId="1157">
      <pivotArea dataOnly="0" labelOnly="1" outline="0" fieldPosition="0">
        <references count="3">
          <reference field="0" count="1" selected="0">
            <x v="114"/>
          </reference>
          <reference field="1" count="1" selected="0">
            <x v="83"/>
          </reference>
          <reference field="2" count="1">
            <x v="89"/>
          </reference>
        </references>
      </pivotArea>
    </format>
    <format dxfId="1156">
      <pivotArea dataOnly="0" labelOnly="1" outline="0" fieldPosition="0">
        <references count="3">
          <reference field="0" count="1" selected="0">
            <x v="115"/>
          </reference>
          <reference field="1" count="1" selected="0">
            <x v="84"/>
          </reference>
          <reference field="2" count="1">
            <x v="90"/>
          </reference>
        </references>
      </pivotArea>
    </format>
    <format dxfId="1155">
      <pivotArea dataOnly="0" labelOnly="1" outline="0" fieldPosition="0">
        <references count="3">
          <reference field="0" count="1" selected="0">
            <x v="116"/>
          </reference>
          <reference field="1" count="1" selected="0">
            <x v="77"/>
          </reference>
          <reference field="2" count="1">
            <x v="82"/>
          </reference>
        </references>
      </pivotArea>
    </format>
    <format dxfId="1154">
      <pivotArea dataOnly="0" labelOnly="1" outline="0" fieldPosition="0">
        <references count="3">
          <reference field="0" count="1" selected="0">
            <x v="117"/>
          </reference>
          <reference field="1" count="1" selected="0">
            <x v="85"/>
          </reference>
          <reference field="2" count="1">
            <x v="91"/>
          </reference>
        </references>
      </pivotArea>
    </format>
    <format dxfId="1153">
      <pivotArea dataOnly="0" labelOnly="1" outline="0" fieldPosition="0">
        <references count="3">
          <reference field="0" count="1" selected="0">
            <x v="118"/>
          </reference>
          <reference field="1" count="1" selected="0">
            <x v="86"/>
          </reference>
          <reference field="2" count="1">
            <x v="92"/>
          </reference>
        </references>
      </pivotArea>
    </format>
    <format dxfId="1152">
      <pivotArea dataOnly="0" labelOnly="1" outline="0" fieldPosition="0">
        <references count="3">
          <reference field="0" count="1" selected="0">
            <x v="119"/>
          </reference>
          <reference field="1" count="1" selected="0">
            <x v="87"/>
          </reference>
          <reference field="2" count="1">
            <x v="93"/>
          </reference>
        </references>
      </pivotArea>
    </format>
    <format dxfId="1151">
      <pivotArea dataOnly="0" labelOnly="1" outline="0" fieldPosition="0">
        <references count="3">
          <reference field="0" count="1" selected="0">
            <x v="120"/>
          </reference>
          <reference field="1" count="1" selected="0">
            <x v="88"/>
          </reference>
          <reference field="2" count="1">
            <x v="94"/>
          </reference>
        </references>
      </pivotArea>
    </format>
    <format dxfId="1150">
      <pivotArea dataOnly="0" labelOnly="1" outline="0" fieldPosition="0">
        <references count="3">
          <reference field="0" count="1" selected="0">
            <x v="121"/>
          </reference>
          <reference field="1" count="1" selected="0">
            <x v="89"/>
          </reference>
          <reference field="2" count="1">
            <x v="95"/>
          </reference>
        </references>
      </pivotArea>
    </format>
    <format dxfId="1149">
      <pivotArea dataOnly="0" labelOnly="1" outline="0" fieldPosition="0">
        <references count="3">
          <reference field="0" count="1" selected="0">
            <x v="122"/>
          </reference>
          <reference field="1" count="1" selected="0">
            <x v="90"/>
          </reference>
          <reference field="2" count="1">
            <x v="96"/>
          </reference>
        </references>
      </pivotArea>
    </format>
    <format dxfId="1148">
      <pivotArea dataOnly="0" labelOnly="1" outline="0" fieldPosition="0">
        <references count="3">
          <reference field="0" count="1" selected="0">
            <x v="123"/>
          </reference>
          <reference field="1" count="1" selected="0">
            <x v="92"/>
          </reference>
          <reference field="2" count="1">
            <x v="98"/>
          </reference>
        </references>
      </pivotArea>
    </format>
    <format dxfId="1147">
      <pivotArea dataOnly="0" labelOnly="1" outline="0" fieldPosition="0">
        <references count="3">
          <reference field="0" count="1" selected="0">
            <x v="124"/>
          </reference>
          <reference field="1" count="1" selected="0">
            <x v="93"/>
          </reference>
          <reference field="2" count="1">
            <x v="99"/>
          </reference>
        </references>
      </pivotArea>
    </format>
    <format dxfId="1146">
      <pivotArea dataOnly="0" labelOnly="1" outline="0" fieldPosition="0">
        <references count="3">
          <reference field="0" count="1" selected="0">
            <x v="125"/>
          </reference>
          <reference field="1" count="1" selected="0">
            <x v="91"/>
          </reference>
          <reference field="2" count="1">
            <x v="97"/>
          </reference>
        </references>
      </pivotArea>
    </format>
    <format dxfId="1145">
      <pivotArea dataOnly="0" labelOnly="1" outline="0" fieldPosition="0">
        <references count="3">
          <reference field="0" count="1" selected="0">
            <x v="126"/>
          </reference>
          <reference field="1" count="1" selected="0">
            <x v="95"/>
          </reference>
          <reference field="2" count="1">
            <x v="101"/>
          </reference>
        </references>
      </pivotArea>
    </format>
    <format dxfId="1144">
      <pivotArea dataOnly="0" labelOnly="1" outline="0" fieldPosition="0">
        <references count="3">
          <reference field="0" count="1" selected="0">
            <x v="127"/>
          </reference>
          <reference field="1" count="1" selected="0">
            <x v="96"/>
          </reference>
          <reference field="2" count="1">
            <x v="102"/>
          </reference>
        </references>
      </pivotArea>
    </format>
    <format dxfId="1143">
      <pivotArea dataOnly="0" labelOnly="1" outline="0" fieldPosition="0">
        <references count="3">
          <reference field="0" count="1" selected="0">
            <x v="128"/>
          </reference>
          <reference field="1" count="1" selected="0">
            <x v="97"/>
          </reference>
          <reference field="2" count="1">
            <x v="103"/>
          </reference>
        </references>
      </pivotArea>
    </format>
    <format dxfId="1142">
      <pivotArea dataOnly="0" labelOnly="1" outline="0" fieldPosition="0">
        <references count="3">
          <reference field="0" count="1" selected="0">
            <x v="129"/>
          </reference>
          <reference field="1" count="1" selected="0">
            <x v="98"/>
          </reference>
          <reference field="2" count="1">
            <x v="104"/>
          </reference>
        </references>
      </pivotArea>
    </format>
    <format dxfId="1141">
      <pivotArea dataOnly="0" labelOnly="1" outline="0" fieldPosition="0">
        <references count="3">
          <reference field="0" count="1" selected="0">
            <x v="130"/>
          </reference>
          <reference field="1" count="1" selected="0">
            <x v="94"/>
          </reference>
          <reference field="2" count="1">
            <x v="100"/>
          </reference>
        </references>
      </pivotArea>
    </format>
    <format dxfId="1140">
      <pivotArea dataOnly="0" labelOnly="1" outline="0" fieldPosition="0">
        <references count="3">
          <reference field="0" count="1" selected="0">
            <x v="131"/>
          </reference>
          <reference field="1" count="1" selected="0">
            <x v="99"/>
          </reference>
          <reference field="2" count="1">
            <x v="105"/>
          </reference>
        </references>
      </pivotArea>
    </format>
    <format dxfId="1139">
      <pivotArea dataOnly="0" labelOnly="1" outline="0" fieldPosition="0">
        <references count="3">
          <reference field="0" count="1" selected="0">
            <x v="132"/>
          </reference>
          <reference field="1" count="1" selected="0">
            <x v="100"/>
          </reference>
          <reference field="2" count="1">
            <x v="106"/>
          </reference>
        </references>
      </pivotArea>
    </format>
    <format dxfId="1138">
      <pivotArea dataOnly="0" labelOnly="1" outline="0" fieldPosition="0">
        <references count="3">
          <reference field="0" count="1" selected="0">
            <x v="133"/>
          </reference>
          <reference field="1" count="1" selected="0">
            <x v="101"/>
          </reference>
          <reference field="2" count="1">
            <x v="107"/>
          </reference>
        </references>
      </pivotArea>
    </format>
    <format dxfId="1137">
      <pivotArea dataOnly="0" labelOnly="1" outline="0" fieldPosition="0">
        <references count="3">
          <reference field="0" count="1" selected="0">
            <x v="134"/>
          </reference>
          <reference field="1" count="1" selected="0">
            <x v="102"/>
          </reference>
          <reference field="2" count="1">
            <x v="108"/>
          </reference>
        </references>
      </pivotArea>
    </format>
    <format dxfId="1136">
      <pivotArea dataOnly="0" labelOnly="1" outline="0" fieldPosition="0">
        <references count="3">
          <reference field="0" count="1" selected="0">
            <x v="135"/>
          </reference>
          <reference field="1" count="1" selected="0">
            <x v="103"/>
          </reference>
          <reference field="2" count="1">
            <x v="109"/>
          </reference>
        </references>
      </pivotArea>
    </format>
    <format dxfId="1135">
      <pivotArea dataOnly="0" labelOnly="1" outline="0" fieldPosition="0">
        <references count="3">
          <reference field="0" count="1" selected="0">
            <x v="136"/>
          </reference>
          <reference field="1" count="1" selected="0">
            <x v="104"/>
          </reference>
          <reference field="2" count="1">
            <x v="110"/>
          </reference>
        </references>
      </pivotArea>
    </format>
    <format dxfId="1134">
      <pivotArea dataOnly="0" labelOnly="1" outline="0" fieldPosition="0">
        <references count="3">
          <reference field="0" count="1" selected="0">
            <x v="137"/>
          </reference>
          <reference field="1" count="1" selected="0">
            <x v="105"/>
          </reference>
          <reference field="2" count="1">
            <x v="111"/>
          </reference>
        </references>
      </pivotArea>
    </format>
    <format dxfId="1133">
      <pivotArea dataOnly="0" labelOnly="1" outline="0" fieldPosition="0">
        <references count="3">
          <reference field="0" count="1" selected="0">
            <x v="138"/>
          </reference>
          <reference field="1" count="1" selected="0">
            <x v="106"/>
          </reference>
          <reference field="2" count="1">
            <x v="112"/>
          </reference>
        </references>
      </pivotArea>
    </format>
    <format dxfId="1132">
      <pivotArea dataOnly="0" labelOnly="1" outline="0" fieldPosition="0">
        <references count="3">
          <reference field="0" count="1" selected="0">
            <x v="139"/>
          </reference>
          <reference field="1" count="1" selected="0">
            <x v="107"/>
          </reference>
          <reference field="2" count="1">
            <x v="113"/>
          </reference>
        </references>
      </pivotArea>
    </format>
    <format dxfId="1131">
      <pivotArea dataOnly="0" labelOnly="1" outline="0" fieldPosition="0">
        <references count="3">
          <reference field="0" count="1" selected="0">
            <x v="140"/>
          </reference>
          <reference field="1" count="1" selected="0">
            <x v="107"/>
          </reference>
          <reference field="2" count="1">
            <x v="114"/>
          </reference>
        </references>
      </pivotArea>
    </format>
    <format dxfId="1130">
      <pivotArea dataOnly="0" labelOnly="1" outline="0" fieldPosition="0">
        <references count="3">
          <reference field="0" count="1" selected="0">
            <x v="141"/>
          </reference>
          <reference field="1" count="1" selected="0">
            <x v="108"/>
          </reference>
          <reference field="2" count="1">
            <x v="115"/>
          </reference>
        </references>
      </pivotArea>
    </format>
    <format dxfId="1129">
      <pivotArea dataOnly="0" labelOnly="1" outline="0" fieldPosition="0">
        <references count="3">
          <reference field="0" count="1" selected="0">
            <x v="142"/>
          </reference>
          <reference field="1" count="1" selected="0">
            <x v="109"/>
          </reference>
          <reference field="2" count="1">
            <x v="116"/>
          </reference>
        </references>
      </pivotArea>
    </format>
    <format dxfId="1128">
      <pivotArea dataOnly="0" labelOnly="1" outline="0" fieldPosition="0">
        <references count="3">
          <reference field="0" count="1" selected="0">
            <x v="143"/>
          </reference>
          <reference field="1" count="1" selected="0">
            <x v="110"/>
          </reference>
          <reference field="2" count="1">
            <x v="117"/>
          </reference>
        </references>
      </pivotArea>
    </format>
    <format dxfId="1127">
      <pivotArea dataOnly="0" labelOnly="1" outline="0" fieldPosition="0">
        <references count="3">
          <reference field="0" count="1" selected="0">
            <x v="144"/>
          </reference>
          <reference field="1" count="1" selected="0">
            <x v="112"/>
          </reference>
          <reference field="2" count="1">
            <x v="119"/>
          </reference>
        </references>
      </pivotArea>
    </format>
    <format dxfId="1126">
      <pivotArea dataOnly="0" labelOnly="1" outline="0" fieldPosition="0">
        <references count="3">
          <reference field="0" count="1" selected="0">
            <x v="145"/>
          </reference>
          <reference field="1" count="1" selected="0">
            <x v="113"/>
          </reference>
          <reference field="2" count="1">
            <x v="120"/>
          </reference>
        </references>
      </pivotArea>
    </format>
    <format dxfId="1125">
      <pivotArea dataOnly="0" labelOnly="1" outline="0" fieldPosition="0">
        <references count="3">
          <reference field="0" count="1" selected="0">
            <x v="146"/>
          </reference>
          <reference field="1" count="1" selected="0">
            <x v="114"/>
          </reference>
          <reference field="2" count="1">
            <x v="121"/>
          </reference>
        </references>
      </pivotArea>
    </format>
    <format dxfId="1124">
      <pivotArea dataOnly="0" labelOnly="1" outline="0" fieldPosition="0">
        <references count="3">
          <reference field="0" count="1" selected="0">
            <x v="147"/>
          </reference>
          <reference field="1" count="1" selected="0">
            <x v="115"/>
          </reference>
          <reference field="2" count="1">
            <x v="122"/>
          </reference>
        </references>
      </pivotArea>
    </format>
    <format dxfId="1123">
      <pivotArea dataOnly="0" labelOnly="1" outline="0" fieldPosition="0">
        <references count="3">
          <reference field="0" count="1" selected="0">
            <x v="148"/>
          </reference>
          <reference field="1" count="1" selected="0">
            <x v="116"/>
          </reference>
          <reference field="2" count="1">
            <x v="123"/>
          </reference>
        </references>
      </pivotArea>
    </format>
    <format dxfId="1122">
      <pivotArea dataOnly="0" labelOnly="1" outline="0" fieldPosition="0">
        <references count="3">
          <reference field="0" count="1" selected="0">
            <x v="149"/>
          </reference>
          <reference field="1" count="1" selected="0">
            <x v="117"/>
          </reference>
          <reference field="2" count="1">
            <x v="124"/>
          </reference>
        </references>
      </pivotArea>
    </format>
    <format dxfId="1121">
      <pivotArea dataOnly="0" labelOnly="1" outline="0" fieldPosition="0">
        <references count="3">
          <reference field="0" count="1" selected="0">
            <x v="150"/>
          </reference>
          <reference field="1" count="1" selected="0">
            <x v="111"/>
          </reference>
          <reference field="2" count="1">
            <x v="118"/>
          </reference>
        </references>
      </pivotArea>
    </format>
    <format dxfId="1120">
      <pivotArea dataOnly="0" labelOnly="1" outline="0" fieldPosition="0">
        <references count="3">
          <reference field="0" count="1" selected="0">
            <x v="151"/>
          </reference>
          <reference field="1" count="1" selected="0">
            <x v="118"/>
          </reference>
          <reference field="2" count="1">
            <x v="125"/>
          </reference>
        </references>
      </pivotArea>
    </format>
    <format dxfId="1119">
      <pivotArea dataOnly="0" labelOnly="1" outline="0" fieldPosition="0">
        <references count="3">
          <reference field="0" count="1" selected="0">
            <x v="152"/>
          </reference>
          <reference field="1" count="1" selected="0">
            <x v="119"/>
          </reference>
          <reference field="2" count="1">
            <x v="126"/>
          </reference>
        </references>
      </pivotArea>
    </format>
    <format dxfId="1118">
      <pivotArea dataOnly="0" labelOnly="1" outline="0" fieldPosition="0">
        <references count="3">
          <reference field="0" count="1" selected="0">
            <x v="153"/>
          </reference>
          <reference field="1" count="1" selected="0">
            <x v="120"/>
          </reference>
          <reference field="2" count="1">
            <x v="127"/>
          </reference>
        </references>
      </pivotArea>
    </format>
    <format dxfId="1117">
      <pivotArea dataOnly="0" labelOnly="1" outline="0" fieldPosition="0">
        <references count="3">
          <reference field="0" count="1" selected="0">
            <x v="154"/>
          </reference>
          <reference field="1" count="1" selected="0">
            <x v="121"/>
          </reference>
          <reference field="2" count="1">
            <x v="128"/>
          </reference>
        </references>
      </pivotArea>
    </format>
    <format dxfId="1116">
      <pivotArea dataOnly="0" labelOnly="1" outline="0" fieldPosition="0">
        <references count="3">
          <reference field="0" count="1" selected="0">
            <x v="155"/>
          </reference>
          <reference field="1" count="1" selected="0">
            <x v="122"/>
          </reference>
          <reference field="2" count="1">
            <x v="129"/>
          </reference>
        </references>
      </pivotArea>
    </format>
    <format dxfId="1115">
      <pivotArea dataOnly="0" labelOnly="1" outline="0" fieldPosition="0">
        <references count="3">
          <reference field="0" count="1" selected="0">
            <x v="156"/>
          </reference>
          <reference field="1" count="1" selected="0">
            <x v="123"/>
          </reference>
          <reference field="2" count="1">
            <x v="130"/>
          </reference>
        </references>
      </pivotArea>
    </format>
    <format dxfId="1114">
      <pivotArea dataOnly="0" labelOnly="1" outline="0" fieldPosition="0">
        <references count="3">
          <reference field="0" count="1" selected="0">
            <x v="157"/>
          </reference>
          <reference field="1" count="1" selected="0">
            <x v="124"/>
          </reference>
          <reference field="2" count="1">
            <x v="131"/>
          </reference>
        </references>
      </pivotArea>
    </format>
    <format dxfId="1113">
      <pivotArea dataOnly="0" labelOnly="1" outline="0" fieldPosition="0">
        <references count="3">
          <reference field="0" count="1" selected="0">
            <x v="158"/>
          </reference>
          <reference field="1" count="1" selected="0">
            <x v="125"/>
          </reference>
          <reference field="2" count="1">
            <x v="132"/>
          </reference>
        </references>
      </pivotArea>
    </format>
    <format dxfId="1112">
      <pivotArea dataOnly="0" labelOnly="1" outline="0" fieldPosition="0">
        <references count="3">
          <reference field="0" count="1" selected="0">
            <x v="159"/>
          </reference>
          <reference field="1" count="1" selected="0">
            <x v="126"/>
          </reference>
          <reference field="2" count="1">
            <x v="133"/>
          </reference>
        </references>
      </pivotArea>
    </format>
    <format dxfId="1111">
      <pivotArea dataOnly="0" labelOnly="1" outline="0" fieldPosition="0">
        <references count="3">
          <reference field="0" count="1" selected="0">
            <x v="160"/>
          </reference>
          <reference field="1" count="1" selected="0">
            <x v="127"/>
          </reference>
          <reference field="2" count="1">
            <x v="134"/>
          </reference>
        </references>
      </pivotArea>
    </format>
    <format dxfId="1110">
      <pivotArea dataOnly="0" labelOnly="1" outline="0" fieldPosition="0">
        <references count="3">
          <reference field="0" count="1" selected="0">
            <x v="161"/>
          </reference>
          <reference field="1" count="1" selected="0">
            <x v="129"/>
          </reference>
          <reference field="2" count="1">
            <x v="136"/>
          </reference>
        </references>
      </pivotArea>
    </format>
    <format dxfId="1109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30"/>
          </reference>
          <reference field="2" count="1">
            <x v="137"/>
          </reference>
        </references>
      </pivotArea>
    </format>
    <format dxfId="1108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131"/>
          </reference>
          <reference field="2" count="1">
            <x v="138"/>
          </reference>
        </references>
      </pivotArea>
    </format>
    <format dxfId="1107">
      <pivotArea dataOnly="0" labelOnly="1" outline="0" fieldPosition="0">
        <references count="3">
          <reference field="0" count="1" selected="0">
            <x v="164"/>
          </reference>
          <reference field="1" count="1" selected="0">
            <x v="132"/>
          </reference>
          <reference field="2" count="1">
            <x v="139"/>
          </reference>
        </references>
      </pivotArea>
    </format>
    <format dxfId="1106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32"/>
          </reference>
          <reference field="2" count="1">
            <x v="140"/>
          </reference>
        </references>
      </pivotArea>
    </format>
    <format dxfId="1105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133"/>
          </reference>
          <reference field="2" count="1">
            <x v="141"/>
          </reference>
        </references>
      </pivotArea>
    </format>
    <format dxfId="1104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28"/>
          </reference>
          <reference field="2" count="1">
            <x v="135"/>
          </reference>
        </references>
      </pivotArea>
    </format>
    <format dxfId="1103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135"/>
          </reference>
          <reference field="2" count="1">
            <x v="143"/>
          </reference>
        </references>
      </pivotArea>
    </format>
    <format dxfId="1102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36"/>
          </reference>
          <reference field="2" count="1">
            <x v="144"/>
          </reference>
        </references>
      </pivotArea>
    </format>
    <format dxfId="1101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137"/>
          </reference>
          <reference field="2" count="1">
            <x v="145"/>
          </reference>
        </references>
      </pivotArea>
    </format>
    <format dxfId="1100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38"/>
          </reference>
          <reference field="2" count="1">
            <x v="146"/>
          </reference>
        </references>
      </pivotArea>
    </format>
    <format dxfId="1099">
      <pivotArea dataOnly="0" labelOnly="1" outline="0" fieldPosition="0">
        <references count="3">
          <reference field="0" count="1" selected="0">
            <x v="172"/>
          </reference>
          <reference field="1" count="1" selected="0">
            <x v="139"/>
          </reference>
          <reference field="2" count="1">
            <x v="147"/>
          </reference>
        </references>
      </pivotArea>
    </format>
    <format dxfId="1098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140"/>
          </reference>
          <reference field="2" count="1">
            <x v="148"/>
          </reference>
        </references>
      </pivotArea>
    </format>
    <format dxfId="1097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134"/>
          </reference>
          <reference field="2" count="1">
            <x v="142"/>
          </reference>
        </references>
      </pivotArea>
    </format>
    <format dxfId="1096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141"/>
          </reference>
          <reference field="2" count="1">
            <x v="149"/>
          </reference>
        </references>
      </pivotArea>
    </format>
    <format dxfId="1095">
      <pivotArea dataOnly="0" labelOnly="1" outline="0" fieldPosition="0">
        <references count="3">
          <reference field="0" count="1" selected="0">
            <x v="176"/>
          </reference>
          <reference field="1" count="1" selected="0">
            <x v="142"/>
          </reference>
          <reference field="2" count="1">
            <x v="150"/>
          </reference>
        </references>
      </pivotArea>
    </format>
    <format dxfId="1094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143"/>
          </reference>
          <reference field="2" count="1">
            <x v="151"/>
          </reference>
        </references>
      </pivotArea>
    </format>
    <format dxfId="1093">
      <pivotArea dataOnly="0" labelOnly="1" outline="0" fieldPosition="0">
        <references count="3">
          <reference field="0" count="1" selected="0">
            <x v="178"/>
          </reference>
          <reference field="1" count="1" selected="0">
            <x v="144"/>
          </reference>
          <reference field="2" count="1">
            <x v="152"/>
          </reference>
        </references>
      </pivotArea>
    </format>
    <format dxfId="1092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145"/>
          </reference>
          <reference field="2" count="1">
            <x v="153"/>
          </reference>
        </references>
      </pivotArea>
    </format>
    <format dxfId="1091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146"/>
          </reference>
          <reference field="2" count="1">
            <x v="154"/>
          </reference>
        </references>
      </pivotArea>
    </format>
    <format dxfId="1090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48"/>
          </reference>
          <reference field="2" count="1">
            <x v="156"/>
          </reference>
        </references>
      </pivotArea>
    </format>
    <format dxfId="1089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149"/>
          </reference>
          <reference field="2" count="1">
            <x v="157"/>
          </reference>
        </references>
      </pivotArea>
    </format>
    <format dxfId="1088">
      <pivotArea dataOnly="0" labelOnly="1" outline="0" fieldPosition="0">
        <references count="3">
          <reference field="0" count="1" selected="0">
            <x v="183"/>
          </reference>
          <reference field="1" count="1" selected="0">
            <x v="150"/>
          </reference>
          <reference field="2" count="1">
            <x v="158"/>
          </reference>
        </references>
      </pivotArea>
    </format>
    <format dxfId="1087">
      <pivotArea dataOnly="0" labelOnly="1" outline="0" fieldPosition="0">
        <references count="3">
          <reference field="0" count="1" selected="0">
            <x v="184"/>
          </reference>
          <reference field="1" count="1" selected="0">
            <x v="151"/>
          </reference>
          <reference field="2" count="1">
            <x v="159"/>
          </reference>
        </references>
      </pivotArea>
    </format>
    <format dxfId="1086">
      <pivotArea dataOnly="0" labelOnly="1" outline="0" fieldPosition="0">
        <references count="3">
          <reference field="0" count="1" selected="0">
            <x v="185"/>
          </reference>
          <reference field="1" count="1" selected="0">
            <x v="152"/>
          </reference>
          <reference field="2" count="1">
            <x v="160"/>
          </reference>
        </references>
      </pivotArea>
    </format>
    <format dxfId="1085">
      <pivotArea dataOnly="0" labelOnly="1" outline="0" fieldPosition="0">
        <references count="3">
          <reference field="0" count="1" selected="0">
            <x v="186"/>
          </reference>
          <reference field="1" count="1" selected="0">
            <x v="153"/>
          </reference>
          <reference field="2" count="1">
            <x v="161"/>
          </reference>
        </references>
      </pivotArea>
    </format>
    <format dxfId="1084">
      <pivotArea dataOnly="0" labelOnly="1" outline="0" fieldPosition="0">
        <references count="3">
          <reference field="0" count="1" selected="0">
            <x v="187"/>
          </reference>
          <reference field="1" count="1" selected="0">
            <x v="154"/>
          </reference>
          <reference field="2" count="1">
            <x v="162"/>
          </reference>
        </references>
      </pivotArea>
    </format>
    <format dxfId="1083">
      <pivotArea dataOnly="0" labelOnly="1" outline="0" fieldPosition="0">
        <references count="3">
          <reference field="0" count="1" selected="0">
            <x v="188"/>
          </reference>
          <reference field="1" count="1" selected="0">
            <x v="155"/>
          </reference>
          <reference field="2" count="1">
            <x v="163"/>
          </reference>
        </references>
      </pivotArea>
    </format>
    <format dxfId="1082">
      <pivotArea dataOnly="0" labelOnly="1" outline="0" fieldPosition="0">
        <references count="3">
          <reference field="0" count="1" selected="0">
            <x v="189"/>
          </reference>
          <reference field="1" count="1" selected="0">
            <x v="147"/>
          </reference>
          <reference field="2" count="1">
            <x v="155"/>
          </reference>
        </references>
      </pivotArea>
    </format>
    <format dxfId="1081">
      <pivotArea dataOnly="0" labelOnly="1" outline="0" fieldPosition="0">
        <references count="3">
          <reference field="0" count="1" selected="0">
            <x v="190"/>
          </reference>
          <reference field="1" count="1" selected="0">
            <x v="157"/>
          </reference>
          <reference field="2" count="1">
            <x v="165"/>
          </reference>
        </references>
      </pivotArea>
    </format>
    <format dxfId="1080">
      <pivotArea dataOnly="0" labelOnly="1" outline="0" fieldPosition="0">
        <references count="3">
          <reference field="0" count="1" selected="0">
            <x v="191"/>
          </reference>
          <reference field="1" count="1" selected="0">
            <x v="158"/>
          </reference>
          <reference field="2" count="1">
            <x v="166"/>
          </reference>
        </references>
      </pivotArea>
    </format>
    <format dxfId="1079">
      <pivotArea dataOnly="0" labelOnly="1" outline="0" fieldPosition="0">
        <references count="3">
          <reference field="0" count="1" selected="0">
            <x v="192"/>
          </reference>
          <reference field="1" count="1" selected="0">
            <x v="159"/>
          </reference>
          <reference field="2" count="1">
            <x v="167"/>
          </reference>
        </references>
      </pivotArea>
    </format>
    <format dxfId="1078">
      <pivotArea dataOnly="0" labelOnly="1" outline="0" fieldPosition="0">
        <references count="3">
          <reference field="0" count="1" selected="0">
            <x v="193"/>
          </reference>
          <reference field="1" count="1" selected="0">
            <x v="156"/>
          </reference>
          <reference field="2" count="1">
            <x v="164"/>
          </reference>
        </references>
      </pivotArea>
    </format>
    <format dxfId="1077">
      <pivotArea dataOnly="0" labelOnly="1" outline="0" fieldPosition="0">
        <references count="3">
          <reference field="0" count="1" selected="0">
            <x v="194"/>
          </reference>
          <reference field="1" count="1" selected="0">
            <x v="160"/>
          </reference>
          <reference field="2" count="1">
            <x v="168"/>
          </reference>
        </references>
      </pivotArea>
    </format>
    <format dxfId="1076">
      <pivotArea dataOnly="0" labelOnly="1" outline="0" fieldPosition="0">
        <references count="3">
          <reference field="0" count="1" selected="0">
            <x v="195"/>
          </reference>
          <reference field="1" count="1" selected="0">
            <x v="161"/>
          </reference>
          <reference field="2" count="1">
            <x v="168"/>
          </reference>
        </references>
      </pivotArea>
    </format>
    <format dxfId="1075">
      <pivotArea dataOnly="0" labelOnly="1" outline="0" fieldPosition="0">
        <references count="3">
          <reference field="0" count="1" selected="0">
            <x v="196"/>
          </reference>
          <reference field="1" count="1" selected="0">
            <x v="162"/>
          </reference>
          <reference field="2" count="1">
            <x v="169"/>
          </reference>
        </references>
      </pivotArea>
    </format>
    <format dxfId="1074">
      <pivotArea dataOnly="0" labelOnly="1" outline="0" fieldPosition="0">
        <references count="3">
          <reference field="0" count="1" selected="0">
            <x v="197"/>
          </reference>
          <reference field="1" count="1" selected="0">
            <x v="163"/>
          </reference>
          <reference field="2" count="1">
            <x v="169"/>
          </reference>
        </references>
      </pivotArea>
    </format>
    <format dxfId="1073">
      <pivotArea dataOnly="0" labelOnly="1" outline="0" fieldPosition="0">
        <references count="3">
          <reference field="0" count="1" selected="0">
            <x v="198"/>
          </reference>
          <reference field="1" count="1" selected="0">
            <x v="164"/>
          </reference>
          <reference field="2" count="1">
            <x v="169"/>
          </reference>
        </references>
      </pivotArea>
    </format>
    <format dxfId="1072">
      <pivotArea dataOnly="0" labelOnly="1" outline="0" fieldPosition="0">
        <references count="3">
          <reference field="0" count="1" selected="0">
            <x v="199"/>
          </reference>
          <reference field="1" count="1" selected="0">
            <x v="166"/>
          </reference>
          <reference field="2" count="1">
            <x v="169"/>
          </reference>
        </references>
      </pivotArea>
    </format>
    <format dxfId="1071">
      <pivotArea dataOnly="0" labelOnly="1" outline="0" fieldPosition="0">
        <references count="3">
          <reference field="0" count="1" selected="0">
            <x v="200"/>
          </reference>
          <reference field="1" count="1" selected="0">
            <x v="167"/>
          </reference>
          <reference field="2" count="1">
            <x v="170"/>
          </reference>
        </references>
      </pivotArea>
    </format>
    <format dxfId="1070">
      <pivotArea dataOnly="0" labelOnly="1" outline="0" fieldPosition="0">
        <references count="3">
          <reference field="0" count="1" selected="0">
            <x v="201"/>
          </reference>
          <reference field="1" count="1" selected="0">
            <x v="165"/>
          </reference>
          <reference field="2" count="1">
            <x v="169"/>
          </reference>
        </references>
      </pivotArea>
    </format>
    <format dxfId="1069">
      <pivotArea dataOnly="0" labelOnly="1" outline="0" fieldPosition="0">
        <references count="3">
          <reference field="0" count="1" selected="0">
            <x v="202"/>
          </reference>
          <reference field="1" count="1" selected="0">
            <x v="169"/>
          </reference>
          <reference field="2" count="1">
            <x v="171"/>
          </reference>
        </references>
      </pivotArea>
    </format>
    <format dxfId="1068">
      <pivotArea dataOnly="0" labelOnly="1" outline="0" fieldPosition="0">
        <references count="3">
          <reference field="0" count="1" selected="0">
            <x v="203"/>
          </reference>
          <reference field="1" count="1" selected="0">
            <x v="168"/>
          </reference>
          <reference field="2" count="1">
            <x v="171"/>
          </reference>
        </references>
      </pivotArea>
    </format>
    <format dxfId="1067">
      <pivotArea dataOnly="0" labelOnly="1" outline="0" fieldPosition="0">
        <references count="3">
          <reference field="0" count="1" selected="0">
            <x v="204"/>
          </reference>
          <reference field="1" count="1" selected="0">
            <x v="171"/>
          </reference>
          <reference field="2" count="1">
            <x v="172"/>
          </reference>
        </references>
      </pivotArea>
    </format>
    <format dxfId="1066">
      <pivotArea dataOnly="0" labelOnly="1" outline="0" fieldPosition="0">
        <references count="3">
          <reference field="0" count="1" selected="0">
            <x v="205"/>
          </reference>
          <reference field="1" count="1" selected="0">
            <x v="172"/>
          </reference>
          <reference field="2" count="1">
            <x v="173"/>
          </reference>
        </references>
      </pivotArea>
    </format>
    <format dxfId="1065">
      <pivotArea dataOnly="0" labelOnly="1" outline="0" fieldPosition="0">
        <references count="3">
          <reference field="0" count="1" selected="0">
            <x v="206"/>
          </reference>
          <reference field="1" count="1" selected="0">
            <x v="173"/>
          </reference>
          <reference field="2" count="1">
            <x v="173"/>
          </reference>
        </references>
      </pivotArea>
    </format>
    <format dxfId="1064">
      <pivotArea dataOnly="0" labelOnly="1" outline="0" fieldPosition="0">
        <references count="3">
          <reference field="0" count="1" selected="0">
            <x v="207"/>
          </reference>
          <reference field="1" count="1" selected="0">
            <x v="170"/>
          </reference>
          <reference field="2" count="1">
            <x v="172"/>
          </reference>
        </references>
      </pivotArea>
    </format>
    <format dxfId="1063">
      <pivotArea dataOnly="0" labelOnly="1" outline="0" fieldPosition="0">
        <references count="3">
          <reference field="0" count="1" selected="0">
            <x v="208"/>
          </reference>
          <reference field="1" count="1" selected="0">
            <x v="174"/>
          </reference>
          <reference field="2" count="1">
            <x v="173"/>
          </reference>
        </references>
      </pivotArea>
    </format>
    <format dxfId="1062">
      <pivotArea dataOnly="0" labelOnly="1" outline="0" fieldPosition="0">
        <references count="3">
          <reference field="0" count="1" selected="0">
            <x v="209"/>
          </reference>
          <reference field="1" count="1" selected="0">
            <x v="175"/>
          </reference>
          <reference field="2" count="1">
            <x v="173"/>
          </reference>
        </references>
      </pivotArea>
    </format>
    <format dxfId="1061">
      <pivotArea dataOnly="0" labelOnly="1" outline="0" fieldPosition="0">
        <references count="3">
          <reference field="0" count="1" selected="0">
            <x v="210"/>
          </reference>
          <reference field="1" count="1" selected="0">
            <x v="176"/>
          </reference>
          <reference field="2" count="1">
            <x v="174"/>
          </reference>
        </references>
      </pivotArea>
    </format>
    <format dxfId="1060">
      <pivotArea dataOnly="0" labelOnly="1" outline="0" fieldPosition="0">
        <references count="3">
          <reference field="0" count="1" selected="0">
            <x v="211"/>
          </reference>
          <reference field="1" count="1" selected="0">
            <x v="177"/>
          </reference>
          <reference field="2" count="1">
            <x v="174"/>
          </reference>
        </references>
      </pivotArea>
    </format>
    <format dxfId="1059">
      <pivotArea dataOnly="0" labelOnly="1" outline="0" fieldPosition="0">
        <references count="3">
          <reference field="0" count="1" selected="0">
            <x v="212"/>
          </reference>
          <reference field="1" count="1" selected="0">
            <x v="178"/>
          </reference>
          <reference field="2" count="1">
            <x v="174"/>
          </reference>
        </references>
      </pivotArea>
    </format>
    <format dxfId="1058">
      <pivotArea dataOnly="0" labelOnly="1" outline="0" fieldPosition="0">
        <references count="3">
          <reference field="0" count="1" selected="0">
            <x v="213"/>
          </reference>
          <reference field="1" count="1" selected="0">
            <x v="179"/>
          </reference>
          <reference field="2" count="1">
            <x v="174"/>
          </reference>
        </references>
      </pivotArea>
    </format>
    <format dxfId="1057">
      <pivotArea dataOnly="0" labelOnly="1" outline="0" fieldPosition="0">
        <references count="3">
          <reference field="0" count="1" selected="0">
            <x v="214"/>
          </reference>
          <reference field="1" count="1" selected="0">
            <x v="181"/>
          </reference>
          <reference field="2" count="1">
            <x v="174"/>
          </reference>
        </references>
      </pivotArea>
    </format>
    <format dxfId="1056">
      <pivotArea dataOnly="0" labelOnly="1" outline="0" fieldPosition="0">
        <references count="3">
          <reference field="0" count="1" selected="0">
            <x v="215"/>
          </reference>
          <reference field="1" count="1" selected="0">
            <x v="182"/>
          </reference>
          <reference field="2" count="1">
            <x v="175"/>
          </reference>
        </references>
      </pivotArea>
    </format>
    <format dxfId="1055">
      <pivotArea dataOnly="0" labelOnly="1" outline="0" fieldPosition="0">
        <references count="3">
          <reference field="0" count="1" selected="0">
            <x v="216"/>
          </reference>
          <reference field="1" count="1" selected="0">
            <x v="183"/>
          </reference>
          <reference field="2" count="1">
            <x v="175"/>
          </reference>
        </references>
      </pivotArea>
    </format>
    <format dxfId="1054">
      <pivotArea dataOnly="0" labelOnly="1" outline="0" fieldPosition="0">
        <references count="3">
          <reference field="0" count="1" selected="0">
            <x v="217"/>
          </reference>
          <reference field="1" count="1" selected="0">
            <x v="184"/>
          </reference>
          <reference field="2" count="1">
            <x v="175"/>
          </reference>
        </references>
      </pivotArea>
    </format>
    <format dxfId="1053">
      <pivotArea dataOnly="0" labelOnly="1" outline="0" fieldPosition="0">
        <references count="3">
          <reference field="0" count="1" selected="0">
            <x v="218"/>
          </reference>
          <reference field="1" count="1" selected="0">
            <x v="185"/>
          </reference>
          <reference field="2" count="1">
            <x v="175"/>
          </reference>
        </references>
      </pivotArea>
    </format>
    <format dxfId="1052">
      <pivotArea dataOnly="0" labelOnly="1" outline="0" fieldPosition="0">
        <references count="3">
          <reference field="0" count="1" selected="0">
            <x v="219"/>
          </reference>
          <reference field="1" count="1" selected="0">
            <x v="186"/>
          </reference>
          <reference field="2" count="1">
            <x v="175"/>
          </reference>
        </references>
      </pivotArea>
    </format>
    <format dxfId="1051">
      <pivotArea dataOnly="0" labelOnly="1" outline="0" fieldPosition="0">
        <references count="3">
          <reference field="0" count="1" selected="0">
            <x v="220"/>
          </reference>
          <reference field="1" count="1" selected="0">
            <x v="180"/>
          </reference>
          <reference field="2" count="1">
            <x v="174"/>
          </reference>
        </references>
      </pivotArea>
    </format>
    <format dxfId="1050">
      <pivotArea dataOnly="0" labelOnly="1" outline="0" fieldPosition="0">
        <references count="3">
          <reference field="0" count="1" selected="0">
            <x v="221"/>
          </reference>
          <reference field="1" count="1" selected="0">
            <x v="187"/>
          </reference>
          <reference field="2" count="1">
            <x v="176"/>
          </reference>
        </references>
      </pivotArea>
    </format>
    <format dxfId="1049">
      <pivotArea dataOnly="0" labelOnly="1" outline="0" fieldPosition="0">
        <references count="3">
          <reference field="0" count="1" selected="0">
            <x v="222"/>
          </reference>
          <reference field="1" count="1" selected="0">
            <x v="188"/>
          </reference>
          <reference field="2" count="1">
            <x v="176"/>
          </reference>
        </references>
      </pivotArea>
    </format>
    <format dxfId="1048">
      <pivotArea dataOnly="0" labelOnly="1" outline="0" fieldPosition="0">
        <references count="3">
          <reference field="0" count="1" selected="0">
            <x v="223"/>
          </reference>
          <reference field="1" count="1" selected="0">
            <x v="189"/>
          </reference>
          <reference field="2" count="1">
            <x v="177"/>
          </reference>
        </references>
      </pivotArea>
    </format>
    <format dxfId="1047">
      <pivotArea dataOnly="0" labelOnly="1" outline="0" fieldPosition="0">
        <references count="3">
          <reference field="0" count="1" selected="0">
            <x v="224"/>
          </reference>
          <reference field="1" count="1" selected="0">
            <x v="191"/>
          </reference>
          <reference field="2" count="1">
            <x v="177"/>
          </reference>
        </references>
      </pivotArea>
    </format>
    <format dxfId="1046">
      <pivotArea dataOnly="0" labelOnly="1" outline="0" fieldPosition="0">
        <references count="3">
          <reference field="0" count="1" selected="0">
            <x v="225"/>
          </reference>
          <reference field="1" count="1" selected="0">
            <x v="192"/>
          </reference>
          <reference field="2" count="1">
            <x v="177"/>
          </reference>
        </references>
      </pivotArea>
    </format>
    <format dxfId="1045">
      <pivotArea dataOnly="0" labelOnly="1" outline="0" fieldPosition="0">
        <references count="3">
          <reference field="0" count="1" selected="0">
            <x v="226"/>
          </reference>
          <reference field="1" count="1" selected="0">
            <x v="193"/>
          </reference>
          <reference field="2" count="1">
            <x v="177"/>
          </reference>
        </references>
      </pivotArea>
    </format>
    <format dxfId="1044">
      <pivotArea dataOnly="0" labelOnly="1" outline="0" fieldPosition="0">
        <references count="3">
          <reference field="0" count="1" selected="0">
            <x v="227"/>
          </reference>
          <reference field="1" count="1" selected="0">
            <x v="194"/>
          </reference>
          <reference field="2" count="1">
            <x v="178"/>
          </reference>
        </references>
      </pivotArea>
    </format>
    <format dxfId="1043">
      <pivotArea dataOnly="0" labelOnly="1" outline="0" fieldPosition="0">
        <references count="3">
          <reference field="0" count="1" selected="0">
            <x v="228"/>
          </reference>
          <reference field="1" count="1" selected="0">
            <x v="195"/>
          </reference>
          <reference field="2" count="1">
            <x v="178"/>
          </reference>
        </references>
      </pivotArea>
    </format>
    <format dxfId="1042">
      <pivotArea dataOnly="0" labelOnly="1" outline="0" fieldPosition="0">
        <references count="3">
          <reference field="0" count="1" selected="0">
            <x v="229"/>
          </reference>
          <reference field="1" count="1" selected="0">
            <x v="196"/>
          </reference>
          <reference field="2" count="1">
            <x v="178"/>
          </reference>
        </references>
      </pivotArea>
    </format>
    <format dxfId="1041">
      <pivotArea dataOnly="0" labelOnly="1" outline="0" fieldPosition="0">
        <references count="3">
          <reference field="0" count="1" selected="0">
            <x v="230"/>
          </reference>
          <reference field="1" count="1" selected="0">
            <x v="190"/>
          </reference>
          <reference field="2" count="1">
            <x v="177"/>
          </reference>
        </references>
      </pivotArea>
    </format>
    <format dxfId="1040">
      <pivotArea dataOnly="0" labelOnly="1" outline="0" fieldPosition="0">
        <references count="3">
          <reference field="0" count="1" selected="0">
            <x v="231"/>
          </reference>
          <reference field="1" count="1" selected="0">
            <x v="197"/>
          </reference>
          <reference field="2" count="1">
            <x v="178"/>
          </reference>
        </references>
      </pivotArea>
    </format>
    <format dxfId="1039">
      <pivotArea dataOnly="0" labelOnly="1" outline="0" fieldPosition="0">
        <references count="3">
          <reference field="0" count="1" selected="0">
            <x v="232"/>
          </reference>
          <reference field="1" count="1" selected="0">
            <x v="198"/>
          </reference>
          <reference field="2" count="1">
            <x v="179"/>
          </reference>
        </references>
      </pivotArea>
    </format>
    <format dxfId="1038">
      <pivotArea dataOnly="0" labelOnly="1" outline="0" fieldPosition="0">
        <references count="3">
          <reference field="0" count="1" selected="0">
            <x v="233"/>
          </reference>
          <reference field="1" count="1" selected="0">
            <x v="199"/>
          </reference>
          <reference field="2" count="1">
            <x v="179"/>
          </reference>
        </references>
      </pivotArea>
    </format>
    <format dxfId="1037">
      <pivotArea dataOnly="0" labelOnly="1" outline="0" fieldPosition="0">
        <references count="3">
          <reference field="0" count="1" selected="0">
            <x v="234"/>
          </reference>
          <reference field="1" count="1" selected="0">
            <x v="200"/>
          </reference>
          <reference field="2" count="1">
            <x v="180"/>
          </reference>
        </references>
      </pivotArea>
    </format>
    <format dxfId="1036">
      <pivotArea dataOnly="0" labelOnly="1" outline="0" fieldPosition="0">
        <references count="3">
          <reference field="0" count="1" selected="0">
            <x v="235"/>
          </reference>
          <reference field="1" count="1" selected="0">
            <x v="201"/>
          </reference>
          <reference field="2" count="1">
            <x v="180"/>
          </reference>
        </references>
      </pivotArea>
    </format>
    <format dxfId="1035">
      <pivotArea dataOnly="0" labelOnly="1" outline="0" fieldPosition="0">
        <references count="3">
          <reference field="0" count="1" selected="0">
            <x v="236"/>
          </reference>
          <reference field="1" count="1" selected="0">
            <x v="202"/>
          </reference>
          <reference field="2" count="1">
            <x v="180"/>
          </reference>
        </references>
      </pivotArea>
    </format>
    <format dxfId="1034">
      <pivotArea dataOnly="0" labelOnly="1" outline="0" fieldPosition="0">
        <references count="3">
          <reference field="0" count="1" selected="0">
            <x v="237"/>
          </reference>
          <reference field="1" count="1" selected="0">
            <x v="203"/>
          </reference>
          <reference field="2" count="1">
            <x v="180"/>
          </reference>
        </references>
      </pivotArea>
    </format>
    <format dxfId="1033">
      <pivotArea dataOnly="0" labelOnly="1" outline="0" fieldPosition="0">
        <references count="3">
          <reference field="0" count="1" selected="0">
            <x v="238"/>
          </reference>
          <reference field="1" count="1" selected="0">
            <x v="205"/>
          </reference>
          <reference field="2" count="1">
            <x v="181"/>
          </reference>
        </references>
      </pivotArea>
    </format>
    <format dxfId="1032">
      <pivotArea dataOnly="0" labelOnly="1" outline="0" fieldPosition="0">
        <references count="3">
          <reference field="0" count="1" selected="0">
            <x v="239"/>
          </reference>
          <reference field="1" count="1" selected="0">
            <x v="206"/>
          </reference>
          <reference field="2" count="1">
            <x v="181"/>
          </reference>
        </references>
      </pivotArea>
    </format>
    <format dxfId="1031">
      <pivotArea dataOnly="0" labelOnly="1" outline="0" fieldPosition="0">
        <references count="3">
          <reference field="0" count="1" selected="0">
            <x v="240"/>
          </reference>
          <reference field="1" count="1" selected="0">
            <x v="207"/>
          </reference>
          <reference field="2" count="1">
            <x v="181"/>
          </reference>
        </references>
      </pivotArea>
    </format>
    <format dxfId="1030">
      <pivotArea dataOnly="0" labelOnly="1" outline="0" fieldPosition="0">
        <references count="3">
          <reference field="0" count="1" selected="0">
            <x v="241"/>
          </reference>
          <reference field="1" count="1" selected="0">
            <x v="208"/>
          </reference>
          <reference field="2" count="1">
            <x v="181"/>
          </reference>
        </references>
      </pivotArea>
    </format>
    <format dxfId="1029">
      <pivotArea dataOnly="0" labelOnly="1" outline="0" fieldPosition="0">
        <references count="3">
          <reference field="0" count="1" selected="0">
            <x v="242"/>
          </reference>
          <reference field="1" count="1" selected="0">
            <x v="209"/>
          </reference>
          <reference field="2" count="1">
            <x v="182"/>
          </reference>
        </references>
      </pivotArea>
    </format>
    <format dxfId="1028">
      <pivotArea dataOnly="0" labelOnly="1" outline="0" fieldPosition="0">
        <references count="3">
          <reference field="0" count="1" selected="0">
            <x v="243"/>
          </reference>
          <reference field="1" count="1" selected="0">
            <x v="204"/>
          </reference>
          <reference field="2" count="1">
            <x v="181"/>
          </reference>
        </references>
      </pivotArea>
    </format>
    <format dxfId="1027">
      <pivotArea dataOnly="0" labelOnly="1" outline="0" fieldPosition="0">
        <references count="3">
          <reference field="0" count="1" selected="0">
            <x v="244"/>
          </reference>
          <reference field="1" count="1" selected="0">
            <x v="210"/>
          </reference>
          <reference field="2" count="1">
            <x v="182"/>
          </reference>
        </references>
      </pivotArea>
    </format>
    <format dxfId="1026">
      <pivotArea dataOnly="0" labelOnly="1" outline="0" fieldPosition="0">
        <references count="3">
          <reference field="0" count="1" selected="0">
            <x v="245"/>
          </reference>
          <reference field="1" count="1" selected="0">
            <x v="211"/>
          </reference>
          <reference field="2" count="1">
            <x v="182"/>
          </reference>
        </references>
      </pivotArea>
    </format>
    <format dxfId="1025">
      <pivotArea dataOnly="0" labelOnly="1" outline="0" fieldPosition="0">
        <references count="3">
          <reference field="0" count="1" selected="0">
            <x v="246"/>
          </reference>
          <reference field="1" count="1" selected="0">
            <x v="212"/>
          </reference>
          <reference field="2" count="1">
            <x v="183"/>
          </reference>
        </references>
      </pivotArea>
    </format>
    <format dxfId="1024">
      <pivotArea dataOnly="0" labelOnly="1" outline="0" fieldPosition="0">
        <references count="3">
          <reference field="0" count="1" selected="0">
            <x v="247"/>
          </reference>
          <reference field="1" count="1" selected="0">
            <x v="213"/>
          </reference>
          <reference field="2" count="1">
            <x v="183"/>
          </reference>
        </references>
      </pivotArea>
    </format>
    <format dxfId="1023">
      <pivotArea dataOnly="0" labelOnly="1" outline="0" fieldPosition="0">
        <references count="3">
          <reference field="0" count="1" selected="0">
            <x v="248"/>
          </reference>
          <reference field="1" count="1" selected="0">
            <x v="214"/>
          </reference>
          <reference field="2" count="1">
            <x v="183"/>
          </reference>
        </references>
      </pivotArea>
    </format>
    <format dxfId="1022">
      <pivotArea dataOnly="0" labelOnly="1" outline="0" fieldPosition="0">
        <references count="3">
          <reference field="0" count="1" selected="0">
            <x v="249"/>
          </reference>
          <reference field="1" count="1" selected="0">
            <x v="216"/>
          </reference>
          <reference field="2" count="1">
            <x v="183"/>
          </reference>
        </references>
      </pivotArea>
    </format>
    <format dxfId="1021">
      <pivotArea dataOnly="0" labelOnly="1" outline="0" fieldPosition="0">
        <references count="3">
          <reference field="0" count="1" selected="0">
            <x v="250"/>
          </reference>
          <reference field="1" count="1" selected="0">
            <x v="217"/>
          </reference>
          <reference field="2" count="1">
            <x v="183"/>
          </reference>
        </references>
      </pivotArea>
    </format>
    <format dxfId="1020">
      <pivotArea dataOnly="0" labelOnly="1" outline="0" fieldPosition="0">
        <references count="3">
          <reference field="0" count="1" selected="0">
            <x v="251"/>
          </reference>
          <reference field="1" count="1" selected="0">
            <x v="218"/>
          </reference>
          <reference field="2" count="1">
            <x v="184"/>
          </reference>
        </references>
      </pivotArea>
    </format>
    <format dxfId="1019">
      <pivotArea dataOnly="0" labelOnly="1" outline="0" fieldPosition="0">
        <references count="3">
          <reference field="0" count="1" selected="0">
            <x v="252"/>
          </reference>
          <reference field="1" count="1" selected="0">
            <x v="219"/>
          </reference>
          <reference field="2" count="1">
            <x v="184"/>
          </reference>
        </references>
      </pivotArea>
    </format>
    <format dxfId="1018">
      <pivotArea dataOnly="0" labelOnly="1" outline="0" fieldPosition="0">
        <references count="3">
          <reference field="0" count="1" selected="0">
            <x v="253"/>
          </reference>
          <reference field="1" count="1" selected="0">
            <x v="220"/>
          </reference>
          <reference field="2" count="1">
            <x v="184"/>
          </reference>
        </references>
      </pivotArea>
    </format>
    <format dxfId="1017">
      <pivotArea dataOnly="0" labelOnly="1" outline="0" fieldPosition="0">
        <references count="3">
          <reference field="0" count="1" selected="0">
            <x v="254"/>
          </reference>
          <reference field="1" count="1" selected="0">
            <x v="221"/>
          </reference>
          <reference field="2" count="1">
            <x v="184"/>
          </reference>
        </references>
      </pivotArea>
    </format>
    <format dxfId="1016">
      <pivotArea dataOnly="0" labelOnly="1" outline="0" fieldPosition="0">
        <references count="3">
          <reference field="0" count="1" selected="0">
            <x v="255"/>
          </reference>
          <reference field="1" count="1" selected="0">
            <x v="215"/>
          </reference>
          <reference field="2" count="1">
            <x v="183"/>
          </reference>
        </references>
      </pivotArea>
    </format>
    <format dxfId="1015">
      <pivotArea dataOnly="0" labelOnly="1" outline="0" fieldPosition="0">
        <references count="3">
          <reference field="0" count="1" selected="0">
            <x v="256"/>
          </reference>
          <reference field="1" count="1" selected="0">
            <x v="222"/>
          </reference>
          <reference field="2" count="1">
            <x v="185"/>
          </reference>
        </references>
      </pivotArea>
    </format>
    <format dxfId="1014">
      <pivotArea dataOnly="0" labelOnly="1" outline="0" fieldPosition="0">
        <references count="3">
          <reference field="0" count="1" selected="0">
            <x v="257"/>
          </reference>
          <reference field="1" count="1" selected="0">
            <x v="223"/>
          </reference>
          <reference field="2" count="1">
            <x v="185"/>
          </reference>
        </references>
      </pivotArea>
    </format>
    <format dxfId="1013">
      <pivotArea dataOnly="0" labelOnly="1" outline="0" fieldPosition="0">
        <references count="3">
          <reference field="0" count="1" selected="0">
            <x v="258"/>
          </reference>
          <reference field="1" count="1" selected="0">
            <x v="224"/>
          </reference>
          <reference field="2" count="1">
            <x v="185"/>
          </reference>
        </references>
      </pivotArea>
    </format>
    <format dxfId="1012">
      <pivotArea dataOnly="0" labelOnly="1" outline="0" fieldPosition="0">
        <references count="3">
          <reference field="0" count="1" selected="0">
            <x v="259"/>
          </reference>
          <reference field="1" count="1" selected="0">
            <x v="225"/>
          </reference>
          <reference field="2" count="1">
            <x v="185"/>
          </reference>
        </references>
      </pivotArea>
    </format>
    <format dxfId="1011">
      <pivotArea dataOnly="0" labelOnly="1" outline="0" fieldPosition="0">
        <references count="3">
          <reference field="0" count="1" selected="0">
            <x v="260"/>
          </reference>
          <reference field="1" count="1" selected="0">
            <x v="226"/>
          </reference>
          <reference field="2" count="1">
            <x v="186"/>
          </reference>
        </references>
      </pivotArea>
    </format>
    <format dxfId="1010">
      <pivotArea dataOnly="0" labelOnly="1" outline="0" fieldPosition="0">
        <references count="3">
          <reference field="0" count="1" selected="0">
            <x v="261"/>
          </reference>
          <reference field="1" count="1" selected="0">
            <x v="228"/>
          </reference>
          <reference field="2" count="1">
            <x v="186"/>
          </reference>
        </references>
      </pivotArea>
    </format>
    <format dxfId="1009">
      <pivotArea dataOnly="0" labelOnly="1" outline="0" fieldPosition="0">
        <references count="3">
          <reference field="0" count="1" selected="0">
            <x v="262"/>
          </reference>
          <reference field="1" count="1" selected="0">
            <x v="229"/>
          </reference>
          <reference field="2" count="1">
            <x v="186"/>
          </reference>
        </references>
      </pivotArea>
    </format>
    <format dxfId="1008">
      <pivotArea dataOnly="0" labelOnly="1" outline="0" fieldPosition="0">
        <references count="3">
          <reference field="0" count="1" selected="0">
            <x v="263"/>
          </reference>
          <reference field="1" count="1" selected="0">
            <x v="230"/>
          </reference>
          <reference field="2" count="1">
            <x v="187"/>
          </reference>
        </references>
      </pivotArea>
    </format>
    <format dxfId="1007">
      <pivotArea dataOnly="0" labelOnly="1" outline="0" fieldPosition="0">
        <references count="3">
          <reference field="0" count="1" selected="0">
            <x v="264"/>
          </reference>
          <reference field="1" count="1" selected="0">
            <x v="227"/>
          </reference>
          <reference field="2" count="1">
            <x v="186"/>
          </reference>
        </references>
      </pivotArea>
    </format>
    <format dxfId="1006">
      <pivotArea dataOnly="0" labelOnly="1" outline="0" fieldPosition="0">
        <references count="3">
          <reference field="0" count="1" selected="0">
            <x v="265"/>
          </reference>
          <reference field="1" count="1" selected="0">
            <x v="231"/>
          </reference>
          <reference field="2" count="1">
            <x v="187"/>
          </reference>
        </references>
      </pivotArea>
    </format>
    <format dxfId="1005">
      <pivotArea dataOnly="0" labelOnly="1" outline="0" fieldPosition="0">
        <references count="3">
          <reference field="0" count="1" selected="0">
            <x v="266"/>
          </reference>
          <reference field="1" count="1" selected="0">
            <x v="232"/>
          </reference>
          <reference field="2" count="1">
            <x v="187"/>
          </reference>
        </references>
      </pivotArea>
    </format>
    <format dxfId="1004">
      <pivotArea dataOnly="0" labelOnly="1" outline="0" fieldPosition="0">
        <references count="3">
          <reference field="0" count="1" selected="0">
            <x v="267"/>
          </reference>
          <reference field="1" count="1" selected="0">
            <x v="233"/>
          </reference>
          <reference field="2" count="1">
            <x v="187"/>
          </reference>
        </references>
      </pivotArea>
    </format>
    <format dxfId="1003">
      <pivotArea dataOnly="0" labelOnly="1" outline="0" fieldPosition="0">
        <references count="3">
          <reference field="0" count="1" selected="0">
            <x v="268"/>
          </reference>
          <reference field="1" count="1" selected="0">
            <x v="234"/>
          </reference>
          <reference field="2" count="1">
            <x v="188"/>
          </reference>
        </references>
      </pivotArea>
    </format>
    <format dxfId="1002">
      <pivotArea dataOnly="0" labelOnly="1" outline="0" fieldPosition="0">
        <references count="3">
          <reference field="0" count="1" selected="0">
            <x v="269"/>
          </reference>
          <reference field="1" count="1" selected="0">
            <x v="235"/>
          </reference>
          <reference field="2" count="1">
            <x v="188"/>
          </reference>
        </references>
      </pivotArea>
    </format>
    <format dxfId="1001">
      <pivotArea dataOnly="0" labelOnly="1" outline="0" fieldPosition="0">
        <references count="3">
          <reference field="0" count="1" selected="0">
            <x v="270"/>
          </reference>
          <reference field="1" count="1" selected="0">
            <x v="237"/>
          </reference>
          <reference field="2" count="1">
            <x v="189"/>
          </reference>
        </references>
      </pivotArea>
    </format>
    <format dxfId="1000">
      <pivotArea dataOnly="0" labelOnly="1" outline="0" fieldPosition="0">
        <references count="3">
          <reference field="0" count="1" selected="0">
            <x v="271"/>
          </reference>
          <reference field="1" count="1" selected="0">
            <x v="238"/>
          </reference>
          <reference field="2" count="1">
            <x v="189"/>
          </reference>
        </references>
      </pivotArea>
    </format>
    <format dxfId="999">
      <pivotArea dataOnly="0" labelOnly="1" outline="0" fieldPosition="0">
        <references count="3">
          <reference field="0" count="1" selected="0">
            <x v="272"/>
          </reference>
          <reference field="1" count="1" selected="0">
            <x v="239"/>
          </reference>
          <reference field="2" count="1">
            <x v="189"/>
          </reference>
        </references>
      </pivotArea>
    </format>
    <format dxfId="998">
      <pivotArea dataOnly="0" labelOnly="1" outline="0" fieldPosition="0">
        <references count="3">
          <reference field="0" count="1" selected="0">
            <x v="273"/>
          </reference>
          <reference field="1" count="1" selected="0">
            <x v="240"/>
          </reference>
          <reference field="2" count="1">
            <x v="189"/>
          </reference>
        </references>
      </pivotArea>
    </format>
    <format dxfId="997">
      <pivotArea dataOnly="0" labelOnly="1" outline="0" fieldPosition="0">
        <references count="3">
          <reference field="0" count="1" selected="0">
            <x v="274"/>
          </reference>
          <reference field="1" count="1" selected="0">
            <x v="236"/>
          </reference>
          <reference field="2" count="1">
            <x v="188"/>
          </reference>
        </references>
      </pivotArea>
    </format>
    <format dxfId="996">
      <pivotArea dataOnly="0" labelOnly="1" outline="0" fieldPosition="0">
        <references count="3">
          <reference field="0" count="1" selected="0">
            <x v="275"/>
          </reference>
          <reference field="1" count="1" selected="0">
            <x v="241"/>
          </reference>
          <reference field="2" count="1">
            <x v="190"/>
          </reference>
        </references>
      </pivotArea>
    </format>
    <format dxfId="995">
      <pivotArea dataOnly="0" labelOnly="1" outline="0" fieldPosition="0">
        <references count="3">
          <reference field="0" count="1" selected="0">
            <x v="276"/>
          </reference>
          <reference field="1" count="1" selected="0">
            <x v="242"/>
          </reference>
          <reference field="2" count="1">
            <x v="190"/>
          </reference>
        </references>
      </pivotArea>
    </format>
    <format dxfId="994">
      <pivotArea dataOnly="0" labelOnly="1" outline="0" fieldPosition="0">
        <references count="3">
          <reference field="0" count="1" selected="0">
            <x v="277"/>
          </reference>
          <reference field="1" count="1" selected="0">
            <x v="243"/>
          </reference>
          <reference field="2" count="1">
            <x v="190"/>
          </reference>
        </references>
      </pivotArea>
    </format>
    <format dxfId="993">
      <pivotArea dataOnly="0" labelOnly="1" outline="0" fieldPosition="0">
        <references count="3">
          <reference field="0" count="1" selected="0">
            <x v="278"/>
          </reference>
          <reference field="1" count="1" selected="0">
            <x v="244"/>
          </reference>
          <reference field="2" count="1">
            <x v="190"/>
          </reference>
        </references>
      </pivotArea>
    </format>
    <format dxfId="992">
      <pivotArea dataOnly="0" labelOnly="1" outline="0" fieldPosition="0">
        <references count="3">
          <reference field="0" count="1" selected="0">
            <x v="279"/>
          </reference>
          <reference field="1" count="1" selected="0">
            <x v="245"/>
          </reference>
          <reference field="2" count="1">
            <x v="190"/>
          </reference>
        </references>
      </pivotArea>
    </format>
    <format dxfId="991">
      <pivotArea dataOnly="0" labelOnly="1" outline="0" fieldPosition="0">
        <references count="3">
          <reference field="0" count="1" selected="0">
            <x v="280"/>
          </reference>
          <reference field="1" count="1" selected="0">
            <x v="246"/>
          </reference>
          <reference field="2" count="1">
            <x v="191"/>
          </reference>
        </references>
      </pivotArea>
    </format>
    <format dxfId="990">
      <pivotArea dataOnly="0" labelOnly="1" outline="0" fieldPosition="0">
        <references count="3">
          <reference field="0" count="1" selected="0">
            <x v="281"/>
          </reference>
          <reference field="1" count="1" selected="0">
            <x v="247"/>
          </reference>
          <reference field="2" count="1">
            <x v="191"/>
          </reference>
        </references>
      </pivotArea>
    </format>
    <format dxfId="989">
      <pivotArea dataOnly="0" labelOnly="1" outline="0" fieldPosition="0">
        <references count="3">
          <reference field="0" count="1" selected="0">
            <x v="282"/>
          </reference>
          <reference field="1" count="1" selected="0">
            <x v="248"/>
          </reference>
          <reference field="2" count="1">
            <x v="191"/>
          </reference>
        </references>
      </pivotArea>
    </format>
    <format dxfId="988">
      <pivotArea dataOnly="0" labelOnly="1" outline="0" fieldPosition="0">
        <references count="3">
          <reference field="0" count="1" selected="0">
            <x v="283"/>
          </reference>
          <reference field="1" count="1" selected="0">
            <x v="249"/>
          </reference>
          <reference field="2" count="1">
            <x v="191"/>
          </reference>
        </references>
      </pivotArea>
    </format>
    <format dxfId="987">
      <pivotArea dataOnly="0" labelOnly="1" outline="0" fieldPosition="0">
        <references count="3">
          <reference field="0" count="1" selected="0">
            <x v="284"/>
          </reference>
          <reference field="1" count="1" selected="0">
            <x v="250"/>
          </reference>
          <reference field="2" count="1">
            <x v="192"/>
          </reference>
        </references>
      </pivotArea>
    </format>
    <format dxfId="986">
      <pivotArea dataOnly="0" labelOnly="1" outline="0" fieldPosition="0">
        <references count="3">
          <reference field="0" count="1" selected="0">
            <x v="285"/>
          </reference>
          <reference field="1" count="1" selected="0">
            <x v="251"/>
          </reference>
          <reference field="2" count="1">
            <x v="193"/>
          </reference>
        </references>
      </pivotArea>
    </format>
    <format dxfId="985">
      <pivotArea dataOnly="0" labelOnly="1" outline="0" fieldPosition="0">
        <references count="3">
          <reference field="0" count="1" selected="0">
            <x v="286"/>
          </reference>
          <reference field="1" count="1" selected="0">
            <x v="252"/>
          </reference>
          <reference field="2" count="1">
            <x v="193"/>
          </reference>
        </references>
      </pivotArea>
    </format>
    <format dxfId="984">
      <pivotArea dataOnly="0" labelOnly="1" outline="0" fieldPosition="0">
        <references count="3">
          <reference field="0" count="1" selected="0">
            <x v="287"/>
          </reference>
          <reference field="1" count="1" selected="0">
            <x v="253"/>
          </reference>
          <reference field="2" count="1">
            <x v="193"/>
          </reference>
        </references>
      </pivotArea>
    </format>
    <format dxfId="983">
      <pivotArea dataOnly="0" labelOnly="1" outline="0" fieldPosition="0">
        <references count="3">
          <reference field="0" count="1" selected="0">
            <x v="288"/>
          </reference>
          <reference field="1" count="1" selected="0">
            <x v="255"/>
          </reference>
          <reference field="2" count="1">
            <x v="194"/>
          </reference>
        </references>
      </pivotArea>
    </format>
    <format dxfId="982">
      <pivotArea dataOnly="0" labelOnly="1" outline="0" fieldPosition="0">
        <references count="3">
          <reference field="0" count="1" selected="0">
            <x v="289"/>
          </reference>
          <reference field="1" count="1" selected="0">
            <x v="256"/>
          </reference>
          <reference field="2" count="1">
            <x v="194"/>
          </reference>
        </references>
      </pivotArea>
    </format>
    <format dxfId="981">
      <pivotArea dataOnly="0" labelOnly="1" outline="0" fieldPosition="0">
        <references count="3">
          <reference field="0" count="1" selected="0">
            <x v="290"/>
          </reference>
          <reference field="1" count="1" selected="0">
            <x v="254"/>
          </reference>
          <reference field="2" count="1">
            <x v="193"/>
          </reference>
        </references>
      </pivotArea>
    </format>
    <format dxfId="980">
      <pivotArea dataOnly="0" labelOnly="1" outline="0" fieldPosition="0">
        <references count="3">
          <reference field="0" count="1" selected="0">
            <x v="291"/>
          </reference>
          <reference field="1" count="1" selected="0">
            <x v="277"/>
          </reference>
          <reference field="2" count="1">
            <x v="218"/>
          </reference>
        </references>
      </pivotArea>
    </format>
    <format dxfId="979">
      <pivotArea field="1" type="button" dataOnly="0" labelOnly="1" outline="0" axis="axisRow" fieldPosition="1"/>
    </format>
    <format dxfId="978">
      <pivotArea field="2" type="button" dataOnly="0" labelOnly="1" outline="0" axis="axisRow" fieldPosition="2"/>
    </format>
    <format dxfId="977">
      <pivotArea dataOnly="0" labelOnly="1" outline="0" fieldPosition="0">
        <references count="2">
          <reference field="0" count="1" selected="0">
            <x v="0"/>
          </reference>
          <reference field="1" count="1">
            <x v="257"/>
          </reference>
        </references>
      </pivotArea>
    </format>
    <format dxfId="976">
      <pivotArea dataOnly="0" labelOnly="1" outline="0" fieldPosition="0">
        <references count="2">
          <reference field="0" count="1" selected="0">
            <x v="1"/>
          </reference>
          <reference field="1" count="1">
            <x v="258"/>
          </reference>
        </references>
      </pivotArea>
    </format>
    <format dxfId="975">
      <pivotArea dataOnly="0" labelOnly="1" outline="0" fieldPosition="0">
        <references count="2">
          <reference field="0" count="1" selected="0">
            <x v="2"/>
          </reference>
          <reference field="1" count="1">
            <x v="259"/>
          </reference>
        </references>
      </pivotArea>
    </format>
    <format dxfId="974">
      <pivotArea dataOnly="0" labelOnly="1" outline="0" fieldPosition="0">
        <references count="2">
          <reference field="0" count="1" selected="0">
            <x v="3"/>
          </reference>
          <reference field="1" count="1">
            <x v="260"/>
          </reference>
        </references>
      </pivotArea>
    </format>
    <format dxfId="973">
      <pivotArea dataOnly="0" labelOnly="1" outline="0" fieldPosition="0">
        <references count="2">
          <reference field="0" count="1" selected="0">
            <x v="5"/>
          </reference>
          <reference field="1" count="1">
            <x v="261"/>
          </reference>
        </references>
      </pivotArea>
    </format>
    <format dxfId="972">
      <pivotArea dataOnly="0" labelOnly="1" outline="0" fieldPosition="0">
        <references count="2">
          <reference field="0" count="1" selected="0">
            <x v="7"/>
          </reference>
          <reference field="1" count="1">
            <x v="262"/>
          </reference>
        </references>
      </pivotArea>
    </format>
    <format dxfId="971">
      <pivotArea dataOnly="0" labelOnly="1" outline="0" fieldPosition="0">
        <references count="2">
          <reference field="0" count="1" selected="0">
            <x v="9"/>
          </reference>
          <reference field="1" count="1">
            <x v="263"/>
          </reference>
        </references>
      </pivotArea>
    </format>
    <format dxfId="970">
      <pivotArea dataOnly="0" labelOnly="1" outline="0" fieldPosition="0">
        <references count="2">
          <reference field="0" count="1" selected="0">
            <x v="10"/>
          </reference>
          <reference field="1" count="1">
            <x v="264"/>
          </reference>
        </references>
      </pivotArea>
    </format>
    <format dxfId="969">
      <pivotArea dataOnly="0" labelOnly="1" outline="0" fieldPosition="0">
        <references count="2">
          <reference field="0" count="1" selected="0">
            <x v="12"/>
          </reference>
          <reference field="1" count="1">
            <x v="265"/>
          </reference>
        </references>
      </pivotArea>
    </format>
    <format dxfId="968">
      <pivotArea dataOnly="0" labelOnly="1" outline="0" fieldPosition="0">
        <references count="2">
          <reference field="0" count="1" selected="0">
            <x v="13"/>
          </reference>
          <reference field="1" count="1">
            <x v="266"/>
          </reference>
        </references>
      </pivotArea>
    </format>
    <format dxfId="967">
      <pivotArea dataOnly="0" labelOnly="1" outline="0" fieldPosition="0">
        <references count="2">
          <reference field="0" count="1" selected="0">
            <x v="14"/>
          </reference>
          <reference field="1" count="1">
            <x v="267"/>
          </reference>
        </references>
      </pivotArea>
    </format>
    <format dxfId="966">
      <pivotArea dataOnly="0" labelOnly="1" outline="0" fieldPosition="0">
        <references count="2">
          <reference field="0" count="1" selected="0">
            <x v="15"/>
          </reference>
          <reference field="1" count="1">
            <x v="268"/>
          </reference>
        </references>
      </pivotArea>
    </format>
    <format dxfId="965">
      <pivotArea dataOnly="0" labelOnly="1" outline="0" fieldPosition="0">
        <references count="2">
          <reference field="0" count="1" selected="0">
            <x v="17"/>
          </reference>
          <reference field="1" count="1">
            <x v="269"/>
          </reference>
        </references>
      </pivotArea>
    </format>
    <format dxfId="964">
      <pivotArea dataOnly="0" labelOnly="1" outline="0" fieldPosition="0">
        <references count="2">
          <reference field="0" count="1" selected="0">
            <x v="18"/>
          </reference>
          <reference field="1" count="1">
            <x v="270"/>
          </reference>
        </references>
      </pivotArea>
    </format>
    <format dxfId="963">
      <pivotArea dataOnly="0" labelOnly="1" outline="0" fieldPosition="0">
        <references count="2">
          <reference field="0" count="1" selected="0">
            <x v="19"/>
          </reference>
          <reference field="1" count="1">
            <x v="271"/>
          </reference>
        </references>
      </pivotArea>
    </format>
    <format dxfId="962">
      <pivotArea dataOnly="0" labelOnly="1" outline="0" fieldPosition="0">
        <references count="2">
          <reference field="0" count="1" selected="0">
            <x v="20"/>
          </reference>
          <reference field="1" count="1">
            <x v="272"/>
          </reference>
        </references>
      </pivotArea>
    </format>
    <format dxfId="961">
      <pivotArea dataOnly="0" labelOnly="1" outline="0" fieldPosition="0">
        <references count="2">
          <reference field="0" count="1" selected="0">
            <x v="21"/>
          </reference>
          <reference field="1" count="1">
            <x v="273"/>
          </reference>
        </references>
      </pivotArea>
    </format>
    <format dxfId="960">
      <pivotArea dataOnly="0" labelOnly="1" outline="0" fieldPosition="0">
        <references count="2">
          <reference field="0" count="1" selected="0">
            <x v="23"/>
          </reference>
          <reference field="1" count="1">
            <x v="274"/>
          </reference>
        </references>
      </pivotArea>
    </format>
    <format dxfId="959">
      <pivotArea dataOnly="0" labelOnly="1" outline="0" fieldPosition="0">
        <references count="2">
          <reference field="0" count="1" selected="0">
            <x v="24"/>
          </reference>
          <reference field="1" count="1">
            <x v="275"/>
          </reference>
        </references>
      </pivotArea>
    </format>
    <format dxfId="958">
      <pivotArea dataOnly="0" labelOnly="1" outline="0" fieldPosition="0">
        <references count="2">
          <reference field="0" count="1" selected="0">
            <x v="25"/>
          </reference>
          <reference field="1" count="1">
            <x v="276"/>
          </reference>
        </references>
      </pivotArea>
    </format>
    <format dxfId="957">
      <pivotArea dataOnly="0" labelOnly="1" outline="0" fieldPosition="0">
        <references count="2">
          <reference field="0" count="1" selected="0">
            <x v="26"/>
          </reference>
          <reference field="1" count="1">
            <x v="0"/>
          </reference>
        </references>
      </pivotArea>
    </format>
    <format dxfId="956">
      <pivotArea dataOnly="0" labelOnly="1" outline="0" fieldPosition="0">
        <references count="2">
          <reference field="0" count="1" selected="0">
            <x v="27"/>
          </reference>
          <reference field="1" count="1">
            <x v="1"/>
          </reference>
        </references>
      </pivotArea>
    </format>
    <format dxfId="955">
      <pivotArea dataOnly="0" labelOnly="1" outline="0" fieldPosition="0">
        <references count="2">
          <reference field="0" count="1" selected="0">
            <x v="28"/>
          </reference>
          <reference field="1" count="1">
            <x v="2"/>
          </reference>
        </references>
      </pivotArea>
    </format>
    <format dxfId="954">
      <pivotArea dataOnly="0" labelOnly="1" outline="0" fieldPosition="0">
        <references count="2">
          <reference field="0" count="1" selected="0">
            <x v="29"/>
          </reference>
          <reference field="1" count="1">
            <x v="3"/>
          </reference>
        </references>
      </pivotArea>
    </format>
    <format dxfId="953">
      <pivotArea dataOnly="0" labelOnly="1" outline="0" fieldPosition="0">
        <references count="2">
          <reference field="0" count="1" selected="0">
            <x v="30"/>
          </reference>
          <reference field="1" count="1">
            <x v="4"/>
          </reference>
        </references>
      </pivotArea>
    </format>
    <format dxfId="952">
      <pivotArea dataOnly="0" labelOnly="1" outline="0" fieldPosition="0">
        <references count="2">
          <reference field="0" count="1" selected="0">
            <x v="31"/>
          </reference>
          <reference field="1" count="1">
            <x v="5"/>
          </reference>
        </references>
      </pivotArea>
    </format>
    <format dxfId="951">
      <pivotArea dataOnly="0" labelOnly="1" outline="0" fieldPosition="0">
        <references count="2">
          <reference field="0" count="1" selected="0">
            <x v="32"/>
          </reference>
          <reference field="1" count="1">
            <x v="6"/>
          </reference>
        </references>
      </pivotArea>
    </format>
    <format dxfId="950">
      <pivotArea dataOnly="0" labelOnly="1" outline="0" fieldPosition="0">
        <references count="2">
          <reference field="0" count="1" selected="0">
            <x v="33"/>
          </reference>
          <reference field="1" count="1">
            <x v="7"/>
          </reference>
        </references>
      </pivotArea>
    </format>
    <format dxfId="949">
      <pivotArea dataOnly="0" labelOnly="1" outline="0" fieldPosition="0">
        <references count="2">
          <reference field="0" count="1" selected="0">
            <x v="35"/>
          </reference>
          <reference field="1" count="1">
            <x v="8"/>
          </reference>
        </references>
      </pivotArea>
    </format>
    <format dxfId="948">
      <pivotArea dataOnly="0" labelOnly="1" outline="0" fieldPosition="0">
        <references count="2">
          <reference field="0" count="1" selected="0">
            <x v="36"/>
          </reference>
          <reference field="1" count="1">
            <x v="10"/>
          </reference>
        </references>
      </pivotArea>
    </format>
    <format dxfId="947">
      <pivotArea dataOnly="0" labelOnly="1" outline="0" fieldPosition="0">
        <references count="2">
          <reference field="0" count="1" selected="0">
            <x v="37"/>
          </reference>
          <reference field="1" count="1">
            <x v="11"/>
          </reference>
        </references>
      </pivotArea>
    </format>
    <format dxfId="946">
      <pivotArea dataOnly="0" labelOnly="1" outline="0" fieldPosition="0">
        <references count="2">
          <reference field="0" count="1" selected="0">
            <x v="38"/>
          </reference>
          <reference field="1" count="1">
            <x v="9"/>
          </reference>
        </references>
      </pivotArea>
    </format>
    <format dxfId="945">
      <pivotArea dataOnly="0" labelOnly="1" outline="0" fieldPosition="0">
        <references count="2">
          <reference field="0" count="1" selected="0">
            <x v="39"/>
          </reference>
          <reference field="1" count="1">
            <x v="12"/>
          </reference>
        </references>
      </pivotArea>
    </format>
    <format dxfId="944">
      <pivotArea dataOnly="0" labelOnly="1" outline="0" fieldPosition="0">
        <references count="2">
          <reference field="0" count="1" selected="0">
            <x v="40"/>
          </reference>
          <reference field="1" count="1">
            <x v="13"/>
          </reference>
        </references>
      </pivotArea>
    </format>
    <format dxfId="943">
      <pivotArea dataOnly="0" labelOnly="1" outline="0" fieldPosition="0">
        <references count="2">
          <reference field="0" count="1" selected="0">
            <x v="41"/>
          </reference>
          <reference field="1" count="1">
            <x v="14"/>
          </reference>
        </references>
      </pivotArea>
    </format>
    <format dxfId="942">
      <pivotArea dataOnly="0" labelOnly="1" outline="0" fieldPosition="0">
        <references count="2">
          <reference field="0" count="1" selected="0">
            <x v="42"/>
          </reference>
          <reference field="1" count="1">
            <x v="16"/>
          </reference>
        </references>
      </pivotArea>
    </format>
    <format dxfId="941">
      <pivotArea dataOnly="0" labelOnly="1" outline="0" fieldPosition="0">
        <references count="2">
          <reference field="0" count="1" selected="0">
            <x v="43"/>
          </reference>
          <reference field="1" count="1">
            <x v="17"/>
          </reference>
        </references>
      </pivotArea>
    </format>
    <format dxfId="940">
      <pivotArea dataOnly="0" labelOnly="1" outline="0" fieldPosition="0">
        <references count="2">
          <reference field="0" count="1" selected="0">
            <x v="44"/>
          </reference>
          <reference field="1" count="1">
            <x v="15"/>
          </reference>
        </references>
      </pivotArea>
    </format>
    <format dxfId="939">
      <pivotArea dataOnly="0" labelOnly="1" outline="0" fieldPosition="0">
        <references count="2">
          <reference field="0" count="1" selected="0">
            <x v="45"/>
          </reference>
          <reference field="1" count="1">
            <x v="18"/>
          </reference>
        </references>
      </pivotArea>
    </format>
    <format dxfId="938">
      <pivotArea dataOnly="0" labelOnly="1" outline="0" fieldPosition="0">
        <references count="2">
          <reference field="0" count="1" selected="0">
            <x v="46"/>
          </reference>
          <reference field="1" count="1">
            <x v="19"/>
          </reference>
        </references>
      </pivotArea>
    </format>
    <format dxfId="937">
      <pivotArea dataOnly="0" labelOnly="1" outline="0" fieldPosition="0">
        <references count="2">
          <reference field="0" count="1" selected="0">
            <x v="47"/>
          </reference>
          <reference field="1" count="1">
            <x v="20"/>
          </reference>
        </references>
      </pivotArea>
    </format>
    <format dxfId="936">
      <pivotArea dataOnly="0" labelOnly="1" outline="0" fieldPosition="0">
        <references count="2">
          <reference field="0" count="1" selected="0">
            <x v="49"/>
          </reference>
          <reference field="1" count="1">
            <x v="21"/>
          </reference>
        </references>
      </pivotArea>
    </format>
    <format dxfId="935">
      <pivotArea dataOnly="0" labelOnly="1" outline="0" fieldPosition="0">
        <references count="2">
          <reference field="0" count="1" selected="0">
            <x v="50"/>
          </reference>
          <reference field="1" count="1">
            <x v="23"/>
          </reference>
        </references>
      </pivotArea>
    </format>
    <format dxfId="934">
      <pivotArea dataOnly="0" labelOnly="1" outline="0" fieldPosition="0">
        <references count="2">
          <reference field="0" count="1" selected="0">
            <x v="51"/>
          </reference>
          <reference field="1" count="1">
            <x v="24"/>
          </reference>
        </references>
      </pivotArea>
    </format>
    <format dxfId="933">
      <pivotArea dataOnly="0" labelOnly="1" outline="0" fieldPosition="0">
        <references count="2">
          <reference field="0" count="1" selected="0">
            <x v="52"/>
          </reference>
          <reference field="1" count="1">
            <x v="22"/>
          </reference>
        </references>
      </pivotArea>
    </format>
    <format dxfId="932">
      <pivotArea dataOnly="0" labelOnly="1" outline="0" fieldPosition="0">
        <references count="2">
          <reference field="0" count="1" selected="0">
            <x v="53"/>
          </reference>
          <reference field="1" count="1">
            <x v="25"/>
          </reference>
        </references>
      </pivotArea>
    </format>
    <format dxfId="931">
      <pivotArea dataOnly="0" labelOnly="1" outline="0" fieldPosition="0">
        <references count="2">
          <reference field="0" count="1" selected="0">
            <x v="54"/>
          </reference>
          <reference field="1" count="1">
            <x v="26"/>
          </reference>
        </references>
      </pivotArea>
    </format>
    <format dxfId="930">
      <pivotArea dataOnly="0" labelOnly="1" outline="0" fieldPosition="0">
        <references count="2">
          <reference field="0" count="1" selected="0">
            <x v="55"/>
          </reference>
          <reference field="1" count="1">
            <x v="27"/>
          </reference>
        </references>
      </pivotArea>
    </format>
    <format dxfId="929">
      <pivotArea dataOnly="0" labelOnly="1" outline="0" fieldPosition="0">
        <references count="2">
          <reference field="0" count="1" selected="0">
            <x v="56"/>
          </reference>
          <reference field="1" count="1">
            <x v="28"/>
          </reference>
        </references>
      </pivotArea>
    </format>
    <format dxfId="928">
      <pivotArea dataOnly="0" labelOnly="1" outline="0" fieldPosition="0">
        <references count="2">
          <reference field="0" count="1" selected="0">
            <x v="58"/>
          </reference>
          <reference field="1" count="1">
            <x v="29"/>
          </reference>
        </references>
      </pivotArea>
    </format>
    <format dxfId="927">
      <pivotArea dataOnly="0" labelOnly="1" outline="0" fieldPosition="0">
        <references count="2">
          <reference field="0" count="1" selected="0">
            <x v="59"/>
          </reference>
          <reference field="1" count="1">
            <x v="30"/>
          </reference>
        </references>
      </pivotArea>
    </format>
    <format dxfId="926">
      <pivotArea dataOnly="0" labelOnly="1" outline="0" fieldPosition="0">
        <references count="2">
          <reference field="0" count="1" selected="0">
            <x v="60"/>
          </reference>
          <reference field="1" count="1">
            <x v="31"/>
          </reference>
        </references>
      </pivotArea>
    </format>
    <format dxfId="925">
      <pivotArea dataOnly="0" labelOnly="1" outline="0" fieldPosition="0">
        <references count="2">
          <reference field="0" count="1" selected="0">
            <x v="61"/>
          </reference>
          <reference field="1" count="1">
            <x v="32"/>
          </reference>
        </references>
      </pivotArea>
    </format>
    <format dxfId="924">
      <pivotArea dataOnly="0" labelOnly="1" outline="0" fieldPosition="0">
        <references count="2">
          <reference field="0" count="1" selected="0">
            <x v="62"/>
          </reference>
          <reference field="1" count="1">
            <x v="33"/>
          </reference>
        </references>
      </pivotArea>
    </format>
    <format dxfId="923">
      <pivotArea dataOnly="0" labelOnly="1" outline="0" fieldPosition="0">
        <references count="2">
          <reference field="0" count="1" selected="0">
            <x v="63"/>
          </reference>
          <reference field="1" count="1">
            <x v="34"/>
          </reference>
        </references>
      </pivotArea>
    </format>
    <format dxfId="922">
      <pivotArea dataOnly="0" labelOnly="1" outline="0" fieldPosition="0">
        <references count="2">
          <reference field="0" count="1" selected="0">
            <x v="64"/>
          </reference>
          <reference field="1" count="1">
            <x v="35"/>
          </reference>
        </references>
      </pivotArea>
    </format>
    <format dxfId="921">
      <pivotArea dataOnly="0" labelOnly="1" outline="0" fieldPosition="0">
        <references count="2">
          <reference field="0" count="1" selected="0">
            <x v="65"/>
          </reference>
          <reference field="1" count="1">
            <x v="36"/>
          </reference>
        </references>
      </pivotArea>
    </format>
    <format dxfId="920">
      <pivotArea dataOnly="0" labelOnly="1" outline="0" fieldPosition="0">
        <references count="2">
          <reference field="0" count="1" selected="0">
            <x v="66"/>
          </reference>
          <reference field="1" count="1">
            <x v="37"/>
          </reference>
        </references>
      </pivotArea>
    </format>
    <format dxfId="919">
      <pivotArea dataOnly="0" labelOnly="1" outline="0" fieldPosition="0">
        <references count="2">
          <reference field="0" count="1" selected="0">
            <x v="67"/>
          </reference>
          <reference field="1" count="1">
            <x v="38"/>
          </reference>
        </references>
      </pivotArea>
    </format>
    <format dxfId="918">
      <pivotArea dataOnly="0" labelOnly="1" outline="0" fieldPosition="0">
        <references count="2">
          <reference field="0" count="1" selected="0">
            <x v="68"/>
          </reference>
          <reference field="1" count="1">
            <x v="39"/>
          </reference>
        </references>
      </pivotArea>
    </format>
    <format dxfId="917">
      <pivotArea dataOnly="0" labelOnly="1" outline="0" fieldPosition="0">
        <references count="2">
          <reference field="0" count="1" selected="0">
            <x v="69"/>
          </reference>
          <reference field="1" count="1">
            <x v="40"/>
          </reference>
        </references>
      </pivotArea>
    </format>
    <format dxfId="916">
      <pivotArea dataOnly="0" labelOnly="1" outline="0" fieldPosition="0">
        <references count="2">
          <reference field="0" count="1" selected="0">
            <x v="70"/>
          </reference>
          <reference field="1" count="1">
            <x v="42"/>
          </reference>
        </references>
      </pivotArea>
    </format>
    <format dxfId="915">
      <pivotArea dataOnly="0" labelOnly="1" outline="0" fieldPosition="0">
        <references count="2">
          <reference field="0" count="1" selected="0">
            <x v="72"/>
          </reference>
          <reference field="1" count="1">
            <x v="43"/>
          </reference>
        </references>
      </pivotArea>
    </format>
    <format dxfId="914">
      <pivotArea dataOnly="0" labelOnly="1" outline="0" fieldPosition="0">
        <references count="2">
          <reference field="0" count="1" selected="0">
            <x v="73"/>
          </reference>
          <reference field="1" count="1">
            <x v="44"/>
          </reference>
        </references>
      </pivotArea>
    </format>
    <format dxfId="913">
      <pivotArea dataOnly="0" labelOnly="1" outline="0" fieldPosition="0">
        <references count="2">
          <reference field="0" count="1" selected="0">
            <x v="74"/>
          </reference>
          <reference field="1" count="1">
            <x v="45"/>
          </reference>
        </references>
      </pivotArea>
    </format>
    <format dxfId="912">
      <pivotArea dataOnly="0" labelOnly="1" outline="0" fieldPosition="0">
        <references count="2">
          <reference field="0" count="1" selected="0">
            <x v="75"/>
          </reference>
          <reference field="1" count="1">
            <x v="46"/>
          </reference>
        </references>
      </pivotArea>
    </format>
    <format dxfId="911">
      <pivotArea dataOnly="0" labelOnly="1" outline="0" fieldPosition="0">
        <references count="2">
          <reference field="0" count="1" selected="0">
            <x v="76"/>
          </reference>
          <reference field="1" count="1">
            <x v="41"/>
          </reference>
        </references>
      </pivotArea>
    </format>
    <format dxfId="910">
      <pivotArea dataOnly="0" labelOnly="1" outline="0" fieldPosition="0">
        <references count="2">
          <reference field="0" count="1" selected="0">
            <x v="77"/>
          </reference>
          <reference field="1" count="1">
            <x v="48"/>
          </reference>
        </references>
      </pivotArea>
    </format>
    <format dxfId="909">
      <pivotArea dataOnly="0" labelOnly="1" outline="0" fieldPosition="0">
        <references count="2">
          <reference field="0" count="1" selected="0">
            <x v="78"/>
          </reference>
          <reference field="1" count="1">
            <x v="49"/>
          </reference>
        </references>
      </pivotArea>
    </format>
    <format dxfId="908">
      <pivotArea dataOnly="0" labelOnly="1" outline="0" fieldPosition="0">
        <references count="2">
          <reference field="0" count="1" selected="0">
            <x v="79"/>
          </reference>
          <reference field="1" count="1">
            <x v="50"/>
          </reference>
        </references>
      </pivotArea>
    </format>
    <format dxfId="907">
      <pivotArea dataOnly="0" labelOnly="1" outline="0" fieldPosition="0">
        <references count="2">
          <reference field="0" count="1" selected="0">
            <x v="80"/>
          </reference>
          <reference field="1" count="1">
            <x v="47"/>
          </reference>
        </references>
      </pivotArea>
    </format>
    <format dxfId="906">
      <pivotArea dataOnly="0" labelOnly="1" outline="0" fieldPosition="0">
        <references count="2">
          <reference field="0" count="1" selected="0">
            <x v="81"/>
          </reference>
          <reference field="1" count="1">
            <x v="51"/>
          </reference>
        </references>
      </pivotArea>
    </format>
    <format dxfId="905">
      <pivotArea dataOnly="0" labelOnly="1" outline="0" fieldPosition="0">
        <references count="2">
          <reference field="0" count="1" selected="0">
            <x v="82"/>
          </reference>
          <reference field="1" count="1">
            <x v="52"/>
          </reference>
        </references>
      </pivotArea>
    </format>
    <format dxfId="904">
      <pivotArea dataOnly="0" labelOnly="1" outline="0" fieldPosition="0">
        <references count="2">
          <reference field="0" count="1" selected="0">
            <x v="83"/>
          </reference>
          <reference field="1" count="1">
            <x v="53"/>
          </reference>
        </references>
      </pivotArea>
    </format>
    <format dxfId="903">
      <pivotArea dataOnly="0" labelOnly="1" outline="0" fieldPosition="0">
        <references count="2">
          <reference field="0" count="1" selected="0">
            <x v="85"/>
          </reference>
          <reference field="1" count="1">
            <x v="54"/>
          </reference>
        </references>
      </pivotArea>
    </format>
    <format dxfId="902">
      <pivotArea dataOnly="0" labelOnly="1" outline="0" fieldPosition="0">
        <references count="2">
          <reference field="0" count="1" selected="0">
            <x v="86"/>
          </reference>
          <reference field="1" count="1">
            <x v="55"/>
          </reference>
        </references>
      </pivotArea>
    </format>
    <format dxfId="901">
      <pivotArea dataOnly="0" labelOnly="1" outline="0" fieldPosition="0">
        <references count="2">
          <reference field="0" count="1" selected="0">
            <x v="87"/>
          </reference>
          <reference field="1" count="1">
            <x v="56"/>
          </reference>
        </references>
      </pivotArea>
    </format>
    <format dxfId="900">
      <pivotArea dataOnly="0" labelOnly="1" outline="0" fieldPosition="0">
        <references count="2">
          <reference field="0" count="1" selected="0">
            <x v="88"/>
          </reference>
          <reference field="1" count="1">
            <x v="57"/>
          </reference>
        </references>
      </pivotArea>
    </format>
    <format dxfId="899">
      <pivotArea dataOnly="0" labelOnly="1" outline="0" fieldPosition="0">
        <references count="2">
          <reference field="0" count="1" selected="0">
            <x v="89"/>
          </reference>
          <reference field="1" count="1">
            <x v="58"/>
          </reference>
        </references>
      </pivotArea>
    </format>
    <format dxfId="898">
      <pivotArea dataOnly="0" labelOnly="1" outline="0" fieldPosition="0">
        <references count="2">
          <reference field="0" count="1" selected="0">
            <x v="90"/>
          </reference>
          <reference field="1" count="1">
            <x v="59"/>
          </reference>
        </references>
      </pivotArea>
    </format>
    <format dxfId="897">
      <pivotArea dataOnly="0" labelOnly="1" outline="0" fieldPosition="0">
        <references count="2">
          <reference field="0" count="1" selected="0">
            <x v="91"/>
          </reference>
          <reference field="1" count="1">
            <x v="60"/>
          </reference>
        </references>
      </pivotArea>
    </format>
    <format dxfId="896">
      <pivotArea dataOnly="0" labelOnly="1" outline="0" fieldPosition="0">
        <references count="2">
          <reference field="0" count="1" selected="0">
            <x v="92"/>
          </reference>
          <reference field="1" count="1">
            <x v="62"/>
          </reference>
        </references>
      </pivotArea>
    </format>
    <format dxfId="895">
      <pivotArea dataOnly="0" labelOnly="1" outline="0" fieldPosition="0">
        <references count="2">
          <reference field="0" count="1" selected="0">
            <x v="93"/>
          </reference>
          <reference field="1" count="1">
            <x v="63"/>
          </reference>
        </references>
      </pivotArea>
    </format>
    <format dxfId="894">
      <pivotArea dataOnly="0" labelOnly="1" outline="0" fieldPosition="0">
        <references count="2">
          <reference field="0" count="1" selected="0">
            <x v="94"/>
          </reference>
          <reference field="1" count="1">
            <x v="64"/>
          </reference>
        </references>
      </pivotArea>
    </format>
    <format dxfId="893">
      <pivotArea dataOnly="0" labelOnly="1" outline="0" fieldPosition="0">
        <references count="2">
          <reference field="0" count="1" selected="0">
            <x v="95"/>
          </reference>
          <reference field="1" count="1">
            <x v="65"/>
          </reference>
        </references>
      </pivotArea>
    </format>
    <format dxfId="892">
      <pivotArea dataOnly="0" labelOnly="1" outline="0" fieldPosition="0">
        <references count="2">
          <reference field="0" count="1" selected="0">
            <x v="96"/>
          </reference>
          <reference field="1" count="1">
            <x v="61"/>
          </reference>
        </references>
      </pivotArea>
    </format>
    <format dxfId="891">
      <pivotArea dataOnly="0" labelOnly="1" outline="0" fieldPosition="0">
        <references count="2">
          <reference field="0" count="1" selected="0">
            <x v="97"/>
          </reference>
          <reference field="1" count="1">
            <x v="66"/>
          </reference>
        </references>
      </pivotArea>
    </format>
    <format dxfId="890">
      <pivotArea dataOnly="0" labelOnly="1" outline="0" fieldPosition="0">
        <references count="2">
          <reference field="0" count="1" selected="0">
            <x v="98"/>
          </reference>
          <reference field="1" count="1">
            <x v="67"/>
          </reference>
        </references>
      </pivotArea>
    </format>
    <format dxfId="889">
      <pivotArea dataOnly="0" labelOnly="1" outline="0" fieldPosition="0">
        <references count="2">
          <reference field="0" count="1" selected="0">
            <x v="99"/>
          </reference>
          <reference field="1" count="1">
            <x v="68"/>
          </reference>
        </references>
      </pivotArea>
    </format>
    <format dxfId="888">
      <pivotArea dataOnly="0" labelOnly="1" outline="0" fieldPosition="0">
        <references count="2">
          <reference field="0" count="1" selected="0">
            <x v="100"/>
          </reference>
          <reference field="1" count="1">
            <x v="69"/>
          </reference>
        </references>
      </pivotArea>
    </format>
    <format dxfId="887">
      <pivotArea dataOnly="0" labelOnly="1" outline="0" fieldPosition="0">
        <references count="2">
          <reference field="0" count="1" selected="0">
            <x v="101"/>
          </reference>
          <reference field="1" count="1">
            <x v="70"/>
          </reference>
        </references>
      </pivotArea>
    </format>
    <format dxfId="886">
      <pivotArea dataOnly="0" labelOnly="1" outline="0" fieldPosition="0">
        <references count="2">
          <reference field="0" count="1" selected="0">
            <x v="102"/>
          </reference>
          <reference field="1" count="1">
            <x v="72"/>
          </reference>
        </references>
      </pivotArea>
    </format>
    <format dxfId="885">
      <pivotArea dataOnly="0" labelOnly="1" outline="0" fieldPosition="0">
        <references count="2">
          <reference field="0" count="1" selected="0">
            <x v="103"/>
          </reference>
          <reference field="1" count="1">
            <x v="73"/>
          </reference>
        </references>
      </pivotArea>
    </format>
    <format dxfId="884">
      <pivotArea dataOnly="0" labelOnly="1" outline="0" fieldPosition="0">
        <references count="2">
          <reference field="0" count="1" selected="0">
            <x v="104"/>
          </reference>
          <reference field="1" count="1">
            <x v="74"/>
          </reference>
        </references>
      </pivotArea>
    </format>
    <format dxfId="883">
      <pivotArea dataOnly="0" labelOnly="1" outline="0" fieldPosition="0">
        <references count="2">
          <reference field="0" count="1" selected="0">
            <x v="105"/>
          </reference>
          <reference field="1" count="1">
            <x v="75"/>
          </reference>
        </references>
      </pivotArea>
    </format>
    <format dxfId="882">
      <pivotArea dataOnly="0" labelOnly="1" outline="0" fieldPosition="0">
        <references count="2">
          <reference field="0" count="1" selected="0">
            <x v="106"/>
          </reference>
          <reference field="1" count="1">
            <x v="76"/>
          </reference>
        </references>
      </pivotArea>
    </format>
    <format dxfId="881">
      <pivotArea dataOnly="0" labelOnly="1" outline="0" fieldPosition="0">
        <references count="2">
          <reference field="0" count="1" selected="0">
            <x v="107"/>
          </reference>
          <reference field="1" count="1">
            <x v="71"/>
          </reference>
        </references>
      </pivotArea>
    </format>
    <format dxfId="880">
      <pivotArea dataOnly="0" labelOnly="1" outline="0" fieldPosition="0">
        <references count="2">
          <reference field="0" count="1" selected="0">
            <x v="108"/>
          </reference>
          <reference field="1" count="1">
            <x v="78"/>
          </reference>
        </references>
      </pivotArea>
    </format>
    <format dxfId="879">
      <pivotArea dataOnly="0" labelOnly="1" outline="0" fieldPosition="0">
        <references count="2">
          <reference field="0" count="1" selected="0">
            <x v="109"/>
          </reference>
          <reference field="1" count="1">
            <x v="79"/>
          </reference>
        </references>
      </pivotArea>
    </format>
    <format dxfId="878">
      <pivotArea dataOnly="0" labelOnly="1" outline="0" fieldPosition="0">
        <references count="2">
          <reference field="0" count="1" selected="0">
            <x v="110"/>
          </reference>
          <reference field="1" count="1">
            <x v="80"/>
          </reference>
        </references>
      </pivotArea>
    </format>
    <format dxfId="877">
      <pivotArea dataOnly="0" labelOnly="1" outline="0" fieldPosition="0">
        <references count="2">
          <reference field="0" count="1" selected="0">
            <x v="111"/>
          </reference>
          <reference field="1" count="1">
            <x v="81"/>
          </reference>
        </references>
      </pivotArea>
    </format>
    <format dxfId="876">
      <pivotArea dataOnly="0" labelOnly="1" outline="0" fieldPosition="0">
        <references count="2">
          <reference field="0" count="1" selected="0">
            <x v="112"/>
          </reference>
          <reference field="1" count="1">
            <x v="82"/>
          </reference>
        </references>
      </pivotArea>
    </format>
    <format dxfId="875">
      <pivotArea dataOnly="0" labelOnly="1" outline="0" fieldPosition="0">
        <references count="2">
          <reference field="0" count="1" selected="0">
            <x v="113"/>
          </reference>
          <reference field="1" count="1">
            <x v="83"/>
          </reference>
        </references>
      </pivotArea>
    </format>
    <format dxfId="874">
      <pivotArea dataOnly="0" labelOnly="1" outline="0" fieldPosition="0">
        <references count="2">
          <reference field="0" count="1" selected="0">
            <x v="115"/>
          </reference>
          <reference field="1" count="1">
            <x v="84"/>
          </reference>
        </references>
      </pivotArea>
    </format>
    <format dxfId="873">
      <pivotArea dataOnly="0" labelOnly="1" outline="0" fieldPosition="0">
        <references count="2">
          <reference field="0" count="1" selected="0">
            <x v="116"/>
          </reference>
          <reference field="1" count="1">
            <x v="77"/>
          </reference>
        </references>
      </pivotArea>
    </format>
    <format dxfId="872">
      <pivotArea dataOnly="0" labelOnly="1" outline="0" fieldPosition="0">
        <references count="2">
          <reference field="0" count="1" selected="0">
            <x v="117"/>
          </reference>
          <reference field="1" count="1">
            <x v="85"/>
          </reference>
        </references>
      </pivotArea>
    </format>
    <format dxfId="871">
      <pivotArea dataOnly="0" labelOnly="1" outline="0" fieldPosition="0">
        <references count="2">
          <reference field="0" count="1" selected="0">
            <x v="118"/>
          </reference>
          <reference field="1" count="1">
            <x v="86"/>
          </reference>
        </references>
      </pivotArea>
    </format>
    <format dxfId="870">
      <pivotArea dataOnly="0" labelOnly="1" outline="0" fieldPosition="0">
        <references count="2">
          <reference field="0" count="1" selected="0">
            <x v="119"/>
          </reference>
          <reference field="1" count="1">
            <x v="87"/>
          </reference>
        </references>
      </pivotArea>
    </format>
    <format dxfId="869">
      <pivotArea dataOnly="0" labelOnly="1" outline="0" fieldPosition="0">
        <references count="2">
          <reference field="0" count="1" selected="0">
            <x v="120"/>
          </reference>
          <reference field="1" count="1">
            <x v="88"/>
          </reference>
        </references>
      </pivotArea>
    </format>
    <format dxfId="868">
      <pivotArea dataOnly="0" labelOnly="1" outline="0" fieldPosition="0">
        <references count="2">
          <reference field="0" count="1" selected="0">
            <x v="121"/>
          </reference>
          <reference field="1" count="1">
            <x v="89"/>
          </reference>
        </references>
      </pivotArea>
    </format>
    <format dxfId="867">
      <pivotArea dataOnly="0" labelOnly="1" outline="0" fieldPosition="0">
        <references count="2">
          <reference field="0" count="1" selected="0">
            <x v="122"/>
          </reference>
          <reference field="1" count="1">
            <x v="90"/>
          </reference>
        </references>
      </pivotArea>
    </format>
    <format dxfId="866">
      <pivotArea dataOnly="0" labelOnly="1" outline="0" fieldPosition="0">
        <references count="2">
          <reference field="0" count="1" selected="0">
            <x v="123"/>
          </reference>
          <reference field="1" count="1">
            <x v="92"/>
          </reference>
        </references>
      </pivotArea>
    </format>
    <format dxfId="865">
      <pivotArea dataOnly="0" labelOnly="1" outline="0" fieldPosition="0">
        <references count="2">
          <reference field="0" count="1" selected="0">
            <x v="124"/>
          </reference>
          <reference field="1" count="1">
            <x v="93"/>
          </reference>
        </references>
      </pivotArea>
    </format>
    <format dxfId="864">
      <pivotArea dataOnly="0" labelOnly="1" outline="0" fieldPosition="0">
        <references count="2">
          <reference field="0" count="1" selected="0">
            <x v="125"/>
          </reference>
          <reference field="1" count="1">
            <x v="91"/>
          </reference>
        </references>
      </pivotArea>
    </format>
    <format dxfId="863">
      <pivotArea dataOnly="0" labelOnly="1" outline="0" fieldPosition="0">
        <references count="2">
          <reference field="0" count="1" selected="0">
            <x v="126"/>
          </reference>
          <reference field="1" count="1">
            <x v="95"/>
          </reference>
        </references>
      </pivotArea>
    </format>
    <format dxfId="862">
      <pivotArea dataOnly="0" labelOnly="1" outline="0" fieldPosition="0">
        <references count="2">
          <reference field="0" count="1" selected="0">
            <x v="127"/>
          </reference>
          <reference field="1" count="1">
            <x v="96"/>
          </reference>
        </references>
      </pivotArea>
    </format>
    <format dxfId="861">
      <pivotArea dataOnly="0" labelOnly="1" outline="0" fieldPosition="0">
        <references count="2">
          <reference field="0" count="1" selected="0">
            <x v="128"/>
          </reference>
          <reference field="1" count="1">
            <x v="97"/>
          </reference>
        </references>
      </pivotArea>
    </format>
    <format dxfId="860">
      <pivotArea dataOnly="0" labelOnly="1" outline="0" fieldPosition="0">
        <references count="2">
          <reference field="0" count="1" selected="0">
            <x v="129"/>
          </reference>
          <reference field="1" count="1">
            <x v="98"/>
          </reference>
        </references>
      </pivotArea>
    </format>
    <format dxfId="859">
      <pivotArea dataOnly="0" labelOnly="1" outline="0" fieldPosition="0">
        <references count="2">
          <reference field="0" count="1" selected="0">
            <x v="130"/>
          </reference>
          <reference field="1" count="1">
            <x v="94"/>
          </reference>
        </references>
      </pivotArea>
    </format>
    <format dxfId="858">
      <pivotArea dataOnly="0" labelOnly="1" outline="0" fieldPosition="0">
        <references count="2">
          <reference field="0" count="1" selected="0">
            <x v="131"/>
          </reference>
          <reference field="1" count="1">
            <x v="99"/>
          </reference>
        </references>
      </pivotArea>
    </format>
    <format dxfId="857">
      <pivotArea dataOnly="0" labelOnly="1" outline="0" fieldPosition="0">
        <references count="2">
          <reference field="0" count="1" selected="0">
            <x v="132"/>
          </reference>
          <reference field="1" count="1">
            <x v="100"/>
          </reference>
        </references>
      </pivotArea>
    </format>
    <format dxfId="856">
      <pivotArea dataOnly="0" labelOnly="1" outline="0" fieldPosition="0">
        <references count="2">
          <reference field="0" count="1" selected="0">
            <x v="133"/>
          </reference>
          <reference field="1" count="1">
            <x v="101"/>
          </reference>
        </references>
      </pivotArea>
    </format>
    <format dxfId="855">
      <pivotArea dataOnly="0" labelOnly="1" outline="0" fieldPosition="0">
        <references count="2">
          <reference field="0" count="1" selected="0">
            <x v="134"/>
          </reference>
          <reference field="1" count="1">
            <x v="102"/>
          </reference>
        </references>
      </pivotArea>
    </format>
    <format dxfId="854">
      <pivotArea dataOnly="0" labelOnly="1" outline="0" fieldPosition="0">
        <references count="2">
          <reference field="0" count="1" selected="0">
            <x v="135"/>
          </reference>
          <reference field="1" count="1">
            <x v="103"/>
          </reference>
        </references>
      </pivotArea>
    </format>
    <format dxfId="853">
      <pivotArea dataOnly="0" labelOnly="1" outline="0" fieldPosition="0">
        <references count="2">
          <reference field="0" count="1" selected="0">
            <x v="136"/>
          </reference>
          <reference field="1" count="1">
            <x v="104"/>
          </reference>
        </references>
      </pivotArea>
    </format>
    <format dxfId="852">
      <pivotArea dataOnly="0" labelOnly="1" outline="0" fieldPosition="0">
        <references count="2">
          <reference field="0" count="1" selected="0">
            <x v="137"/>
          </reference>
          <reference field="1" count="1">
            <x v="105"/>
          </reference>
        </references>
      </pivotArea>
    </format>
    <format dxfId="851">
      <pivotArea dataOnly="0" labelOnly="1" outline="0" fieldPosition="0">
        <references count="2">
          <reference field="0" count="1" selected="0">
            <x v="138"/>
          </reference>
          <reference field="1" count="1">
            <x v="106"/>
          </reference>
        </references>
      </pivotArea>
    </format>
    <format dxfId="850">
      <pivotArea dataOnly="0" labelOnly="1" outline="0" fieldPosition="0">
        <references count="2">
          <reference field="0" count="1" selected="0">
            <x v="139"/>
          </reference>
          <reference field="1" count="1">
            <x v="107"/>
          </reference>
        </references>
      </pivotArea>
    </format>
    <format dxfId="849">
      <pivotArea dataOnly="0" labelOnly="1" outline="0" fieldPosition="0">
        <references count="2">
          <reference field="0" count="1" selected="0">
            <x v="141"/>
          </reference>
          <reference field="1" count="1">
            <x v="108"/>
          </reference>
        </references>
      </pivotArea>
    </format>
    <format dxfId="848">
      <pivotArea dataOnly="0" labelOnly="1" outline="0" fieldPosition="0">
        <references count="2">
          <reference field="0" count="1" selected="0">
            <x v="142"/>
          </reference>
          <reference field="1" count="1">
            <x v="109"/>
          </reference>
        </references>
      </pivotArea>
    </format>
    <format dxfId="847">
      <pivotArea dataOnly="0" labelOnly="1" outline="0" fieldPosition="0">
        <references count="2">
          <reference field="0" count="1" selected="0">
            <x v="143"/>
          </reference>
          <reference field="1" count="1">
            <x v="110"/>
          </reference>
        </references>
      </pivotArea>
    </format>
    <format dxfId="846">
      <pivotArea dataOnly="0" labelOnly="1" outline="0" fieldPosition="0">
        <references count="2">
          <reference field="0" count="1" selected="0">
            <x v="144"/>
          </reference>
          <reference field="1" count="1">
            <x v="112"/>
          </reference>
        </references>
      </pivotArea>
    </format>
    <format dxfId="845">
      <pivotArea dataOnly="0" labelOnly="1" outline="0" fieldPosition="0">
        <references count="2">
          <reference field="0" count="1" selected="0">
            <x v="145"/>
          </reference>
          <reference field="1" count="1">
            <x v="113"/>
          </reference>
        </references>
      </pivotArea>
    </format>
    <format dxfId="844">
      <pivotArea dataOnly="0" labelOnly="1" outline="0" fieldPosition="0">
        <references count="2">
          <reference field="0" count="1" selected="0">
            <x v="146"/>
          </reference>
          <reference field="1" count="1">
            <x v="114"/>
          </reference>
        </references>
      </pivotArea>
    </format>
    <format dxfId="843">
      <pivotArea dataOnly="0" labelOnly="1" outline="0" fieldPosition="0">
        <references count="2">
          <reference field="0" count="1" selected="0">
            <x v="147"/>
          </reference>
          <reference field="1" count="1">
            <x v="115"/>
          </reference>
        </references>
      </pivotArea>
    </format>
    <format dxfId="842">
      <pivotArea dataOnly="0" labelOnly="1" outline="0" fieldPosition="0">
        <references count="2">
          <reference field="0" count="1" selected="0">
            <x v="148"/>
          </reference>
          <reference field="1" count="1">
            <x v="116"/>
          </reference>
        </references>
      </pivotArea>
    </format>
    <format dxfId="841">
      <pivotArea dataOnly="0" labelOnly="1" outline="0" fieldPosition="0">
        <references count="2">
          <reference field="0" count="1" selected="0">
            <x v="149"/>
          </reference>
          <reference field="1" count="1">
            <x v="117"/>
          </reference>
        </references>
      </pivotArea>
    </format>
    <format dxfId="840">
      <pivotArea dataOnly="0" labelOnly="1" outline="0" fieldPosition="0">
        <references count="2">
          <reference field="0" count="1" selected="0">
            <x v="150"/>
          </reference>
          <reference field="1" count="1">
            <x v="111"/>
          </reference>
        </references>
      </pivotArea>
    </format>
    <format dxfId="839">
      <pivotArea dataOnly="0" labelOnly="1" outline="0" fieldPosition="0">
        <references count="2">
          <reference field="0" count="1" selected="0">
            <x v="151"/>
          </reference>
          <reference field="1" count="1">
            <x v="118"/>
          </reference>
        </references>
      </pivotArea>
    </format>
    <format dxfId="838">
      <pivotArea dataOnly="0" labelOnly="1" outline="0" fieldPosition="0">
        <references count="2">
          <reference field="0" count="1" selected="0">
            <x v="152"/>
          </reference>
          <reference field="1" count="1">
            <x v="119"/>
          </reference>
        </references>
      </pivotArea>
    </format>
    <format dxfId="837">
      <pivotArea dataOnly="0" labelOnly="1" outline="0" fieldPosition="0">
        <references count="2">
          <reference field="0" count="1" selected="0">
            <x v="153"/>
          </reference>
          <reference field="1" count="1">
            <x v="120"/>
          </reference>
        </references>
      </pivotArea>
    </format>
    <format dxfId="836">
      <pivotArea dataOnly="0" labelOnly="1" outline="0" fieldPosition="0">
        <references count="2">
          <reference field="0" count="1" selected="0">
            <x v="154"/>
          </reference>
          <reference field="1" count="1">
            <x v="121"/>
          </reference>
        </references>
      </pivotArea>
    </format>
    <format dxfId="835">
      <pivotArea dataOnly="0" labelOnly="1" outline="0" fieldPosition="0">
        <references count="2">
          <reference field="0" count="1" selected="0">
            <x v="155"/>
          </reference>
          <reference field="1" count="1">
            <x v="122"/>
          </reference>
        </references>
      </pivotArea>
    </format>
    <format dxfId="834">
      <pivotArea dataOnly="0" labelOnly="1" outline="0" fieldPosition="0">
        <references count="2">
          <reference field="0" count="1" selected="0">
            <x v="156"/>
          </reference>
          <reference field="1" count="1">
            <x v="123"/>
          </reference>
        </references>
      </pivotArea>
    </format>
    <format dxfId="833">
      <pivotArea dataOnly="0" labelOnly="1" outline="0" fieldPosition="0">
        <references count="2">
          <reference field="0" count="1" selected="0">
            <x v="157"/>
          </reference>
          <reference field="1" count="1">
            <x v="124"/>
          </reference>
        </references>
      </pivotArea>
    </format>
    <format dxfId="832">
      <pivotArea dataOnly="0" labelOnly="1" outline="0" fieldPosition="0">
        <references count="2">
          <reference field="0" count="1" selected="0">
            <x v="158"/>
          </reference>
          <reference field="1" count="1">
            <x v="125"/>
          </reference>
        </references>
      </pivotArea>
    </format>
    <format dxfId="831">
      <pivotArea dataOnly="0" labelOnly="1" outline="0" fieldPosition="0">
        <references count="2">
          <reference field="0" count="1" selected="0">
            <x v="159"/>
          </reference>
          <reference field="1" count="1">
            <x v="126"/>
          </reference>
        </references>
      </pivotArea>
    </format>
    <format dxfId="830">
      <pivotArea dataOnly="0" labelOnly="1" outline="0" fieldPosition="0">
        <references count="2">
          <reference field="0" count="1" selected="0">
            <x v="160"/>
          </reference>
          <reference field="1" count="1">
            <x v="127"/>
          </reference>
        </references>
      </pivotArea>
    </format>
    <format dxfId="829">
      <pivotArea dataOnly="0" labelOnly="1" outline="0" fieldPosition="0">
        <references count="2">
          <reference field="0" count="1" selected="0">
            <x v="161"/>
          </reference>
          <reference field="1" count="1">
            <x v="129"/>
          </reference>
        </references>
      </pivotArea>
    </format>
    <format dxfId="828">
      <pivotArea dataOnly="0" labelOnly="1" outline="0" fieldPosition="0">
        <references count="2">
          <reference field="0" count="1" selected="0">
            <x v="162"/>
          </reference>
          <reference field="1" count="1">
            <x v="130"/>
          </reference>
        </references>
      </pivotArea>
    </format>
    <format dxfId="827">
      <pivotArea dataOnly="0" labelOnly="1" outline="0" fieldPosition="0">
        <references count="2">
          <reference field="0" count="1" selected="0">
            <x v="163"/>
          </reference>
          <reference field="1" count="1">
            <x v="131"/>
          </reference>
        </references>
      </pivotArea>
    </format>
    <format dxfId="826">
      <pivotArea dataOnly="0" labelOnly="1" outline="0" fieldPosition="0">
        <references count="2">
          <reference field="0" count="1" selected="0">
            <x v="164"/>
          </reference>
          <reference field="1" count="1">
            <x v="132"/>
          </reference>
        </references>
      </pivotArea>
    </format>
    <format dxfId="825">
      <pivotArea dataOnly="0" labelOnly="1" outline="0" fieldPosition="0">
        <references count="2">
          <reference field="0" count="1" selected="0">
            <x v="166"/>
          </reference>
          <reference field="1" count="1">
            <x v="133"/>
          </reference>
        </references>
      </pivotArea>
    </format>
    <format dxfId="824">
      <pivotArea dataOnly="0" labelOnly="1" outline="0" fieldPosition="0">
        <references count="2">
          <reference field="0" count="1" selected="0">
            <x v="167"/>
          </reference>
          <reference field="1" count="1">
            <x v="128"/>
          </reference>
        </references>
      </pivotArea>
    </format>
    <format dxfId="823">
      <pivotArea dataOnly="0" labelOnly="1" outline="0" fieldPosition="0">
        <references count="2">
          <reference field="0" count="1" selected="0">
            <x v="168"/>
          </reference>
          <reference field="1" count="1">
            <x v="135"/>
          </reference>
        </references>
      </pivotArea>
    </format>
    <format dxfId="822">
      <pivotArea dataOnly="0" labelOnly="1" outline="0" fieldPosition="0">
        <references count="2">
          <reference field="0" count="1" selected="0">
            <x v="169"/>
          </reference>
          <reference field="1" count="1">
            <x v="136"/>
          </reference>
        </references>
      </pivotArea>
    </format>
    <format dxfId="821">
      <pivotArea dataOnly="0" labelOnly="1" outline="0" fieldPosition="0">
        <references count="2">
          <reference field="0" count="1" selected="0">
            <x v="170"/>
          </reference>
          <reference field="1" count="1">
            <x v="137"/>
          </reference>
        </references>
      </pivotArea>
    </format>
    <format dxfId="820">
      <pivotArea dataOnly="0" labelOnly="1" outline="0" fieldPosition="0">
        <references count="2">
          <reference field="0" count="1" selected="0">
            <x v="171"/>
          </reference>
          <reference field="1" count="1">
            <x v="138"/>
          </reference>
        </references>
      </pivotArea>
    </format>
    <format dxfId="819">
      <pivotArea dataOnly="0" labelOnly="1" outline="0" fieldPosition="0">
        <references count="2">
          <reference field="0" count="1" selected="0">
            <x v="172"/>
          </reference>
          <reference field="1" count="1">
            <x v="139"/>
          </reference>
        </references>
      </pivotArea>
    </format>
    <format dxfId="818">
      <pivotArea dataOnly="0" labelOnly="1" outline="0" fieldPosition="0">
        <references count="2">
          <reference field="0" count="1" selected="0">
            <x v="173"/>
          </reference>
          <reference field="1" count="1">
            <x v="140"/>
          </reference>
        </references>
      </pivotArea>
    </format>
    <format dxfId="817">
      <pivotArea dataOnly="0" labelOnly="1" outline="0" fieldPosition="0">
        <references count="2">
          <reference field="0" count="1" selected="0">
            <x v="174"/>
          </reference>
          <reference field="1" count="1">
            <x v="134"/>
          </reference>
        </references>
      </pivotArea>
    </format>
    <format dxfId="816">
      <pivotArea dataOnly="0" labelOnly="1" outline="0" fieldPosition="0">
        <references count="2">
          <reference field="0" count="1" selected="0">
            <x v="175"/>
          </reference>
          <reference field="1" count="1">
            <x v="141"/>
          </reference>
        </references>
      </pivotArea>
    </format>
    <format dxfId="815">
      <pivotArea dataOnly="0" labelOnly="1" outline="0" fieldPosition="0">
        <references count="2">
          <reference field="0" count="1" selected="0">
            <x v="176"/>
          </reference>
          <reference field="1" count="1">
            <x v="142"/>
          </reference>
        </references>
      </pivotArea>
    </format>
    <format dxfId="814">
      <pivotArea dataOnly="0" labelOnly="1" outline="0" fieldPosition="0">
        <references count="2">
          <reference field="0" count="1" selected="0">
            <x v="177"/>
          </reference>
          <reference field="1" count="1">
            <x v="143"/>
          </reference>
        </references>
      </pivotArea>
    </format>
    <format dxfId="813">
      <pivotArea dataOnly="0" labelOnly="1" outline="0" fieldPosition="0">
        <references count="2">
          <reference field="0" count="1" selected="0">
            <x v="178"/>
          </reference>
          <reference field="1" count="1">
            <x v="144"/>
          </reference>
        </references>
      </pivotArea>
    </format>
    <format dxfId="812">
      <pivotArea dataOnly="0" labelOnly="1" outline="0" fieldPosition="0">
        <references count="2">
          <reference field="0" count="1" selected="0">
            <x v="179"/>
          </reference>
          <reference field="1" count="1">
            <x v="145"/>
          </reference>
        </references>
      </pivotArea>
    </format>
    <format dxfId="811">
      <pivotArea dataOnly="0" labelOnly="1" outline="0" fieldPosition="0">
        <references count="2">
          <reference field="0" count="1" selected="0">
            <x v="180"/>
          </reference>
          <reference field="1" count="1">
            <x v="146"/>
          </reference>
        </references>
      </pivotArea>
    </format>
    <format dxfId="810">
      <pivotArea dataOnly="0" labelOnly="1" outline="0" fieldPosition="0">
        <references count="2">
          <reference field="0" count="1" selected="0">
            <x v="181"/>
          </reference>
          <reference field="1" count="1">
            <x v="148"/>
          </reference>
        </references>
      </pivotArea>
    </format>
    <format dxfId="809">
      <pivotArea dataOnly="0" labelOnly="1" outline="0" fieldPosition="0">
        <references count="2">
          <reference field="0" count="1" selected="0">
            <x v="182"/>
          </reference>
          <reference field="1" count="1">
            <x v="149"/>
          </reference>
        </references>
      </pivotArea>
    </format>
    <format dxfId="808">
      <pivotArea dataOnly="0" labelOnly="1" outline="0" fieldPosition="0">
        <references count="2">
          <reference field="0" count="1" selected="0">
            <x v="183"/>
          </reference>
          <reference field="1" count="1">
            <x v="150"/>
          </reference>
        </references>
      </pivotArea>
    </format>
    <format dxfId="807">
      <pivotArea dataOnly="0" labelOnly="1" outline="0" fieldPosition="0">
        <references count="2">
          <reference field="0" count="1" selected="0">
            <x v="184"/>
          </reference>
          <reference field="1" count="1">
            <x v="151"/>
          </reference>
        </references>
      </pivotArea>
    </format>
    <format dxfId="806">
      <pivotArea dataOnly="0" labelOnly="1" outline="0" fieldPosition="0">
        <references count="2">
          <reference field="0" count="1" selected="0">
            <x v="185"/>
          </reference>
          <reference field="1" count="1">
            <x v="152"/>
          </reference>
        </references>
      </pivotArea>
    </format>
    <format dxfId="805">
      <pivotArea dataOnly="0" labelOnly="1" outline="0" fieldPosition="0">
        <references count="2">
          <reference field="0" count="1" selected="0">
            <x v="186"/>
          </reference>
          <reference field="1" count="1">
            <x v="153"/>
          </reference>
        </references>
      </pivotArea>
    </format>
    <format dxfId="804">
      <pivotArea dataOnly="0" labelOnly="1" outline="0" fieldPosition="0">
        <references count="2">
          <reference field="0" count="1" selected="0">
            <x v="187"/>
          </reference>
          <reference field="1" count="1">
            <x v="154"/>
          </reference>
        </references>
      </pivotArea>
    </format>
    <format dxfId="803">
      <pivotArea dataOnly="0" labelOnly="1" outline="0" fieldPosition="0">
        <references count="2">
          <reference field="0" count="1" selected="0">
            <x v="188"/>
          </reference>
          <reference field="1" count="1">
            <x v="155"/>
          </reference>
        </references>
      </pivotArea>
    </format>
    <format dxfId="802">
      <pivotArea dataOnly="0" labelOnly="1" outline="0" fieldPosition="0">
        <references count="2">
          <reference field="0" count="1" selected="0">
            <x v="189"/>
          </reference>
          <reference field="1" count="1">
            <x v="147"/>
          </reference>
        </references>
      </pivotArea>
    </format>
    <format dxfId="801">
      <pivotArea dataOnly="0" labelOnly="1" outline="0" fieldPosition="0">
        <references count="2">
          <reference field="0" count="1" selected="0">
            <x v="190"/>
          </reference>
          <reference field="1" count="1">
            <x v="157"/>
          </reference>
        </references>
      </pivotArea>
    </format>
    <format dxfId="800">
      <pivotArea dataOnly="0" labelOnly="1" outline="0" fieldPosition="0">
        <references count="2">
          <reference field="0" count="1" selected="0">
            <x v="191"/>
          </reference>
          <reference field="1" count="1">
            <x v="158"/>
          </reference>
        </references>
      </pivotArea>
    </format>
    <format dxfId="799">
      <pivotArea dataOnly="0" labelOnly="1" outline="0" fieldPosition="0">
        <references count="2">
          <reference field="0" count="1" selected="0">
            <x v="192"/>
          </reference>
          <reference field="1" count="1">
            <x v="159"/>
          </reference>
        </references>
      </pivotArea>
    </format>
    <format dxfId="798">
      <pivotArea dataOnly="0" labelOnly="1" outline="0" fieldPosition="0">
        <references count="2">
          <reference field="0" count="1" selected="0">
            <x v="193"/>
          </reference>
          <reference field="1" count="1">
            <x v="156"/>
          </reference>
        </references>
      </pivotArea>
    </format>
    <format dxfId="797">
      <pivotArea dataOnly="0" labelOnly="1" outline="0" fieldPosition="0">
        <references count="2">
          <reference field="0" count="1" selected="0">
            <x v="194"/>
          </reference>
          <reference field="1" count="1">
            <x v="160"/>
          </reference>
        </references>
      </pivotArea>
    </format>
    <format dxfId="796">
      <pivotArea dataOnly="0" labelOnly="1" outline="0" fieldPosition="0">
        <references count="2">
          <reference field="0" count="1" selected="0">
            <x v="195"/>
          </reference>
          <reference field="1" count="1">
            <x v="161"/>
          </reference>
        </references>
      </pivotArea>
    </format>
    <format dxfId="795">
      <pivotArea dataOnly="0" labelOnly="1" outline="0" fieldPosition="0">
        <references count="2">
          <reference field="0" count="1" selected="0">
            <x v="196"/>
          </reference>
          <reference field="1" count="1">
            <x v="162"/>
          </reference>
        </references>
      </pivotArea>
    </format>
    <format dxfId="794">
      <pivotArea dataOnly="0" labelOnly="1" outline="0" fieldPosition="0">
        <references count="2">
          <reference field="0" count="1" selected="0">
            <x v="197"/>
          </reference>
          <reference field="1" count="1">
            <x v="163"/>
          </reference>
        </references>
      </pivotArea>
    </format>
    <format dxfId="793">
      <pivotArea dataOnly="0" labelOnly="1" outline="0" fieldPosition="0">
        <references count="2">
          <reference field="0" count="1" selected="0">
            <x v="198"/>
          </reference>
          <reference field="1" count="1">
            <x v="164"/>
          </reference>
        </references>
      </pivotArea>
    </format>
    <format dxfId="792">
      <pivotArea dataOnly="0" labelOnly="1" outline="0" fieldPosition="0">
        <references count="2">
          <reference field="0" count="1" selected="0">
            <x v="199"/>
          </reference>
          <reference field="1" count="1">
            <x v="166"/>
          </reference>
        </references>
      </pivotArea>
    </format>
    <format dxfId="791">
      <pivotArea dataOnly="0" labelOnly="1" outline="0" fieldPosition="0">
        <references count="2">
          <reference field="0" count="1" selected="0">
            <x v="200"/>
          </reference>
          <reference field="1" count="1">
            <x v="167"/>
          </reference>
        </references>
      </pivotArea>
    </format>
    <format dxfId="790">
      <pivotArea dataOnly="0" labelOnly="1" outline="0" fieldPosition="0">
        <references count="2">
          <reference field="0" count="1" selected="0">
            <x v="201"/>
          </reference>
          <reference field="1" count="1">
            <x v="165"/>
          </reference>
        </references>
      </pivotArea>
    </format>
    <format dxfId="789">
      <pivotArea dataOnly="0" labelOnly="1" outline="0" fieldPosition="0">
        <references count="2">
          <reference field="0" count="1" selected="0">
            <x v="202"/>
          </reference>
          <reference field="1" count="1">
            <x v="169"/>
          </reference>
        </references>
      </pivotArea>
    </format>
    <format dxfId="788">
      <pivotArea dataOnly="0" labelOnly="1" outline="0" fieldPosition="0">
        <references count="2">
          <reference field="0" count="1" selected="0">
            <x v="203"/>
          </reference>
          <reference field="1" count="1">
            <x v="168"/>
          </reference>
        </references>
      </pivotArea>
    </format>
    <format dxfId="787">
      <pivotArea dataOnly="0" labelOnly="1" outline="0" fieldPosition="0">
        <references count="2">
          <reference field="0" count="1" selected="0">
            <x v="204"/>
          </reference>
          <reference field="1" count="1">
            <x v="171"/>
          </reference>
        </references>
      </pivotArea>
    </format>
    <format dxfId="786">
      <pivotArea dataOnly="0" labelOnly="1" outline="0" fieldPosition="0">
        <references count="2">
          <reference field="0" count="1" selected="0">
            <x v="205"/>
          </reference>
          <reference field="1" count="1">
            <x v="172"/>
          </reference>
        </references>
      </pivotArea>
    </format>
    <format dxfId="785">
      <pivotArea dataOnly="0" labelOnly="1" outline="0" fieldPosition="0">
        <references count="2">
          <reference field="0" count="1" selected="0">
            <x v="206"/>
          </reference>
          <reference field="1" count="1">
            <x v="173"/>
          </reference>
        </references>
      </pivotArea>
    </format>
    <format dxfId="784">
      <pivotArea dataOnly="0" labelOnly="1" outline="0" fieldPosition="0">
        <references count="2">
          <reference field="0" count="1" selected="0">
            <x v="207"/>
          </reference>
          <reference field="1" count="1">
            <x v="170"/>
          </reference>
        </references>
      </pivotArea>
    </format>
    <format dxfId="783">
      <pivotArea dataOnly="0" labelOnly="1" outline="0" fieldPosition="0">
        <references count="2">
          <reference field="0" count="1" selected="0">
            <x v="208"/>
          </reference>
          <reference field="1" count="1">
            <x v="174"/>
          </reference>
        </references>
      </pivotArea>
    </format>
    <format dxfId="782">
      <pivotArea dataOnly="0" labelOnly="1" outline="0" fieldPosition="0">
        <references count="2">
          <reference field="0" count="1" selected="0">
            <x v="209"/>
          </reference>
          <reference field="1" count="1">
            <x v="175"/>
          </reference>
        </references>
      </pivotArea>
    </format>
    <format dxfId="781">
      <pivotArea dataOnly="0" labelOnly="1" outline="0" fieldPosition="0">
        <references count="2">
          <reference field="0" count="1" selected="0">
            <x v="210"/>
          </reference>
          <reference field="1" count="1">
            <x v="176"/>
          </reference>
        </references>
      </pivotArea>
    </format>
    <format dxfId="780">
      <pivotArea dataOnly="0" labelOnly="1" outline="0" fieldPosition="0">
        <references count="2">
          <reference field="0" count="1" selected="0">
            <x v="211"/>
          </reference>
          <reference field="1" count="1">
            <x v="177"/>
          </reference>
        </references>
      </pivotArea>
    </format>
    <format dxfId="779">
      <pivotArea dataOnly="0" labelOnly="1" outline="0" fieldPosition="0">
        <references count="2">
          <reference field="0" count="1" selected="0">
            <x v="212"/>
          </reference>
          <reference field="1" count="1">
            <x v="178"/>
          </reference>
        </references>
      </pivotArea>
    </format>
    <format dxfId="778">
      <pivotArea dataOnly="0" labelOnly="1" outline="0" fieldPosition="0">
        <references count="2">
          <reference field="0" count="1" selected="0">
            <x v="213"/>
          </reference>
          <reference field="1" count="1">
            <x v="179"/>
          </reference>
        </references>
      </pivotArea>
    </format>
    <format dxfId="777">
      <pivotArea dataOnly="0" labelOnly="1" outline="0" fieldPosition="0">
        <references count="2">
          <reference field="0" count="1" selected="0">
            <x v="214"/>
          </reference>
          <reference field="1" count="1">
            <x v="181"/>
          </reference>
        </references>
      </pivotArea>
    </format>
    <format dxfId="776">
      <pivotArea dataOnly="0" labelOnly="1" outline="0" fieldPosition="0">
        <references count="2">
          <reference field="0" count="1" selected="0">
            <x v="215"/>
          </reference>
          <reference field="1" count="1">
            <x v="182"/>
          </reference>
        </references>
      </pivotArea>
    </format>
    <format dxfId="775">
      <pivotArea dataOnly="0" labelOnly="1" outline="0" fieldPosition="0">
        <references count="2">
          <reference field="0" count="1" selected="0">
            <x v="216"/>
          </reference>
          <reference field="1" count="1">
            <x v="183"/>
          </reference>
        </references>
      </pivotArea>
    </format>
    <format dxfId="774">
      <pivotArea dataOnly="0" labelOnly="1" outline="0" fieldPosition="0">
        <references count="2">
          <reference field="0" count="1" selected="0">
            <x v="217"/>
          </reference>
          <reference field="1" count="1">
            <x v="184"/>
          </reference>
        </references>
      </pivotArea>
    </format>
    <format dxfId="773">
      <pivotArea dataOnly="0" labelOnly="1" outline="0" fieldPosition="0">
        <references count="2">
          <reference field="0" count="1" selected="0">
            <x v="218"/>
          </reference>
          <reference field="1" count="1">
            <x v="185"/>
          </reference>
        </references>
      </pivotArea>
    </format>
    <format dxfId="772">
      <pivotArea dataOnly="0" labelOnly="1" outline="0" fieldPosition="0">
        <references count="2">
          <reference field="0" count="1" selected="0">
            <x v="219"/>
          </reference>
          <reference field="1" count="1">
            <x v="186"/>
          </reference>
        </references>
      </pivotArea>
    </format>
    <format dxfId="771">
      <pivotArea dataOnly="0" labelOnly="1" outline="0" fieldPosition="0">
        <references count="2">
          <reference field="0" count="1" selected="0">
            <x v="220"/>
          </reference>
          <reference field="1" count="1">
            <x v="180"/>
          </reference>
        </references>
      </pivotArea>
    </format>
    <format dxfId="770">
      <pivotArea dataOnly="0" labelOnly="1" outline="0" fieldPosition="0">
        <references count="2">
          <reference field="0" count="1" selected="0">
            <x v="221"/>
          </reference>
          <reference field="1" count="1">
            <x v="187"/>
          </reference>
        </references>
      </pivotArea>
    </format>
    <format dxfId="769">
      <pivotArea dataOnly="0" labelOnly="1" outline="0" fieldPosition="0">
        <references count="2">
          <reference field="0" count="1" selected="0">
            <x v="222"/>
          </reference>
          <reference field="1" count="1">
            <x v="188"/>
          </reference>
        </references>
      </pivotArea>
    </format>
    <format dxfId="768">
      <pivotArea dataOnly="0" labelOnly="1" outline="0" fieldPosition="0">
        <references count="2">
          <reference field="0" count="1" selected="0">
            <x v="223"/>
          </reference>
          <reference field="1" count="1">
            <x v="189"/>
          </reference>
        </references>
      </pivotArea>
    </format>
    <format dxfId="767">
      <pivotArea dataOnly="0" labelOnly="1" outline="0" fieldPosition="0">
        <references count="2">
          <reference field="0" count="1" selected="0">
            <x v="224"/>
          </reference>
          <reference field="1" count="1">
            <x v="191"/>
          </reference>
        </references>
      </pivotArea>
    </format>
    <format dxfId="766">
      <pivotArea dataOnly="0" labelOnly="1" outline="0" fieldPosition="0">
        <references count="2">
          <reference field="0" count="1" selected="0">
            <x v="225"/>
          </reference>
          <reference field="1" count="1">
            <x v="192"/>
          </reference>
        </references>
      </pivotArea>
    </format>
    <format dxfId="765">
      <pivotArea dataOnly="0" labelOnly="1" outline="0" fieldPosition="0">
        <references count="2">
          <reference field="0" count="1" selected="0">
            <x v="226"/>
          </reference>
          <reference field="1" count="1">
            <x v="193"/>
          </reference>
        </references>
      </pivotArea>
    </format>
    <format dxfId="764">
      <pivotArea dataOnly="0" labelOnly="1" outline="0" fieldPosition="0">
        <references count="2">
          <reference field="0" count="1" selected="0">
            <x v="227"/>
          </reference>
          <reference field="1" count="1">
            <x v="194"/>
          </reference>
        </references>
      </pivotArea>
    </format>
    <format dxfId="763">
      <pivotArea dataOnly="0" labelOnly="1" outline="0" fieldPosition="0">
        <references count="2">
          <reference field="0" count="1" selected="0">
            <x v="228"/>
          </reference>
          <reference field="1" count="1">
            <x v="195"/>
          </reference>
        </references>
      </pivotArea>
    </format>
    <format dxfId="762">
      <pivotArea dataOnly="0" labelOnly="1" outline="0" fieldPosition="0">
        <references count="2">
          <reference field="0" count="1" selected="0">
            <x v="229"/>
          </reference>
          <reference field="1" count="1">
            <x v="196"/>
          </reference>
        </references>
      </pivotArea>
    </format>
    <format dxfId="761">
      <pivotArea dataOnly="0" labelOnly="1" outline="0" fieldPosition="0">
        <references count="2">
          <reference field="0" count="1" selected="0">
            <x v="230"/>
          </reference>
          <reference field="1" count="1">
            <x v="190"/>
          </reference>
        </references>
      </pivotArea>
    </format>
    <format dxfId="760">
      <pivotArea dataOnly="0" labelOnly="1" outline="0" fieldPosition="0">
        <references count="2">
          <reference field="0" count="1" selected="0">
            <x v="231"/>
          </reference>
          <reference field="1" count="1">
            <x v="197"/>
          </reference>
        </references>
      </pivotArea>
    </format>
    <format dxfId="759">
      <pivotArea dataOnly="0" labelOnly="1" outline="0" fieldPosition="0">
        <references count="2">
          <reference field="0" count="1" selected="0">
            <x v="232"/>
          </reference>
          <reference field="1" count="1">
            <x v="198"/>
          </reference>
        </references>
      </pivotArea>
    </format>
    <format dxfId="758">
      <pivotArea dataOnly="0" labelOnly="1" outline="0" fieldPosition="0">
        <references count="2">
          <reference field="0" count="1" selected="0">
            <x v="233"/>
          </reference>
          <reference field="1" count="1">
            <x v="199"/>
          </reference>
        </references>
      </pivotArea>
    </format>
    <format dxfId="757">
      <pivotArea dataOnly="0" labelOnly="1" outline="0" fieldPosition="0">
        <references count="2">
          <reference field="0" count="1" selected="0">
            <x v="234"/>
          </reference>
          <reference field="1" count="1">
            <x v="200"/>
          </reference>
        </references>
      </pivotArea>
    </format>
    <format dxfId="756">
      <pivotArea dataOnly="0" labelOnly="1" outline="0" fieldPosition="0">
        <references count="2">
          <reference field="0" count="1" selected="0">
            <x v="235"/>
          </reference>
          <reference field="1" count="1">
            <x v="201"/>
          </reference>
        </references>
      </pivotArea>
    </format>
    <format dxfId="755">
      <pivotArea dataOnly="0" labelOnly="1" outline="0" fieldPosition="0">
        <references count="2">
          <reference field="0" count="1" selected="0">
            <x v="236"/>
          </reference>
          <reference field="1" count="1">
            <x v="202"/>
          </reference>
        </references>
      </pivotArea>
    </format>
    <format dxfId="754">
      <pivotArea dataOnly="0" labelOnly="1" outline="0" fieldPosition="0">
        <references count="2">
          <reference field="0" count="1" selected="0">
            <x v="237"/>
          </reference>
          <reference field="1" count="1">
            <x v="203"/>
          </reference>
        </references>
      </pivotArea>
    </format>
    <format dxfId="753">
      <pivotArea dataOnly="0" labelOnly="1" outline="0" fieldPosition="0">
        <references count="2">
          <reference field="0" count="1" selected="0">
            <x v="238"/>
          </reference>
          <reference field="1" count="1">
            <x v="205"/>
          </reference>
        </references>
      </pivotArea>
    </format>
    <format dxfId="752">
      <pivotArea dataOnly="0" labelOnly="1" outline="0" fieldPosition="0">
        <references count="2">
          <reference field="0" count="1" selected="0">
            <x v="239"/>
          </reference>
          <reference field="1" count="1">
            <x v="206"/>
          </reference>
        </references>
      </pivotArea>
    </format>
    <format dxfId="751">
      <pivotArea dataOnly="0" labelOnly="1" outline="0" fieldPosition="0">
        <references count="2">
          <reference field="0" count="1" selected="0">
            <x v="240"/>
          </reference>
          <reference field="1" count="1">
            <x v="207"/>
          </reference>
        </references>
      </pivotArea>
    </format>
    <format dxfId="750">
      <pivotArea dataOnly="0" labelOnly="1" outline="0" fieldPosition="0">
        <references count="2">
          <reference field="0" count="1" selected="0">
            <x v="241"/>
          </reference>
          <reference field="1" count="1">
            <x v="208"/>
          </reference>
        </references>
      </pivotArea>
    </format>
    <format dxfId="749">
      <pivotArea dataOnly="0" labelOnly="1" outline="0" fieldPosition="0">
        <references count="2">
          <reference field="0" count="1" selected="0">
            <x v="242"/>
          </reference>
          <reference field="1" count="1">
            <x v="209"/>
          </reference>
        </references>
      </pivotArea>
    </format>
    <format dxfId="748">
      <pivotArea dataOnly="0" labelOnly="1" outline="0" fieldPosition="0">
        <references count="2">
          <reference field="0" count="1" selected="0">
            <x v="243"/>
          </reference>
          <reference field="1" count="1">
            <x v="204"/>
          </reference>
        </references>
      </pivotArea>
    </format>
    <format dxfId="747">
      <pivotArea dataOnly="0" labelOnly="1" outline="0" fieldPosition="0">
        <references count="2">
          <reference field="0" count="1" selected="0">
            <x v="244"/>
          </reference>
          <reference field="1" count="1">
            <x v="210"/>
          </reference>
        </references>
      </pivotArea>
    </format>
    <format dxfId="746">
      <pivotArea dataOnly="0" labelOnly="1" outline="0" fieldPosition="0">
        <references count="2">
          <reference field="0" count="1" selected="0">
            <x v="245"/>
          </reference>
          <reference field="1" count="1">
            <x v="211"/>
          </reference>
        </references>
      </pivotArea>
    </format>
    <format dxfId="745">
      <pivotArea dataOnly="0" labelOnly="1" outline="0" fieldPosition="0">
        <references count="2">
          <reference field="0" count="1" selected="0">
            <x v="246"/>
          </reference>
          <reference field="1" count="1">
            <x v="212"/>
          </reference>
        </references>
      </pivotArea>
    </format>
    <format dxfId="744">
      <pivotArea dataOnly="0" labelOnly="1" outline="0" fieldPosition="0">
        <references count="2">
          <reference field="0" count="1" selected="0">
            <x v="247"/>
          </reference>
          <reference field="1" count="1">
            <x v="213"/>
          </reference>
        </references>
      </pivotArea>
    </format>
    <format dxfId="743">
      <pivotArea dataOnly="0" labelOnly="1" outline="0" fieldPosition="0">
        <references count="2">
          <reference field="0" count="1" selected="0">
            <x v="248"/>
          </reference>
          <reference field="1" count="1">
            <x v="214"/>
          </reference>
        </references>
      </pivotArea>
    </format>
    <format dxfId="742">
      <pivotArea dataOnly="0" labelOnly="1" outline="0" fieldPosition="0">
        <references count="2">
          <reference field="0" count="1" selected="0">
            <x v="249"/>
          </reference>
          <reference field="1" count="1">
            <x v="216"/>
          </reference>
        </references>
      </pivotArea>
    </format>
    <format dxfId="741">
      <pivotArea dataOnly="0" labelOnly="1" outline="0" fieldPosition="0">
        <references count="2">
          <reference field="0" count="1" selected="0">
            <x v="250"/>
          </reference>
          <reference field="1" count="1">
            <x v="217"/>
          </reference>
        </references>
      </pivotArea>
    </format>
    <format dxfId="740">
      <pivotArea dataOnly="0" labelOnly="1" outline="0" fieldPosition="0">
        <references count="2">
          <reference field="0" count="1" selected="0">
            <x v="251"/>
          </reference>
          <reference field="1" count="1">
            <x v="218"/>
          </reference>
        </references>
      </pivotArea>
    </format>
    <format dxfId="739">
      <pivotArea dataOnly="0" labelOnly="1" outline="0" fieldPosition="0">
        <references count="2">
          <reference field="0" count="1" selected="0">
            <x v="252"/>
          </reference>
          <reference field="1" count="1">
            <x v="219"/>
          </reference>
        </references>
      </pivotArea>
    </format>
    <format dxfId="738">
      <pivotArea dataOnly="0" labelOnly="1" outline="0" fieldPosition="0">
        <references count="2">
          <reference field="0" count="1" selected="0">
            <x v="253"/>
          </reference>
          <reference field="1" count="1">
            <x v="220"/>
          </reference>
        </references>
      </pivotArea>
    </format>
    <format dxfId="737">
      <pivotArea dataOnly="0" labelOnly="1" outline="0" fieldPosition="0">
        <references count="2">
          <reference field="0" count="1" selected="0">
            <x v="254"/>
          </reference>
          <reference field="1" count="1">
            <x v="221"/>
          </reference>
        </references>
      </pivotArea>
    </format>
    <format dxfId="736">
      <pivotArea dataOnly="0" labelOnly="1" outline="0" fieldPosition="0">
        <references count="2">
          <reference field="0" count="1" selected="0">
            <x v="255"/>
          </reference>
          <reference field="1" count="1">
            <x v="215"/>
          </reference>
        </references>
      </pivotArea>
    </format>
    <format dxfId="735">
      <pivotArea dataOnly="0" labelOnly="1" outline="0" fieldPosition="0">
        <references count="2">
          <reference field="0" count="1" selected="0">
            <x v="256"/>
          </reference>
          <reference field="1" count="1">
            <x v="222"/>
          </reference>
        </references>
      </pivotArea>
    </format>
    <format dxfId="734">
      <pivotArea dataOnly="0" labelOnly="1" outline="0" fieldPosition="0">
        <references count="2">
          <reference field="0" count="1" selected="0">
            <x v="257"/>
          </reference>
          <reference field="1" count="1">
            <x v="223"/>
          </reference>
        </references>
      </pivotArea>
    </format>
    <format dxfId="733">
      <pivotArea dataOnly="0" labelOnly="1" outline="0" fieldPosition="0">
        <references count="2">
          <reference field="0" count="1" selected="0">
            <x v="258"/>
          </reference>
          <reference field="1" count="1">
            <x v="224"/>
          </reference>
        </references>
      </pivotArea>
    </format>
    <format dxfId="732">
      <pivotArea dataOnly="0" labelOnly="1" outline="0" fieldPosition="0">
        <references count="2">
          <reference field="0" count="1" selected="0">
            <x v="259"/>
          </reference>
          <reference field="1" count="1">
            <x v="225"/>
          </reference>
        </references>
      </pivotArea>
    </format>
    <format dxfId="731">
      <pivotArea dataOnly="0" labelOnly="1" outline="0" fieldPosition="0">
        <references count="2">
          <reference field="0" count="1" selected="0">
            <x v="260"/>
          </reference>
          <reference field="1" count="1">
            <x v="226"/>
          </reference>
        </references>
      </pivotArea>
    </format>
    <format dxfId="730">
      <pivotArea dataOnly="0" labelOnly="1" outline="0" fieldPosition="0">
        <references count="2">
          <reference field="0" count="1" selected="0">
            <x v="261"/>
          </reference>
          <reference field="1" count="1">
            <x v="228"/>
          </reference>
        </references>
      </pivotArea>
    </format>
    <format dxfId="729">
      <pivotArea dataOnly="0" labelOnly="1" outline="0" fieldPosition="0">
        <references count="2">
          <reference field="0" count="1" selected="0">
            <x v="262"/>
          </reference>
          <reference field="1" count="1">
            <x v="229"/>
          </reference>
        </references>
      </pivotArea>
    </format>
    <format dxfId="728">
      <pivotArea dataOnly="0" labelOnly="1" outline="0" fieldPosition="0">
        <references count="2">
          <reference field="0" count="1" selected="0">
            <x v="263"/>
          </reference>
          <reference field="1" count="1">
            <x v="230"/>
          </reference>
        </references>
      </pivotArea>
    </format>
    <format dxfId="727">
      <pivotArea dataOnly="0" labelOnly="1" outline="0" fieldPosition="0">
        <references count="2">
          <reference field="0" count="1" selected="0">
            <x v="264"/>
          </reference>
          <reference field="1" count="1">
            <x v="227"/>
          </reference>
        </references>
      </pivotArea>
    </format>
    <format dxfId="726">
      <pivotArea dataOnly="0" labelOnly="1" outline="0" fieldPosition="0">
        <references count="2">
          <reference field="0" count="1" selected="0">
            <x v="265"/>
          </reference>
          <reference field="1" count="1">
            <x v="231"/>
          </reference>
        </references>
      </pivotArea>
    </format>
    <format dxfId="725">
      <pivotArea dataOnly="0" labelOnly="1" outline="0" fieldPosition="0">
        <references count="2">
          <reference field="0" count="1" selected="0">
            <x v="266"/>
          </reference>
          <reference field="1" count="1">
            <x v="232"/>
          </reference>
        </references>
      </pivotArea>
    </format>
    <format dxfId="724">
      <pivotArea dataOnly="0" labelOnly="1" outline="0" fieldPosition="0">
        <references count="2">
          <reference field="0" count="1" selected="0">
            <x v="267"/>
          </reference>
          <reference field="1" count="1">
            <x v="233"/>
          </reference>
        </references>
      </pivotArea>
    </format>
    <format dxfId="723">
      <pivotArea dataOnly="0" labelOnly="1" outline="0" fieldPosition="0">
        <references count="2">
          <reference field="0" count="1" selected="0">
            <x v="268"/>
          </reference>
          <reference field="1" count="1">
            <x v="234"/>
          </reference>
        </references>
      </pivotArea>
    </format>
    <format dxfId="722">
      <pivotArea dataOnly="0" labelOnly="1" outline="0" fieldPosition="0">
        <references count="2">
          <reference field="0" count="1" selected="0">
            <x v="269"/>
          </reference>
          <reference field="1" count="1">
            <x v="235"/>
          </reference>
        </references>
      </pivotArea>
    </format>
    <format dxfId="721">
      <pivotArea dataOnly="0" labelOnly="1" outline="0" fieldPosition="0">
        <references count="2">
          <reference field="0" count="1" selected="0">
            <x v="270"/>
          </reference>
          <reference field="1" count="1">
            <x v="237"/>
          </reference>
        </references>
      </pivotArea>
    </format>
    <format dxfId="720">
      <pivotArea dataOnly="0" labelOnly="1" outline="0" fieldPosition="0">
        <references count="2">
          <reference field="0" count="1" selected="0">
            <x v="271"/>
          </reference>
          <reference field="1" count="1">
            <x v="238"/>
          </reference>
        </references>
      </pivotArea>
    </format>
    <format dxfId="719">
      <pivotArea dataOnly="0" labelOnly="1" outline="0" fieldPosition="0">
        <references count="2">
          <reference field="0" count="1" selected="0">
            <x v="272"/>
          </reference>
          <reference field="1" count="1">
            <x v="239"/>
          </reference>
        </references>
      </pivotArea>
    </format>
    <format dxfId="718">
      <pivotArea dataOnly="0" labelOnly="1" outline="0" fieldPosition="0">
        <references count="2">
          <reference field="0" count="1" selected="0">
            <x v="273"/>
          </reference>
          <reference field="1" count="1">
            <x v="240"/>
          </reference>
        </references>
      </pivotArea>
    </format>
    <format dxfId="717">
      <pivotArea dataOnly="0" labelOnly="1" outline="0" fieldPosition="0">
        <references count="2">
          <reference field="0" count="1" selected="0">
            <x v="274"/>
          </reference>
          <reference field="1" count="1">
            <x v="236"/>
          </reference>
        </references>
      </pivotArea>
    </format>
    <format dxfId="716">
      <pivotArea dataOnly="0" labelOnly="1" outline="0" fieldPosition="0">
        <references count="2">
          <reference field="0" count="1" selected="0">
            <x v="275"/>
          </reference>
          <reference field="1" count="1">
            <x v="241"/>
          </reference>
        </references>
      </pivotArea>
    </format>
    <format dxfId="715">
      <pivotArea dataOnly="0" labelOnly="1" outline="0" fieldPosition="0">
        <references count="2">
          <reference field="0" count="1" selected="0">
            <x v="276"/>
          </reference>
          <reference field="1" count="1">
            <x v="242"/>
          </reference>
        </references>
      </pivotArea>
    </format>
    <format dxfId="714">
      <pivotArea dataOnly="0" labelOnly="1" outline="0" fieldPosition="0">
        <references count="2">
          <reference field="0" count="1" selected="0">
            <x v="277"/>
          </reference>
          <reference field="1" count="1">
            <x v="243"/>
          </reference>
        </references>
      </pivotArea>
    </format>
    <format dxfId="713">
      <pivotArea dataOnly="0" labelOnly="1" outline="0" fieldPosition="0">
        <references count="2">
          <reference field="0" count="1" selected="0">
            <x v="278"/>
          </reference>
          <reference field="1" count="1">
            <x v="244"/>
          </reference>
        </references>
      </pivotArea>
    </format>
    <format dxfId="712">
      <pivotArea dataOnly="0" labelOnly="1" outline="0" fieldPosition="0">
        <references count="2">
          <reference field="0" count="1" selected="0">
            <x v="279"/>
          </reference>
          <reference field="1" count="1">
            <x v="245"/>
          </reference>
        </references>
      </pivotArea>
    </format>
    <format dxfId="711">
      <pivotArea dataOnly="0" labelOnly="1" outline="0" fieldPosition="0">
        <references count="2">
          <reference field="0" count="1" selected="0">
            <x v="280"/>
          </reference>
          <reference field="1" count="1">
            <x v="246"/>
          </reference>
        </references>
      </pivotArea>
    </format>
    <format dxfId="710">
      <pivotArea dataOnly="0" labelOnly="1" outline="0" fieldPosition="0">
        <references count="2">
          <reference field="0" count="1" selected="0">
            <x v="281"/>
          </reference>
          <reference field="1" count="1">
            <x v="247"/>
          </reference>
        </references>
      </pivotArea>
    </format>
    <format dxfId="709">
      <pivotArea dataOnly="0" labelOnly="1" outline="0" fieldPosition="0">
        <references count="2">
          <reference field="0" count="1" selected="0">
            <x v="282"/>
          </reference>
          <reference field="1" count="1">
            <x v="248"/>
          </reference>
        </references>
      </pivotArea>
    </format>
    <format dxfId="708">
      <pivotArea dataOnly="0" labelOnly="1" outline="0" fieldPosition="0">
        <references count="2">
          <reference field="0" count="1" selected="0">
            <x v="283"/>
          </reference>
          <reference field="1" count="1">
            <x v="249"/>
          </reference>
        </references>
      </pivotArea>
    </format>
    <format dxfId="707">
      <pivotArea dataOnly="0" labelOnly="1" outline="0" fieldPosition="0">
        <references count="2">
          <reference field="0" count="1" selected="0">
            <x v="284"/>
          </reference>
          <reference field="1" count="1">
            <x v="250"/>
          </reference>
        </references>
      </pivotArea>
    </format>
    <format dxfId="706">
      <pivotArea dataOnly="0" labelOnly="1" outline="0" fieldPosition="0">
        <references count="2">
          <reference field="0" count="1" selected="0">
            <x v="285"/>
          </reference>
          <reference field="1" count="1">
            <x v="251"/>
          </reference>
        </references>
      </pivotArea>
    </format>
    <format dxfId="705">
      <pivotArea dataOnly="0" labelOnly="1" outline="0" fieldPosition="0">
        <references count="2">
          <reference field="0" count="1" selected="0">
            <x v="286"/>
          </reference>
          <reference field="1" count="1">
            <x v="252"/>
          </reference>
        </references>
      </pivotArea>
    </format>
    <format dxfId="704">
      <pivotArea dataOnly="0" labelOnly="1" outline="0" fieldPosition="0">
        <references count="2">
          <reference field="0" count="1" selected="0">
            <x v="287"/>
          </reference>
          <reference field="1" count="1">
            <x v="253"/>
          </reference>
        </references>
      </pivotArea>
    </format>
    <format dxfId="703">
      <pivotArea dataOnly="0" labelOnly="1" outline="0" fieldPosition="0">
        <references count="2">
          <reference field="0" count="1" selected="0">
            <x v="288"/>
          </reference>
          <reference field="1" count="1">
            <x v="255"/>
          </reference>
        </references>
      </pivotArea>
    </format>
    <format dxfId="702">
      <pivotArea dataOnly="0" labelOnly="1" outline="0" fieldPosition="0">
        <references count="2">
          <reference field="0" count="1" selected="0">
            <x v="289"/>
          </reference>
          <reference field="1" count="1">
            <x v="256"/>
          </reference>
        </references>
      </pivotArea>
    </format>
    <format dxfId="701">
      <pivotArea dataOnly="0" labelOnly="1" outline="0" fieldPosition="0">
        <references count="2">
          <reference field="0" count="1" selected="0">
            <x v="290"/>
          </reference>
          <reference field="1" count="1">
            <x v="254"/>
          </reference>
        </references>
      </pivotArea>
    </format>
    <format dxfId="700">
      <pivotArea dataOnly="0" labelOnly="1" outline="0" fieldPosition="0">
        <references count="2">
          <reference field="0" count="1" selected="0">
            <x v="291"/>
          </reference>
          <reference field="1" count="1">
            <x v="277"/>
          </reference>
        </references>
      </pivotArea>
    </format>
    <format dxfId="699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257"/>
          </reference>
          <reference field="2" count="1">
            <x v="195"/>
          </reference>
        </references>
      </pivotArea>
    </format>
    <format dxfId="69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58"/>
          </reference>
          <reference field="2" count="1">
            <x v="196"/>
          </reference>
        </references>
      </pivotArea>
    </format>
    <format dxfId="69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59"/>
          </reference>
          <reference field="2" count="1">
            <x v="197"/>
          </reference>
        </references>
      </pivotArea>
    </format>
    <format dxfId="69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60"/>
          </reference>
          <reference field="2" count="1">
            <x v="198"/>
          </reference>
        </references>
      </pivotArea>
    </format>
    <format dxfId="695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260"/>
          </reference>
          <reference field="2" count="1">
            <x v="199"/>
          </reference>
        </references>
      </pivotArea>
    </format>
    <format dxfId="694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61"/>
          </reference>
          <reference field="2" count="1">
            <x v="199"/>
          </reference>
        </references>
      </pivotArea>
    </format>
    <format dxfId="693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261"/>
          </reference>
          <reference field="2" count="1">
            <x v="200"/>
          </reference>
        </references>
      </pivotArea>
    </format>
    <format dxfId="692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62"/>
          </reference>
          <reference field="2" count="1">
            <x v="200"/>
          </reference>
        </references>
      </pivotArea>
    </format>
    <format dxfId="691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262"/>
          </reference>
          <reference field="2" count="1">
            <x v="201"/>
          </reference>
        </references>
      </pivotArea>
    </format>
    <format dxfId="690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263"/>
          </reference>
          <reference field="2" count="1">
            <x v="202"/>
          </reference>
        </references>
      </pivotArea>
    </format>
    <format dxfId="689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264"/>
          </reference>
          <reference field="2" count="1">
            <x v="203"/>
          </reference>
        </references>
      </pivotArea>
    </format>
    <format dxfId="688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264"/>
          </reference>
          <reference field="2" count="1">
            <x v="204"/>
          </reference>
        </references>
      </pivotArea>
    </format>
    <format dxfId="687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265"/>
          </reference>
          <reference field="2" count="1">
            <x v="205"/>
          </reference>
        </references>
      </pivotArea>
    </format>
    <format dxfId="686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266"/>
          </reference>
          <reference field="2" count="1">
            <x v="206"/>
          </reference>
        </references>
      </pivotArea>
    </format>
    <format dxfId="685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267"/>
          </reference>
          <reference field="2" count="1">
            <x v="207"/>
          </reference>
        </references>
      </pivotArea>
    </format>
    <format dxfId="684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268"/>
          </reference>
          <reference field="2" count="1">
            <x v="207"/>
          </reference>
        </references>
      </pivotArea>
    </format>
    <format dxfId="683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268"/>
          </reference>
          <reference field="2" count="1">
            <x v="208"/>
          </reference>
        </references>
      </pivotArea>
    </format>
    <format dxfId="682">
      <pivotArea dataOnly="0" labelOnly="1" outline="0" fieldPosition="0">
        <references count="3">
          <reference field="0" count="1" selected="0">
            <x v="17"/>
          </reference>
          <reference field="1" count="1" selected="0">
            <x v="269"/>
          </reference>
          <reference field="2" count="1">
            <x v="209"/>
          </reference>
        </references>
      </pivotArea>
    </format>
    <format dxfId="681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270"/>
          </reference>
          <reference field="2" count="1">
            <x v="210"/>
          </reference>
        </references>
      </pivotArea>
    </format>
    <format dxfId="680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271"/>
          </reference>
          <reference field="2" count="1">
            <x v="211"/>
          </reference>
        </references>
      </pivotArea>
    </format>
    <format dxfId="679">
      <pivotArea dataOnly="0" labelOnly="1" outline="0" fieldPosition="0">
        <references count="3">
          <reference field="0" count="1" selected="0">
            <x v="20"/>
          </reference>
          <reference field="1" count="1" selected="0">
            <x v="272"/>
          </reference>
          <reference field="2" count="1">
            <x v="212"/>
          </reference>
        </references>
      </pivotArea>
    </format>
    <format dxfId="678">
      <pivotArea dataOnly="0" labelOnly="1" outline="0" fieldPosition="0">
        <references count="3">
          <reference field="0" count="1" selected="0">
            <x v="21"/>
          </reference>
          <reference field="1" count="1" selected="0">
            <x v="273"/>
          </reference>
          <reference field="2" count="1">
            <x v="213"/>
          </reference>
        </references>
      </pivotArea>
    </format>
    <format dxfId="677">
      <pivotArea dataOnly="0" labelOnly="1" outline="0" fieldPosition="0">
        <references count="3">
          <reference field="0" count="1" selected="0">
            <x v="22"/>
          </reference>
          <reference field="1" count="1" selected="0">
            <x v="273"/>
          </reference>
          <reference field="2" count="1">
            <x v="214"/>
          </reference>
        </references>
      </pivotArea>
    </format>
    <format dxfId="676">
      <pivotArea dataOnly="0" labelOnly="1" outline="0" fieldPosition="0">
        <references count="3">
          <reference field="0" count="1" selected="0">
            <x v="23"/>
          </reference>
          <reference field="1" count="1" selected="0">
            <x v="274"/>
          </reference>
          <reference field="2" count="1">
            <x v="215"/>
          </reference>
        </references>
      </pivotArea>
    </format>
    <format dxfId="675">
      <pivotArea dataOnly="0" labelOnly="1" outline="0" fieldPosition="0">
        <references count="3">
          <reference field="0" count="1" selected="0">
            <x v="24"/>
          </reference>
          <reference field="1" count="1" selected="0">
            <x v="275"/>
          </reference>
          <reference field="2" count="1">
            <x v="216"/>
          </reference>
        </references>
      </pivotArea>
    </format>
    <format dxfId="674">
      <pivotArea dataOnly="0" labelOnly="1" outline="0" fieldPosition="0">
        <references count="3">
          <reference field="0" count="1" selected="0">
            <x v="25"/>
          </reference>
          <reference field="1" count="1" selected="0">
            <x v="276"/>
          </reference>
          <reference field="2" count="1">
            <x v="217"/>
          </reference>
        </references>
      </pivotArea>
    </format>
    <format dxfId="673">
      <pivotArea dataOnly="0" labelOnly="1" outline="0" fieldPosition="0">
        <references count="3">
          <reference field="0" count="1" selected="0">
            <x v="26"/>
          </reference>
          <reference field="1" count="1" selected="0">
            <x v="0"/>
          </reference>
          <reference field="2" count="1">
            <x v="0"/>
          </reference>
        </references>
      </pivotArea>
    </format>
    <format dxfId="672">
      <pivotArea dataOnly="0" labelOnly="1" outline="0" fieldPosition="0">
        <references count="3">
          <reference field="0" count="1" selected="0">
            <x v="27"/>
          </reference>
          <reference field="1" count="1" selected="0">
            <x v="1"/>
          </reference>
          <reference field="2" count="1">
            <x v="1"/>
          </reference>
        </references>
      </pivotArea>
    </format>
    <format dxfId="671">
      <pivotArea dataOnly="0" labelOnly="1" outline="0" fieldPosition="0">
        <references count="3">
          <reference field="0" count="1" selected="0">
            <x v="28"/>
          </reference>
          <reference field="1" count="1" selected="0">
            <x v="2"/>
          </reference>
          <reference field="2" count="1">
            <x v="2"/>
          </reference>
        </references>
      </pivotArea>
    </format>
    <format dxfId="670">
      <pivotArea dataOnly="0" labelOnly="1" outline="0" fieldPosition="0">
        <references count="3">
          <reference field="0" count="1" selected="0">
            <x v="29"/>
          </reference>
          <reference field="1" count="1" selected="0">
            <x v="3"/>
          </reference>
          <reference field="2" count="1">
            <x v="3"/>
          </reference>
        </references>
      </pivotArea>
    </format>
    <format dxfId="669">
      <pivotArea dataOnly="0" labelOnly="1" outline="0" fieldPosition="0">
        <references count="3">
          <reference field="0" count="1" selected="0">
            <x v="30"/>
          </reference>
          <reference field="1" count="1" selected="0">
            <x v="4"/>
          </reference>
          <reference field="2" count="1">
            <x v="4"/>
          </reference>
        </references>
      </pivotArea>
    </format>
    <format dxfId="668">
      <pivotArea dataOnly="0" labelOnly="1" outline="0" fieldPosition="0">
        <references count="3">
          <reference field="0" count="1" selected="0">
            <x v="31"/>
          </reference>
          <reference field="1" count="1" selected="0">
            <x v="5"/>
          </reference>
          <reference field="2" count="1">
            <x v="5"/>
          </reference>
        </references>
      </pivotArea>
    </format>
    <format dxfId="667">
      <pivotArea dataOnly="0" labelOnly="1" outline="0" fieldPosition="0">
        <references count="3">
          <reference field="0" count="1" selected="0">
            <x v="32"/>
          </reference>
          <reference field="1" count="1" selected="0">
            <x v="6"/>
          </reference>
          <reference field="2" count="1">
            <x v="6"/>
          </reference>
        </references>
      </pivotArea>
    </format>
    <format dxfId="666">
      <pivotArea dataOnly="0" labelOnly="1" outline="0" fieldPosition="0">
        <references count="3">
          <reference field="0" count="1" selected="0">
            <x v="33"/>
          </reference>
          <reference field="1" count="1" selected="0">
            <x v="7"/>
          </reference>
          <reference field="2" count="1">
            <x v="7"/>
          </reference>
        </references>
      </pivotArea>
    </format>
    <format dxfId="665">
      <pivotArea dataOnly="0" labelOnly="1" outline="0" fieldPosition="0">
        <references count="3">
          <reference field="0" count="1" selected="0">
            <x v="34"/>
          </reference>
          <reference field="1" count="1" selected="0">
            <x v="7"/>
          </reference>
          <reference field="2" count="1">
            <x v="8"/>
          </reference>
        </references>
      </pivotArea>
    </format>
    <format dxfId="664">
      <pivotArea dataOnly="0" labelOnly="1" outline="0" fieldPosition="0">
        <references count="3">
          <reference field="0" count="1" selected="0">
            <x v="35"/>
          </reference>
          <reference field="1" count="1" selected="0">
            <x v="8"/>
          </reference>
          <reference field="2" count="1">
            <x v="9"/>
          </reference>
        </references>
      </pivotArea>
    </format>
    <format dxfId="663">
      <pivotArea dataOnly="0" labelOnly="1" outline="0" fieldPosition="0">
        <references count="3">
          <reference field="0" count="1" selected="0">
            <x v="36"/>
          </reference>
          <reference field="1" count="1" selected="0">
            <x v="10"/>
          </reference>
          <reference field="2" count="1">
            <x v="11"/>
          </reference>
        </references>
      </pivotArea>
    </format>
    <format dxfId="662">
      <pivotArea dataOnly="0" labelOnly="1" outline="0" fieldPosition="0">
        <references count="3">
          <reference field="0" count="1" selected="0">
            <x v="37"/>
          </reference>
          <reference field="1" count="1" selected="0">
            <x v="11"/>
          </reference>
          <reference field="2" count="1">
            <x v="12"/>
          </reference>
        </references>
      </pivotArea>
    </format>
    <format dxfId="661">
      <pivotArea dataOnly="0" labelOnly="1" outline="0" fieldPosition="0">
        <references count="3">
          <reference field="0" count="1" selected="0">
            <x v="38"/>
          </reference>
          <reference field="1" count="1" selected="0">
            <x v="9"/>
          </reference>
          <reference field="2" count="1">
            <x v="10"/>
          </reference>
        </references>
      </pivotArea>
    </format>
    <format dxfId="660">
      <pivotArea dataOnly="0" labelOnly="1" outline="0" fieldPosition="0">
        <references count="3">
          <reference field="0" count="1" selected="0">
            <x v="39"/>
          </reference>
          <reference field="1" count="1" selected="0">
            <x v="12"/>
          </reference>
          <reference field="2" count="1">
            <x v="13"/>
          </reference>
        </references>
      </pivotArea>
    </format>
    <format dxfId="659">
      <pivotArea dataOnly="0" labelOnly="1" outline="0" fieldPosition="0">
        <references count="3">
          <reference field="0" count="1" selected="0">
            <x v="40"/>
          </reference>
          <reference field="1" count="1" selected="0">
            <x v="13"/>
          </reference>
          <reference field="2" count="1">
            <x v="14"/>
          </reference>
        </references>
      </pivotArea>
    </format>
    <format dxfId="658">
      <pivotArea dataOnly="0" labelOnly="1" outline="0" fieldPosition="0">
        <references count="3">
          <reference field="0" count="1" selected="0">
            <x v="41"/>
          </reference>
          <reference field="1" count="1" selected="0">
            <x v="14"/>
          </reference>
          <reference field="2" count="1">
            <x v="15"/>
          </reference>
        </references>
      </pivotArea>
    </format>
    <format dxfId="657">
      <pivotArea dataOnly="0" labelOnly="1" outline="0" fieldPosition="0">
        <references count="3">
          <reference field="0" count="1" selected="0">
            <x v="42"/>
          </reference>
          <reference field="1" count="1" selected="0">
            <x v="16"/>
          </reference>
          <reference field="2" count="1">
            <x v="17"/>
          </reference>
        </references>
      </pivotArea>
    </format>
    <format dxfId="656">
      <pivotArea dataOnly="0" labelOnly="1" outline="0" fieldPosition="0">
        <references count="3">
          <reference field="0" count="1" selected="0">
            <x v="43"/>
          </reference>
          <reference field="1" count="1" selected="0">
            <x v="17"/>
          </reference>
          <reference field="2" count="1">
            <x v="18"/>
          </reference>
        </references>
      </pivotArea>
    </format>
    <format dxfId="655">
      <pivotArea dataOnly="0" labelOnly="1" outline="0" fieldPosition="0">
        <references count="3">
          <reference field="0" count="1" selected="0">
            <x v="44"/>
          </reference>
          <reference field="1" count="1" selected="0">
            <x v="15"/>
          </reference>
          <reference field="2" count="1">
            <x v="16"/>
          </reference>
        </references>
      </pivotArea>
    </format>
    <format dxfId="654">
      <pivotArea dataOnly="0" labelOnly="1" outline="0" fieldPosition="0">
        <references count="3">
          <reference field="0" count="1" selected="0">
            <x v="45"/>
          </reference>
          <reference field="1" count="1" selected="0">
            <x v="18"/>
          </reference>
          <reference field="2" count="1">
            <x v="19"/>
          </reference>
        </references>
      </pivotArea>
    </format>
    <format dxfId="653">
      <pivotArea dataOnly="0" labelOnly="1" outline="0" fieldPosition="0">
        <references count="3">
          <reference field="0" count="1" selected="0">
            <x v="46"/>
          </reference>
          <reference field="1" count="1" selected="0">
            <x v="19"/>
          </reference>
          <reference field="2" count="1">
            <x v="20"/>
          </reference>
        </references>
      </pivotArea>
    </format>
    <format dxfId="652">
      <pivotArea dataOnly="0" labelOnly="1" outline="0" fieldPosition="0">
        <references count="3">
          <reference field="0" count="1" selected="0">
            <x v="47"/>
          </reference>
          <reference field="1" count="1" selected="0">
            <x v="20"/>
          </reference>
          <reference field="2" count="1">
            <x v="22"/>
          </reference>
        </references>
      </pivotArea>
    </format>
    <format dxfId="651">
      <pivotArea dataOnly="0" labelOnly="1" outline="0" fieldPosition="0">
        <references count="3">
          <reference field="0" count="1" selected="0">
            <x v="48"/>
          </reference>
          <reference field="1" count="1" selected="0">
            <x v="20"/>
          </reference>
          <reference field="2" count="1">
            <x v="21"/>
          </reference>
        </references>
      </pivotArea>
    </format>
    <format dxfId="650">
      <pivotArea dataOnly="0" labelOnly="1" outline="0" fieldPosition="0">
        <references count="3">
          <reference field="0" count="1" selected="0">
            <x v="49"/>
          </reference>
          <reference field="1" count="1" selected="0">
            <x v="21"/>
          </reference>
          <reference field="2" count="1">
            <x v="23"/>
          </reference>
        </references>
      </pivotArea>
    </format>
    <format dxfId="649">
      <pivotArea dataOnly="0" labelOnly="1" outline="0" fieldPosition="0">
        <references count="3">
          <reference field="0" count="1" selected="0">
            <x v="50"/>
          </reference>
          <reference field="1" count="1" selected="0">
            <x v="23"/>
          </reference>
          <reference field="2" count="1">
            <x v="25"/>
          </reference>
        </references>
      </pivotArea>
    </format>
    <format dxfId="648">
      <pivotArea dataOnly="0" labelOnly="1" outline="0" fieldPosition="0">
        <references count="3">
          <reference field="0" count="1" selected="0">
            <x v="51"/>
          </reference>
          <reference field="1" count="1" selected="0">
            <x v="24"/>
          </reference>
          <reference field="2" count="1">
            <x v="26"/>
          </reference>
        </references>
      </pivotArea>
    </format>
    <format dxfId="647">
      <pivotArea dataOnly="0" labelOnly="1" outline="0" fieldPosition="0">
        <references count="3">
          <reference field="0" count="1" selected="0">
            <x v="52"/>
          </reference>
          <reference field="1" count="1" selected="0">
            <x v="22"/>
          </reference>
          <reference field="2" count="1">
            <x v="24"/>
          </reference>
        </references>
      </pivotArea>
    </format>
    <format dxfId="646">
      <pivotArea dataOnly="0" labelOnly="1" outline="0" fieldPosition="0">
        <references count="3">
          <reference field="0" count="1" selected="0">
            <x v="53"/>
          </reference>
          <reference field="1" count="1" selected="0">
            <x v="25"/>
          </reference>
          <reference field="2" count="1">
            <x v="27"/>
          </reference>
        </references>
      </pivotArea>
    </format>
    <format dxfId="645">
      <pivotArea dataOnly="0" labelOnly="1" outline="0" fieldPosition="0">
        <references count="3">
          <reference field="0" count="1" selected="0">
            <x v="54"/>
          </reference>
          <reference field="1" count="1" selected="0">
            <x v="26"/>
          </reference>
          <reference field="2" count="1">
            <x v="28"/>
          </reference>
        </references>
      </pivotArea>
    </format>
    <format dxfId="644">
      <pivotArea dataOnly="0" labelOnly="1" outline="0" fieldPosition="0">
        <references count="3">
          <reference field="0" count="1" selected="0">
            <x v="55"/>
          </reference>
          <reference field="1" count="1" selected="0">
            <x v="27"/>
          </reference>
          <reference field="2" count="1">
            <x v="29"/>
          </reference>
        </references>
      </pivotArea>
    </format>
    <format dxfId="643">
      <pivotArea dataOnly="0" labelOnly="1" outline="0" fieldPosition="0">
        <references count="3">
          <reference field="0" count="1" selected="0">
            <x v="56"/>
          </reference>
          <reference field="1" count="1" selected="0">
            <x v="28"/>
          </reference>
          <reference field="2" count="1">
            <x v="30"/>
          </reference>
        </references>
      </pivotArea>
    </format>
    <format dxfId="642">
      <pivotArea dataOnly="0" labelOnly="1" outline="0" fieldPosition="0">
        <references count="3">
          <reference field="0" count="1" selected="0">
            <x v="57"/>
          </reference>
          <reference field="1" count="1" selected="0">
            <x v="28"/>
          </reference>
          <reference field="2" count="1">
            <x v="31"/>
          </reference>
        </references>
      </pivotArea>
    </format>
    <format dxfId="641">
      <pivotArea dataOnly="0" labelOnly="1" outline="0" fieldPosition="0">
        <references count="3">
          <reference field="0" count="1" selected="0">
            <x v="58"/>
          </reference>
          <reference field="1" count="1" selected="0">
            <x v="29"/>
          </reference>
          <reference field="2" count="1">
            <x v="32"/>
          </reference>
        </references>
      </pivotArea>
    </format>
    <format dxfId="640">
      <pivotArea dataOnly="0" labelOnly="1" outline="0" fieldPosition="0">
        <references count="3">
          <reference field="0" count="1" selected="0">
            <x v="59"/>
          </reference>
          <reference field="1" count="1" selected="0">
            <x v="30"/>
          </reference>
          <reference field="2" count="1">
            <x v="33"/>
          </reference>
        </references>
      </pivotArea>
    </format>
    <format dxfId="639">
      <pivotArea dataOnly="0" labelOnly="1" outline="0" fieldPosition="0">
        <references count="3">
          <reference field="0" count="1" selected="0">
            <x v="60"/>
          </reference>
          <reference field="1" count="1" selected="0">
            <x v="31"/>
          </reference>
          <reference field="2" count="1">
            <x v="34"/>
          </reference>
        </references>
      </pivotArea>
    </format>
    <format dxfId="638">
      <pivotArea dataOnly="0" labelOnly="1" outline="0" fieldPosition="0">
        <references count="3">
          <reference field="0" count="1" selected="0">
            <x v="61"/>
          </reference>
          <reference field="1" count="1" selected="0">
            <x v="32"/>
          </reference>
          <reference field="2" count="1">
            <x v="35"/>
          </reference>
        </references>
      </pivotArea>
    </format>
    <format dxfId="637">
      <pivotArea dataOnly="0" labelOnly="1" outline="0" fieldPosition="0">
        <references count="3">
          <reference field="0" count="1" selected="0">
            <x v="62"/>
          </reference>
          <reference field="1" count="1" selected="0">
            <x v="33"/>
          </reference>
          <reference field="2" count="1">
            <x v="36"/>
          </reference>
        </references>
      </pivotArea>
    </format>
    <format dxfId="636">
      <pivotArea dataOnly="0" labelOnly="1" outline="0" fieldPosition="0">
        <references count="3">
          <reference field="0" count="1" selected="0">
            <x v="63"/>
          </reference>
          <reference field="1" count="1" selected="0">
            <x v="34"/>
          </reference>
          <reference field="2" count="1">
            <x v="37"/>
          </reference>
        </references>
      </pivotArea>
    </format>
    <format dxfId="635">
      <pivotArea dataOnly="0" labelOnly="1" outline="0" fieldPosition="0">
        <references count="3">
          <reference field="0" count="1" selected="0">
            <x v="64"/>
          </reference>
          <reference field="1" count="1" selected="0">
            <x v="35"/>
          </reference>
          <reference field="2" count="1">
            <x v="38"/>
          </reference>
        </references>
      </pivotArea>
    </format>
    <format dxfId="634">
      <pivotArea dataOnly="0" labelOnly="1" outline="0" fieldPosition="0">
        <references count="3">
          <reference field="0" count="1" selected="0">
            <x v="65"/>
          </reference>
          <reference field="1" count="1" selected="0">
            <x v="36"/>
          </reference>
          <reference field="2" count="1">
            <x v="39"/>
          </reference>
        </references>
      </pivotArea>
    </format>
    <format dxfId="633">
      <pivotArea dataOnly="0" labelOnly="1" outline="0" fieldPosition="0">
        <references count="3">
          <reference field="0" count="1" selected="0">
            <x v="66"/>
          </reference>
          <reference field="1" count="1" selected="0">
            <x v="37"/>
          </reference>
          <reference field="2" count="1">
            <x v="40"/>
          </reference>
        </references>
      </pivotArea>
    </format>
    <format dxfId="632">
      <pivotArea dataOnly="0" labelOnly="1" outline="0" fieldPosition="0">
        <references count="3">
          <reference field="0" count="1" selected="0">
            <x v="67"/>
          </reference>
          <reference field="1" count="1" selected="0">
            <x v="38"/>
          </reference>
          <reference field="2" count="1">
            <x v="41"/>
          </reference>
        </references>
      </pivotArea>
    </format>
    <format dxfId="631">
      <pivotArea dataOnly="0" labelOnly="1" outline="0" fieldPosition="0">
        <references count="3">
          <reference field="0" count="1" selected="0">
            <x v="68"/>
          </reference>
          <reference field="1" count="1" selected="0">
            <x v="39"/>
          </reference>
          <reference field="2" count="1">
            <x v="42"/>
          </reference>
        </references>
      </pivotArea>
    </format>
    <format dxfId="630">
      <pivotArea dataOnly="0" labelOnly="1" outline="0" fieldPosition="0">
        <references count="3">
          <reference field="0" count="1" selected="0">
            <x v="69"/>
          </reference>
          <reference field="1" count="1" selected="0">
            <x v="40"/>
          </reference>
          <reference field="2" count="1">
            <x v="43"/>
          </reference>
        </references>
      </pivotArea>
    </format>
    <format dxfId="629">
      <pivotArea dataOnly="0" labelOnly="1" outline="0" fieldPosition="0">
        <references count="3">
          <reference field="0" count="1" selected="0">
            <x v="70"/>
          </reference>
          <reference field="1" count="1" selected="0">
            <x v="42"/>
          </reference>
          <reference field="2" count="1">
            <x v="45"/>
          </reference>
        </references>
      </pivotArea>
    </format>
    <format dxfId="628">
      <pivotArea dataOnly="0" labelOnly="1" outline="0" fieldPosition="0">
        <references count="3">
          <reference field="0" count="1" selected="0">
            <x v="71"/>
          </reference>
          <reference field="1" count="1" selected="0">
            <x v="42"/>
          </reference>
          <reference field="2" count="1">
            <x v="46"/>
          </reference>
        </references>
      </pivotArea>
    </format>
    <format dxfId="627">
      <pivotArea dataOnly="0" labelOnly="1" outline="0" fieldPosition="0">
        <references count="3">
          <reference field="0" count="1" selected="0">
            <x v="72"/>
          </reference>
          <reference field="1" count="1" selected="0">
            <x v="43"/>
          </reference>
          <reference field="2" count="1">
            <x v="47"/>
          </reference>
        </references>
      </pivotArea>
    </format>
    <format dxfId="626">
      <pivotArea dataOnly="0" labelOnly="1" outline="0" fieldPosition="0">
        <references count="3">
          <reference field="0" count="1" selected="0">
            <x v="73"/>
          </reference>
          <reference field="1" count="1" selected="0">
            <x v="44"/>
          </reference>
          <reference field="2" count="1">
            <x v="48"/>
          </reference>
        </references>
      </pivotArea>
    </format>
    <format dxfId="625">
      <pivotArea dataOnly="0" labelOnly="1" outline="0" fieldPosition="0">
        <references count="3">
          <reference field="0" count="1" selected="0">
            <x v="74"/>
          </reference>
          <reference field="1" count="1" selected="0">
            <x v="45"/>
          </reference>
          <reference field="2" count="1">
            <x v="49"/>
          </reference>
        </references>
      </pivotArea>
    </format>
    <format dxfId="624">
      <pivotArea dataOnly="0" labelOnly="1" outline="0" fieldPosition="0">
        <references count="3">
          <reference field="0" count="1" selected="0">
            <x v="75"/>
          </reference>
          <reference field="1" count="1" selected="0">
            <x v="46"/>
          </reference>
          <reference field="2" count="1">
            <x v="50"/>
          </reference>
        </references>
      </pivotArea>
    </format>
    <format dxfId="623">
      <pivotArea dataOnly="0" labelOnly="1" outline="0" fieldPosition="0">
        <references count="3">
          <reference field="0" count="1" selected="0">
            <x v="76"/>
          </reference>
          <reference field="1" count="1" selected="0">
            <x v="41"/>
          </reference>
          <reference field="2" count="1">
            <x v="44"/>
          </reference>
        </references>
      </pivotArea>
    </format>
    <format dxfId="622">
      <pivotArea dataOnly="0" labelOnly="1" outline="0" fieldPosition="0">
        <references count="3">
          <reference field="0" count="1" selected="0">
            <x v="77"/>
          </reference>
          <reference field="1" count="1" selected="0">
            <x v="48"/>
          </reference>
          <reference field="2" count="1">
            <x v="52"/>
          </reference>
        </references>
      </pivotArea>
    </format>
    <format dxfId="621">
      <pivotArea dataOnly="0" labelOnly="1" outline="0" fieldPosition="0">
        <references count="3">
          <reference field="0" count="1" selected="0">
            <x v="78"/>
          </reference>
          <reference field="1" count="1" selected="0">
            <x v="49"/>
          </reference>
          <reference field="2" count="1">
            <x v="53"/>
          </reference>
        </references>
      </pivotArea>
    </format>
    <format dxfId="620">
      <pivotArea dataOnly="0" labelOnly="1" outline="0" fieldPosition="0">
        <references count="3">
          <reference field="0" count="1" selected="0">
            <x v="79"/>
          </reference>
          <reference field="1" count="1" selected="0">
            <x v="50"/>
          </reference>
          <reference field="2" count="1">
            <x v="54"/>
          </reference>
        </references>
      </pivotArea>
    </format>
    <format dxfId="619">
      <pivotArea dataOnly="0" labelOnly="1" outline="0" fieldPosition="0">
        <references count="3">
          <reference field="0" count="1" selected="0">
            <x v="80"/>
          </reference>
          <reference field="1" count="1" selected="0">
            <x v="47"/>
          </reference>
          <reference field="2" count="1">
            <x v="51"/>
          </reference>
        </references>
      </pivotArea>
    </format>
    <format dxfId="618">
      <pivotArea dataOnly="0" labelOnly="1" outline="0" fieldPosition="0">
        <references count="3">
          <reference field="0" count="1" selected="0">
            <x v="81"/>
          </reference>
          <reference field="1" count="1" selected="0">
            <x v="51"/>
          </reference>
          <reference field="2" count="1">
            <x v="55"/>
          </reference>
        </references>
      </pivotArea>
    </format>
    <format dxfId="617">
      <pivotArea dataOnly="0" labelOnly="1" outline="0" fieldPosition="0">
        <references count="3">
          <reference field="0" count="1" selected="0">
            <x v="82"/>
          </reference>
          <reference field="1" count="1" selected="0">
            <x v="52"/>
          </reference>
          <reference field="2" count="1">
            <x v="56"/>
          </reference>
        </references>
      </pivotArea>
    </format>
    <format dxfId="616">
      <pivotArea dataOnly="0" labelOnly="1" outline="0" fieldPosition="0">
        <references count="3">
          <reference field="0" count="1" selected="0">
            <x v="83"/>
          </reference>
          <reference field="1" count="1" selected="0">
            <x v="53"/>
          </reference>
          <reference field="2" count="1">
            <x v="57"/>
          </reference>
        </references>
      </pivotArea>
    </format>
    <format dxfId="615">
      <pivotArea dataOnly="0" labelOnly="1" outline="0" fieldPosition="0">
        <references count="3">
          <reference field="0" count="1" selected="0">
            <x v="84"/>
          </reference>
          <reference field="1" count="1" selected="0">
            <x v="53"/>
          </reference>
          <reference field="2" count="1">
            <x v="58"/>
          </reference>
        </references>
      </pivotArea>
    </format>
    <format dxfId="614">
      <pivotArea dataOnly="0" labelOnly="1" outline="0" fieldPosition="0">
        <references count="3">
          <reference field="0" count="1" selected="0">
            <x v="85"/>
          </reference>
          <reference field="1" count="1" selected="0">
            <x v="54"/>
          </reference>
          <reference field="2" count="1">
            <x v="59"/>
          </reference>
        </references>
      </pivotArea>
    </format>
    <format dxfId="613">
      <pivotArea dataOnly="0" labelOnly="1" outline="0" fieldPosition="0">
        <references count="3">
          <reference field="0" count="1" selected="0">
            <x v="86"/>
          </reference>
          <reference field="1" count="1" selected="0">
            <x v="55"/>
          </reference>
          <reference field="2" count="1">
            <x v="60"/>
          </reference>
        </references>
      </pivotArea>
    </format>
    <format dxfId="612">
      <pivotArea dataOnly="0" labelOnly="1" outline="0" fieldPosition="0">
        <references count="3">
          <reference field="0" count="1" selected="0">
            <x v="87"/>
          </reference>
          <reference field="1" count="1" selected="0">
            <x v="56"/>
          </reference>
          <reference field="2" count="1">
            <x v="61"/>
          </reference>
        </references>
      </pivotArea>
    </format>
    <format dxfId="611">
      <pivotArea dataOnly="0" labelOnly="1" outline="0" fieldPosition="0">
        <references count="3">
          <reference field="0" count="1" selected="0">
            <x v="88"/>
          </reference>
          <reference field="1" count="1" selected="0">
            <x v="57"/>
          </reference>
          <reference field="2" count="1">
            <x v="62"/>
          </reference>
        </references>
      </pivotArea>
    </format>
    <format dxfId="610">
      <pivotArea dataOnly="0" labelOnly="1" outline="0" fieldPosition="0">
        <references count="3">
          <reference field="0" count="1" selected="0">
            <x v="89"/>
          </reference>
          <reference field="1" count="1" selected="0">
            <x v="58"/>
          </reference>
          <reference field="2" count="1">
            <x v="63"/>
          </reference>
        </references>
      </pivotArea>
    </format>
    <format dxfId="609">
      <pivotArea dataOnly="0" labelOnly="1" outline="0" fieldPosition="0">
        <references count="3">
          <reference field="0" count="1" selected="0">
            <x v="90"/>
          </reference>
          <reference field="1" count="1" selected="0">
            <x v="59"/>
          </reference>
          <reference field="2" count="1">
            <x v="64"/>
          </reference>
        </references>
      </pivotArea>
    </format>
    <format dxfId="608">
      <pivotArea dataOnly="0" labelOnly="1" outline="0" fieldPosition="0">
        <references count="3">
          <reference field="0" count="1" selected="0">
            <x v="91"/>
          </reference>
          <reference field="1" count="1" selected="0">
            <x v="60"/>
          </reference>
          <reference field="2" count="1">
            <x v="65"/>
          </reference>
        </references>
      </pivotArea>
    </format>
    <format dxfId="607">
      <pivotArea dataOnly="0" labelOnly="1" outline="0" fieldPosition="0">
        <references count="3">
          <reference field="0" count="1" selected="0">
            <x v="92"/>
          </reference>
          <reference field="1" count="1" selected="0">
            <x v="62"/>
          </reference>
          <reference field="2" count="1">
            <x v="67"/>
          </reference>
        </references>
      </pivotArea>
    </format>
    <format dxfId="606">
      <pivotArea dataOnly="0" labelOnly="1" outline="0" fieldPosition="0">
        <references count="3">
          <reference field="0" count="1" selected="0">
            <x v="93"/>
          </reference>
          <reference field="1" count="1" selected="0">
            <x v="63"/>
          </reference>
          <reference field="2" count="1">
            <x v="68"/>
          </reference>
        </references>
      </pivotArea>
    </format>
    <format dxfId="605">
      <pivotArea dataOnly="0" labelOnly="1" outline="0" fieldPosition="0">
        <references count="3">
          <reference field="0" count="1" selected="0">
            <x v="94"/>
          </reference>
          <reference field="1" count="1" selected="0">
            <x v="64"/>
          </reference>
          <reference field="2" count="1">
            <x v="69"/>
          </reference>
        </references>
      </pivotArea>
    </format>
    <format dxfId="604">
      <pivotArea dataOnly="0" labelOnly="1" outline="0" fieldPosition="0">
        <references count="3">
          <reference field="0" count="1" selected="0">
            <x v="95"/>
          </reference>
          <reference field="1" count="1" selected="0">
            <x v="65"/>
          </reference>
          <reference field="2" count="1">
            <x v="70"/>
          </reference>
        </references>
      </pivotArea>
    </format>
    <format dxfId="603">
      <pivotArea dataOnly="0" labelOnly="1" outline="0" fieldPosition="0">
        <references count="3">
          <reference field="0" count="1" selected="0">
            <x v="96"/>
          </reference>
          <reference field="1" count="1" selected="0">
            <x v="61"/>
          </reference>
          <reference field="2" count="1">
            <x v="66"/>
          </reference>
        </references>
      </pivotArea>
    </format>
    <format dxfId="602">
      <pivotArea dataOnly="0" labelOnly="1" outline="0" fieldPosition="0">
        <references count="3">
          <reference field="0" count="1" selected="0">
            <x v="97"/>
          </reference>
          <reference field="1" count="1" selected="0">
            <x v="66"/>
          </reference>
          <reference field="2" count="1">
            <x v="71"/>
          </reference>
        </references>
      </pivotArea>
    </format>
    <format dxfId="601">
      <pivotArea dataOnly="0" labelOnly="1" outline="0" fieldPosition="0">
        <references count="3">
          <reference field="0" count="1" selected="0">
            <x v="98"/>
          </reference>
          <reference field="1" count="1" selected="0">
            <x v="67"/>
          </reference>
          <reference field="2" count="1">
            <x v="72"/>
          </reference>
        </references>
      </pivotArea>
    </format>
    <format dxfId="600">
      <pivotArea dataOnly="0" labelOnly="1" outline="0" fieldPosition="0">
        <references count="3">
          <reference field="0" count="1" selected="0">
            <x v="99"/>
          </reference>
          <reference field="1" count="1" selected="0">
            <x v="68"/>
          </reference>
          <reference field="2" count="1">
            <x v="73"/>
          </reference>
        </references>
      </pivotArea>
    </format>
    <format dxfId="599">
      <pivotArea dataOnly="0" labelOnly="1" outline="0" fieldPosition="0">
        <references count="3">
          <reference field="0" count="1" selected="0">
            <x v="100"/>
          </reference>
          <reference field="1" count="1" selected="0">
            <x v="69"/>
          </reference>
          <reference field="2" count="1">
            <x v="74"/>
          </reference>
        </references>
      </pivotArea>
    </format>
    <format dxfId="598">
      <pivotArea dataOnly="0" labelOnly="1" outline="0" fieldPosition="0">
        <references count="3">
          <reference field="0" count="1" selected="0">
            <x v="101"/>
          </reference>
          <reference field="1" count="1" selected="0">
            <x v="70"/>
          </reference>
          <reference field="2" count="1">
            <x v="75"/>
          </reference>
        </references>
      </pivotArea>
    </format>
    <format dxfId="597">
      <pivotArea dataOnly="0" labelOnly="1" outline="0" fieldPosition="0">
        <references count="3">
          <reference field="0" count="1" selected="0">
            <x v="102"/>
          </reference>
          <reference field="1" count="1" selected="0">
            <x v="72"/>
          </reference>
          <reference field="2" count="1">
            <x v="77"/>
          </reference>
        </references>
      </pivotArea>
    </format>
    <format dxfId="596">
      <pivotArea dataOnly="0" labelOnly="1" outline="0" fieldPosition="0">
        <references count="3">
          <reference field="0" count="1" selected="0">
            <x v="103"/>
          </reference>
          <reference field="1" count="1" selected="0">
            <x v="73"/>
          </reference>
          <reference field="2" count="1">
            <x v="78"/>
          </reference>
        </references>
      </pivotArea>
    </format>
    <format dxfId="595">
      <pivotArea dataOnly="0" labelOnly="1" outline="0" fieldPosition="0">
        <references count="3">
          <reference field="0" count="1" selected="0">
            <x v="104"/>
          </reference>
          <reference field="1" count="1" selected="0">
            <x v="74"/>
          </reference>
          <reference field="2" count="1">
            <x v="79"/>
          </reference>
        </references>
      </pivotArea>
    </format>
    <format dxfId="594">
      <pivotArea dataOnly="0" labelOnly="1" outline="0" fieldPosition="0">
        <references count="3">
          <reference field="0" count="1" selected="0">
            <x v="105"/>
          </reference>
          <reference field="1" count="1" selected="0">
            <x v="75"/>
          </reference>
          <reference field="2" count="1">
            <x v="80"/>
          </reference>
        </references>
      </pivotArea>
    </format>
    <format dxfId="593">
      <pivotArea dataOnly="0" labelOnly="1" outline="0" fieldPosition="0">
        <references count="3">
          <reference field="0" count="1" selected="0">
            <x v="106"/>
          </reference>
          <reference field="1" count="1" selected="0">
            <x v="76"/>
          </reference>
          <reference field="2" count="1">
            <x v="81"/>
          </reference>
        </references>
      </pivotArea>
    </format>
    <format dxfId="592">
      <pivotArea dataOnly="0" labelOnly="1" outline="0" fieldPosition="0">
        <references count="3">
          <reference field="0" count="1" selected="0">
            <x v="107"/>
          </reference>
          <reference field="1" count="1" selected="0">
            <x v="71"/>
          </reference>
          <reference field="2" count="1">
            <x v="76"/>
          </reference>
        </references>
      </pivotArea>
    </format>
    <format dxfId="591">
      <pivotArea dataOnly="0" labelOnly="1" outline="0" fieldPosition="0">
        <references count="3">
          <reference field="0" count="1" selected="0">
            <x v="108"/>
          </reference>
          <reference field="1" count="1" selected="0">
            <x v="78"/>
          </reference>
          <reference field="2" count="1">
            <x v="83"/>
          </reference>
        </references>
      </pivotArea>
    </format>
    <format dxfId="590">
      <pivotArea dataOnly="0" labelOnly="1" outline="0" fieldPosition="0">
        <references count="3">
          <reference field="0" count="1" selected="0">
            <x v="109"/>
          </reference>
          <reference field="1" count="1" selected="0">
            <x v="79"/>
          </reference>
          <reference field="2" count="1">
            <x v="84"/>
          </reference>
        </references>
      </pivotArea>
    </format>
    <format dxfId="589">
      <pivotArea dataOnly="0" labelOnly="1" outline="0" fieldPosition="0">
        <references count="3">
          <reference field="0" count="1" selected="0">
            <x v="110"/>
          </reference>
          <reference field="1" count="1" selected="0">
            <x v="80"/>
          </reference>
          <reference field="2" count="1">
            <x v="85"/>
          </reference>
        </references>
      </pivotArea>
    </format>
    <format dxfId="588">
      <pivotArea dataOnly="0" labelOnly="1" outline="0" fieldPosition="0">
        <references count="3">
          <reference field="0" count="1" selected="0">
            <x v="111"/>
          </reference>
          <reference field="1" count="1" selected="0">
            <x v="81"/>
          </reference>
          <reference field="2" count="1">
            <x v="86"/>
          </reference>
        </references>
      </pivotArea>
    </format>
    <format dxfId="587">
      <pivotArea dataOnly="0" labelOnly="1" outline="0" fieldPosition="0">
        <references count="3">
          <reference field="0" count="1" selected="0">
            <x v="112"/>
          </reference>
          <reference field="1" count="1" selected="0">
            <x v="82"/>
          </reference>
          <reference field="2" count="1">
            <x v="87"/>
          </reference>
        </references>
      </pivotArea>
    </format>
    <format dxfId="586">
      <pivotArea dataOnly="0" labelOnly="1" outline="0" fieldPosition="0">
        <references count="3">
          <reference field="0" count="1" selected="0">
            <x v="113"/>
          </reference>
          <reference field="1" count="1" selected="0">
            <x v="83"/>
          </reference>
          <reference field="2" count="1">
            <x v="88"/>
          </reference>
        </references>
      </pivotArea>
    </format>
    <format dxfId="585">
      <pivotArea dataOnly="0" labelOnly="1" outline="0" fieldPosition="0">
        <references count="3">
          <reference field="0" count="1" selected="0">
            <x v="114"/>
          </reference>
          <reference field="1" count="1" selected="0">
            <x v="83"/>
          </reference>
          <reference field="2" count="1">
            <x v="89"/>
          </reference>
        </references>
      </pivotArea>
    </format>
    <format dxfId="584">
      <pivotArea dataOnly="0" labelOnly="1" outline="0" fieldPosition="0">
        <references count="3">
          <reference field="0" count="1" selected="0">
            <x v="115"/>
          </reference>
          <reference field="1" count="1" selected="0">
            <x v="84"/>
          </reference>
          <reference field="2" count="1">
            <x v="90"/>
          </reference>
        </references>
      </pivotArea>
    </format>
    <format dxfId="583">
      <pivotArea dataOnly="0" labelOnly="1" outline="0" fieldPosition="0">
        <references count="3">
          <reference field="0" count="1" selected="0">
            <x v="116"/>
          </reference>
          <reference field="1" count="1" selected="0">
            <x v="77"/>
          </reference>
          <reference field="2" count="1">
            <x v="82"/>
          </reference>
        </references>
      </pivotArea>
    </format>
    <format dxfId="582">
      <pivotArea dataOnly="0" labelOnly="1" outline="0" fieldPosition="0">
        <references count="3">
          <reference field="0" count="1" selected="0">
            <x v="117"/>
          </reference>
          <reference field="1" count="1" selected="0">
            <x v="85"/>
          </reference>
          <reference field="2" count="1">
            <x v="91"/>
          </reference>
        </references>
      </pivotArea>
    </format>
    <format dxfId="581">
      <pivotArea dataOnly="0" labelOnly="1" outline="0" fieldPosition="0">
        <references count="3">
          <reference field="0" count="1" selected="0">
            <x v="118"/>
          </reference>
          <reference field="1" count="1" selected="0">
            <x v="86"/>
          </reference>
          <reference field="2" count="1">
            <x v="92"/>
          </reference>
        </references>
      </pivotArea>
    </format>
    <format dxfId="580">
      <pivotArea dataOnly="0" labelOnly="1" outline="0" fieldPosition="0">
        <references count="3">
          <reference field="0" count="1" selected="0">
            <x v="119"/>
          </reference>
          <reference field="1" count="1" selected="0">
            <x v="87"/>
          </reference>
          <reference field="2" count="1">
            <x v="93"/>
          </reference>
        </references>
      </pivotArea>
    </format>
    <format dxfId="579">
      <pivotArea dataOnly="0" labelOnly="1" outline="0" fieldPosition="0">
        <references count="3">
          <reference field="0" count="1" selected="0">
            <x v="120"/>
          </reference>
          <reference field="1" count="1" selected="0">
            <x v="88"/>
          </reference>
          <reference field="2" count="1">
            <x v="94"/>
          </reference>
        </references>
      </pivotArea>
    </format>
    <format dxfId="578">
      <pivotArea dataOnly="0" labelOnly="1" outline="0" fieldPosition="0">
        <references count="3">
          <reference field="0" count="1" selected="0">
            <x v="121"/>
          </reference>
          <reference field="1" count="1" selected="0">
            <x v="89"/>
          </reference>
          <reference field="2" count="1">
            <x v="95"/>
          </reference>
        </references>
      </pivotArea>
    </format>
    <format dxfId="577">
      <pivotArea dataOnly="0" labelOnly="1" outline="0" fieldPosition="0">
        <references count="3">
          <reference field="0" count="1" selected="0">
            <x v="122"/>
          </reference>
          <reference field="1" count="1" selected="0">
            <x v="90"/>
          </reference>
          <reference field="2" count="1">
            <x v="96"/>
          </reference>
        </references>
      </pivotArea>
    </format>
    <format dxfId="576">
      <pivotArea dataOnly="0" labelOnly="1" outline="0" fieldPosition="0">
        <references count="3">
          <reference field="0" count="1" selected="0">
            <x v="123"/>
          </reference>
          <reference field="1" count="1" selected="0">
            <x v="92"/>
          </reference>
          <reference field="2" count="1">
            <x v="98"/>
          </reference>
        </references>
      </pivotArea>
    </format>
    <format dxfId="575">
      <pivotArea dataOnly="0" labelOnly="1" outline="0" fieldPosition="0">
        <references count="3">
          <reference field="0" count="1" selected="0">
            <x v="124"/>
          </reference>
          <reference field="1" count="1" selected="0">
            <x v="93"/>
          </reference>
          <reference field="2" count="1">
            <x v="99"/>
          </reference>
        </references>
      </pivotArea>
    </format>
    <format dxfId="574">
      <pivotArea dataOnly="0" labelOnly="1" outline="0" fieldPosition="0">
        <references count="3">
          <reference field="0" count="1" selected="0">
            <x v="125"/>
          </reference>
          <reference field="1" count="1" selected="0">
            <x v="91"/>
          </reference>
          <reference field="2" count="1">
            <x v="97"/>
          </reference>
        </references>
      </pivotArea>
    </format>
    <format dxfId="573">
      <pivotArea dataOnly="0" labelOnly="1" outline="0" fieldPosition="0">
        <references count="3">
          <reference field="0" count="1" selected="0">
            <x v="126"/>
          </reference>
          <reference field="1" count="1" selected="0">
            <x v="95"/>
          </reference>
          <reference field="2" count="1">
            <x v="101"/>
          </reference>
        </references>
      </pivotArea>
    </format>
    <format dxfId="572">
      <pivotArea dataOnly="0" labelOnly="1" outline="0" fieldPosition="0">
        <references count="3">
          <reference field="0" count="1" selected="0">
            <x v="127"/>
          </reference>
          <reference field="1" count="1" selected="0">
            <x v="96"/>
          </reference>
          <reference field="2" count="1">
            <x v="102"/>
          </reference>
        </references>
      </pivotArea>
    </format>
    <format dxfId="571">
      <pivotArea dataOnly="0" labelOnly="1" outline="0" fieldPosition="0">
        <references count="3">
          <reference field="0" count="1" selected="0">
            <x v="128"/>
          </reference>
          <reference field="1" count="1" selected="0">
            <x v="97"/>
          </reference>
          <reference field="2" count="1">
            <x v="103"/>
          </reference>
        </references>
      </pivotArea>
    </format>
    <format dxfId="570">
      <pivotArea dataOnly="0" labelOnly="1" outline="0" fieldPosition="0">
        <references count="3">
          <reference field="0" count="1" selected="0">
            <x v="129"/>
          </reference>
          <reference field="1" count="1" selected="0">
            <x v="98"/>
          </reference>
          <reference field="2" count="1">
            <x v="104"/>
          </reference>
        </references>
      </pivotArea>
    </format>
    <format dxfId="569">
      <pivotArea dataOnly="0" labelOnly="1" outline="0" fieldPosition="0">
        <references count="3">
          <reference field="0" count="1" selected="0">
            <x v="130"/>
          </reference>
          <reference field="1" count="1" selected="0">
            <x v="94"/>
          </reference>
          <reference field="2" count="1">
            <x v="100"/>
          </reference>
        </references>
      </pivotArea>
    </format>
    <format dxfId="568">
      <pivotArea dataOnly="0" labelOnly="1" outline="0" fieldPosition="0">
        <references count="3">
          <reference field="0" count="1" selected="0">
            <x v="131"/>
          </reference>
          <reference field="1" count="1" selected="0">
            <x v="99"/>
          </reference>
          <reference field="2" count="1">
            <x v="105"/>
          </reference>
        </references>
      </pivotArea>
    </format>
    <format dxfId="567">
      <pivotArea dataOnly="0" labelOnly="1" outline="0" fieldPosition="0">
        <references count="3">
          <reference field="0" count="1" selected="0">
            <x v="132"/>
          </reference>
          <reference field="1" count="1" selected="0">
            <x v="100"/>
          </reference>
          <reference field="2" count="1">
            <x v="106"/>
          </reference>
        </references>
      </pivotArea>
    </format>
    <format dxfId="566">
      <pivotArea dataOnly="0" labelOnly="1" outline="0" fieldPosition="0">
        <references count="3">
          <reference field="0" count="1" selected="0">
            <x v="133"/>
          </reference>
          <reference field="1" count="1" selected="0">
            <x v="101"/>
          </reference>
          <reference field="2" count="1">
            <x v="107"/>
          </reference>
        </references>
      </pivotArea>
    </format>
    <format dxfId="565">
      <pivotArea dataOnly="0" labelOnly="1" outline="0" fieldPosition="0">
        <references count="3">
          <reference field="0" count="1" selected="0">
            <x v="134"/>
          </reference>
          <reference field="1" count="1" selected="0">
            <x v="102"/>
          </reference>
          <reference field="2" count="1">
            <x v="108"/>
          </reference>
        </references>
      </pivotArea>
    </format>
    <format dxfId="564">
      <pivotArea dataOnly="0" labelOnly="1" outline="0" fieldPosition="0">
        <references count="3">
          <reference field="0" count="1" selected="0">
            <x v="135"/>
          </reference>
          <reference field="1" count="1" selected="0">
            <x v="103"/>
          </reference>
          <reference field="2" count="1">
            <x v="109"/>
          </reference>
        </references>
      </pivotArea>
    </format>
    <format dxfId="563">
      <pivotArea dataOnly="0" labelOnly="1" outline="0" fieldPosition="0">
        <references count="3">
          <reference field="0" count="1" selected="0">
            <x v="136"/>
          </reference>
          <reference field="1" count="1" selected="0">
            <x v="104"/>
          </reference>
          <reference field="2" count="1">
            <x v="110"/>
          </reference>
        </references>
      </pivotArea>
    </format>
    <format dxfId="562">
      <pivotArea dataOnly="0" labelOnly="1" outline="0" fieldPosition="0">
        <references count="3">
          <reference field="0" count="1" selected="0">
            <x v="137"/>
          </reference>
          <reference field="1" count="1" selected="0">
            <x v="105"/>
          </reference>
          <reference field="2" count="1">
            <x v="111"/>
          </reference>
        </references>
      </pivotArea>
    </format>
    <format dxfId="561">
      <pivotArea dataOnly="0" labelOnly="1" outline="0" fieldPosition="0">
        <references count="3">
          <reference field="0" count="1" selected="0">
            <x v="138"/>
          </reference>
          <reference field="1" count="1" selected="0">
            <x v="106"/>
          </reference>
          <reference field="2" count="1">
            <x v="112"/>
          </reference>
        </references>
      </pivotArea>
    </format>
    <format dxfId="560">
      <pivotArea dataOnly="0" labelOnly="1" outline="0" fieldPosition="0">
        <references count="3">
          <reference field="0" count="1" selected="0">
            <x v="139"/>
          </reference>
          <reference field="1" count="1" selected="0">
            <x v="107"/>
          </reference>
          <reference field="2" count="1">
            <x v="113"/>
          </reference>
        </references>
      </pivotArea>
    </format>
    <format dxfId="559">
      <pivotArea dataOnly="0" labelOnly="1" outline="0" fieldPosition="0">
        <references count="3">
          <reference field="0" count="1" selected="0">
            <x v="140"/>
          </reference>
          <reference field="1" count="1" selected="0">
            <x v="107"/>
          </reference>
          <reference field="2" count="1">
            <x v="114"/>
          </reference>
        </references>
      </pivotArea>
    </format>
    <format dxfId="558">
      <pivotArea dataOnly="0" labelOnly="1" outline="0" fieldPosition="0">
        <references count="3">
          <reference field="0" count="1" selected="0">
            <x v="141"/>
          </reference>
          <reference field="1" count="1" selected="0">
            <x v="108"/>
          </reference>
          <reference field="2" count="1">
            <x v="115"/>
          </reference>
        </references>
      </pivotArea>
    </format>
    <format dxfId="557">
      <pivotArea dataOnly="0" labelOnly="1" outline="0" fieldPosition="0">
        <references count="3">
          <reference field="0" count="1" selected="0">
            <x v="142"/>
          </reference>
          <reference field="1" count="1" selected="0">
            <x v="109"/>
          </reference>
          <reference field="2" count="1">
            <x v="116"/>
          </reference>
        </references>
      </pivotArea>
    </format>
    <format dxfId="556">
      <pivotArea dataOnly="0" labelOnly="1" outline="0" fieldPosition="0">
        <references count="3">
          <reference field="0" count="1" selected="0">
            <x v="143"/>
          </reference>
          <reference field="1" count="1" selected="0">
            <x v="110"/>
          </reference>
          <reference field="2" count="1">
            <x v="117"/>
          </reference>
        </references>
      </pivotArea>
    </format>
    <format dxfId="555">
      <pivotArea dataOnly="0" labelOnly="1" outline="0" fieldPosition="0">
        <references count="3">
          <reference field="0" count="1" selected="0">
            <x v="144"/>
          </reference>
          <reference field="1" count="1" selected="0">
            <x v="112"/>
          </reference>
          <reference field="2" count="1">
            <x v="119"/>
          </reference>
        </references>
      </pivotArea>
    </format>
    <format dxfId="554">
      <pivotArea dataOnly="0" labelOnly="1" outline="0" fieldPosition="0">
        <references count="3">
          <reference field="0" count="1" selected="0">
            <x v="145"/>
          </reference>
          <reference field="1" count="1" selected="0">
            <x v="113"/>
          </reference>
          <reference field="2" count="1">
            <x v="120"/>
          </reference>
        </references>
      </pivotArea>
    </format>
    <format dxfId="553">
      <pivotArea dataOnly="0" labelOnly="1" outline="0" fieldPosition="0">
        <references count="3">
          <reference field="0" count="1" selected="0">
            <x v="146"/>
          </reference>
          <reference field="1" count="1" selected="0">
            <x v="114"/>
          </reference>
          <reference field="2" count="1">
            <x v="121"/>
          </reference>
        </references>
      </pivotArea>
    </format>
    <format dxfId="552">
      <pivotArea dataOnly="0" labelOnly="1" outline="0" fieldPosition="0">
        <references count="3">
          <reference field="0" count="1" selected="0">
            <x v="147"/>
          </reference>
          <reference field="1" count="1" selected="0">
            <x v="115"/>
          </reference>
          <reference field="2" count="1">
            <x v="122"/>
          </reference>
        </references>
      </pivotArea>
    </format>
    <format dxfId="551">
      <pivotArea dataOnly="0" labelOnly="1" outline="0" fieldPosition="0">
        <references count="3">
          <reference field="0" count="1" selected="0">
            <x v="148"/>
          </reference>
          <reference field="1" count="1" selected="0">
            <x v="116"/>
          </reference>
          <reference field="2" count="1">
            <x v="123"/>
          </reference>
        </references>
      </pivotArea>
    </format>
    <format dxfId="550">
      <pivotArea dataOnly="0" labelOnly="1" outline="0" fieldPosition="0">
        <references count="3">
          <reference field="0" count="1" selected="0">
            <x v="149"/>
          </reference>
          <reference field="1" count="1" selected="0">
            <x v="117"/>
          </reference>
          <reference field="2" count="1">
            <x v="124"/>
          </reference>
        </references>
      </pivotArea>
    </format>
    <format dxfId="549">
      <pivotArea dataOnly="0" labelOnly="1" outline="0" fieldPosition="0">
        <references count="3">
          <reference field="0" count="1" selected="0">
            <x v="150"/>
          </reference>
          <reference field="1" count="1" selected="0">
            <x v="111"/>
          </reference>
          <reference field="2" count="1">
            <x v="118"/>
          </reference>
        </references>
      </pivotArea>
    </format>
    <format dxfId="548">
      <pivotArea dataOnly="0" labelOnly="1" outline="0" fieldPosition="0">
        <references count="3">
          <reference field="0" count="1" selected="0">
            <x v="151"/>
          </reference>
          <reference field="1" count="1" selected="0">
            <x v="118"/>
          </reference>
          <reference field="2" count="1">
            <x v="125"/>
          </reference>
        </references>
      </pivotArea>
    </format>
    <format dxfId="547">
      <pivotArea dataOnly="0" labelOnly="1" outline="0" fieldPosition="0">
        <references count="3">
          <reference field="0" count="1" selected="0">
            <x v="152"/>
          </reference>
          <reference field="1" count="1" selected="0">
            <x v="119"/>
          </reference>
          <reference field="2" count="1">
            <x v="126"/>
          </reference>
        </references>
      </pivotArea>
    </format>
    <format dxfId="546">
      <pivotArea dataOnly="0" labelOnly="1" outline="0" fieldPosition="0">
        <references count="3">
          <reference field="0" count="1" selected="0">
            <x v="153"/>
          </reference>
          <reference field="1" count="1" selected="0">
            <x v="120"/>
          </reference>
          <reference field="2" count="1">
            <x v="127"/>
          </reference>
        </references>
      </pivotArea>
    </format>
    <format dxfId="545">
      <pivotArea dataOnly="0" labelOnly="1" outline="0" fieldPosition="0">
        <references count="3">
          <reference field="0" count="1" selected="0">
            <x v="154"/>
          </reference>
          <reference field="1" count="1" selected="0">
            <x v="121"/>
          </reference>
          <reference field="2" count="1">
            <x v="128"/>
          </reference>
        </references>
      </pivotArea>
    </format>
    <format dxfId="544">
      <pivotArea dataOnly="0" labelOnly="1" outline="0" fieldPosition="0">
        <references count="3">
          <reference field="0" count="1" selected="0">
            <x v="155"/>
          </reference>
          <reference field="1" count="1" selected="0">
            <x v="122"/>
          </reference>
          <reference field="2" count="1">
            <x v="129"/>
          </reference>
        </references>
      </pivotArea>
    </format>
    <format dxfId="543">
      <pivotArea dataOnly="0" labelOnly="1" outline="0" fieldPosition="0">
        <references count="3">
          <reference field="0" count="1" selected="0">
            <x v="156"/>
          </reference>
          <reference field="1" count="1" selected="0">
            <x v="123"/>
          </reference>
          <reference field="2" count="1">
            <x v="130"/>
          </reference>
        </references>
      </pivotArea>
    </format>
    <format dxfId="542">
      <pivotArea dataOnly="0" labelOnly="1" outline="0" fieldPosition="0">
        <references count="3">
          <reference field="0" count="1" selected="0">
            <x v="157"/>
          </reference>
          <reference field="1" count="1" selected="0">
            <x v="124"/>
          </reference>
          <reference field="2" count="1">
            <x v="131"/>
          </reference>
        </references>
      </pivotArea>
    </format>
    <format dxfId="541">
      <pivotArea dataOnly="0" labelOnly="1" outline="0" fieldPosition="0">
        <references count="3">
          <reference field="0" count="1" selected="0">
            <x v="158"/>
          </reference>
          <reference field="1" count="1" selected="0">
            <x v="125"/>
          </reference>
          <reference field="2" count="1">
            <x v="132"/>
          </reference>
        </references>
      </pivotArea>
    </format>
    <format dxfId="540">
      <pivotArea dataOnly="0" labelOnly="1" outline="0" fieldPosition="0">
        <references count="3">
          <reference field="0" count="1" selected="0">
            <x v="159"/>
          </reference>
          <reference field="1" count="1" selected="0">
            <x v="126"/>
          </reference>
          <reference field="2" count="1">
            <x v="133"/>
          </reference>
        </references>
      </pivotArea>
    </format>
    <format dxfId="539">
      <pivotArea dataOnly="0" labelOnly="1" outline="0" fieldPosition="0">
        <references count="3">
          <reference field="0" count="1" selected="0">
            <x v="160"/>
          </reference>
          <reference field="1" count="1" selected="0">
            <x v="127"/>
          </reference>
          <reference field="2" count="1">
            <x v="134"/>
          </reference>
        </references>
      </pivotArea>
    </format>
    <format dxfId="538">
      <pivotArea dataOnly="0" labelOnly="1" outline="0" fieldPosition="0">
        <references count="3">
          <reference field="0" count="1" selected="0">
            <x v="161"/>
          </reference>
          <reference field="1" count="1" selected="0">
            <x v="129"/>
          </reference>
          <reference field="2" count="1">
            <x v="136"/>
          </reference>
        </references>
      </pivotArea>
    </format>
    <format dxfId="537">
      <pivotArea dataOnly="0" labelOnly="1" outline="0" fieldPosition="0">
        <references count="3">
          <reference field="0" count="1" selected="0">
            <x v="162"/>
          </reference>
          <reference field="1" count="1" selected="0">
            <x v="130"/>
          </reference>
          <reference field="2" count="1">
            <x v="137"/>
          </reference>
        </references>
      </pivotArea>
    </format>
    <format dxfId="536">
      <pivotArea dataOnly="0" labelOnly="1" outline="0" fieldPosition="0">
        <references count="3">
          <reference field="0" count="1" selected="0">
            <x v="163"/>
          </reference>
          <reference field="1" count="1" selected="0">
            <x v="131"/>
          </reference>
          <reference field="2" count="1">
            <x v="138"/>
          </reference>
        </references>
      </pivotArea>
    </format>
    <format dxfId="535">
      <pivotArea dataOnly="0" labelOnly="1" outline="0" fieldPosition="0">
        <references count="3">
          <reference field="0" count="1" selected="0">
            <x v="164"/>
          </reference>
          <reference field="1" count="1" selected="0">
            <x v="132"/>
          </reference>
          <reference field="2" count="1">
            <x v="139"/>
          </reference>
        </references>
      </pivotArea>
    </format>
    <format dxfId="534">
      <pivotArea dataOnly="0" labelOnly="1" outline="0" fieldPosition="0">
        <references count="3">
          <reference field="0" count="1" selected="0">
            <x v="165"/>
          </reference>
          <reference field="1" count="1" selected="0">
            <x v="132"/>
          </reference>
          <reference field="2" count="1">
            <x v="140"/>
          </reference>
        </references>
      </pivotArea>
    </format>
    <format dxfId="533">
      <pivotArea dataOnly="0" labelOnly="1" outline="0" fieldPosition="0">
        <references count="3">
          <reference field="0" count="1" selected="0">
            <x v="166"/>
          </reference>
          <reference field="1" count="1" selected="0">
            <x v="133"/>
          </reference>
          <reference field="2" count="1">
            <x v="141"/>
          </reference>
        </references>
      </pivotArea>
    </format>
    <format dxfId="532">
      <pivotArea dataOnly="0" labelOnly="1" outline="0" fieldPosition="0">
        <references count="3">
          <reference field="0" count="1" selected="0">
            <x v="167"/>
          </reference>
          <reference field="1" count="1" selected="0">
            <x v="128"/>
          </reference>
          <reference field="2" count="1">
            <x v="135"/>
          </reference>
        </references>
      </pivotArea>
    </format>
    <format dxfId="531">
      <pivotArea dataOnly="0" labelOnly="1" outline="0" fieldPosition="0">
        <references count="3">
          <reference field="0" count="1" selected="0">
            <x v="168"/>
          </reference>
          <reference field="1" count="1" selected="0">
            <x v="135"/>
          </reference>
          <reference field="2" count="1">
            <x v="143"/>
          </reference>
        </references>
      </pivotArea>
    </format>
    <format dxfId="530">
      <pivotArea dataOnly="0" labelOnly="1" outline="0" fieldPosition="0">
        <references count="3">
          <reference field="0" count="1" selected="0">
            <x v="169"/>
          </reference>
          <reference field="1" count="1" selected="0">
            <x v="136"/>
          </reference>
          <reference field="2" count="1">
            <x v="144"/>
          </reference>
        </references>
      </pivotArea>
    </format>
    <format dxfId="529">
      <pivotArea dataOnly="0" labelOnly="1" outline="0" fieldPosition="0">
        <references count="3">
          <reference field="0" count="1" selected="0">
            <x v="170"/>
          </reference>
          <reference field="1" count="1" selected="0">
            <x v="137"/>
          </reference>
          <reference field="2" count="1">
            <x v="145"/>
          </reference>
        </references>
      </pivotArea>
    </format>
    <format dxfId="528">
      <pivotArea dataOnly="0" labelOnly="1" outline="0" fieldPosition="0">
        <references count="3">
          <reference field="0" count="1" selected="0">
            <x v="171"/>
          </reference>
          <reference field="1" count="1" selected="0">
            <x v="138"/>
          </reference>
          <reference field="2" count="1">
            <x v="146"/>
          </reference>
        </references>
      </pivotArea>
    </format>
    <format dxfId="527">
      <pivotArea dataOnly="0" labelOnly="1" outline="0" fieldPosition="0">
        <references count="3">
          <reference field="0" count="1" selected="0">
            <x v="172"/>
          </reference>
          <reference field="1" count="1" selected="0">
            <x v="139"/>
          </reference>
          <reference field="2" count="1">
            <x v="147"/>
          </reference>
        </references>
      </pivotArea>
    </format>
    <format dxfId="526">
      <pivotArea dataOnly="0" labelOnly="1" outline="0" fieldPosition="0">
        <references count="3">
          <reference field="0" count="1" selected="0">
            <x v="173"/>
          </reference>
          <reference field="1" count="1" selected="0">
            <x v="140"/>
          </reference>
          <reference field="2" count="1">
            <x v="148"/>
          </reference>
        </references>
      </pivotArea>
    </format>
    <format dxfId="525">
      <pivotArea dataOnly="0" labelOnly="1" outline="0" fieldPosition="0">
        <references count="3">
          <reference field="0" count="1" selected="0">
            <x v="174"/>
          </reference>
          <reference field="1" count="1" selected="0">
            <x v="134"/>
          </reference>
          <reference field="2" count="1">
            <x v="142"/>
          </reference>
        </references>
      </pivotArea>
    </format>
    <format dxfId="524">
      <pivotArea dataOnly="0" labelOnly="1" outline="0" fieldPosition="0">
        <references count="3">
          <reference field="0" count="1" selected="0">
            <x v="175"/>
          </reference>
          <reference field="1" count="1" selected="0">
            <x v="141"/>
          </reference>
          <reference field="2" count="1">
            <x v="149"/>
          </reference>
        </references>
      </pivotArea>
    </format>
    <format dxfId="523">
      <pivotArea dataOnly="0" labelOnly="1" outline="0" fieldPosition="0">
        <references count="3">
          <reference field="0" count="1" selected="0">
            <x v="176"/>
          </reference>
          <reference field="1" count="1" selected="0">
            <x v="142"/>
          </reference>
          <reference field="2" count="1">
            <x v="150"/>
          </reference>
        </references>
      </pivotArea>
    </format>
    <format dxfId="522">
      <pivotArea dataOnly="0" labelOnly="1" outline="0" fieldPosition="0">
        <references count="3">
          <reference field="0" count="1" selected="0">
            <x v="177"/>
          </reference>
          <reference field="1" count="1" selected="0">
            <x v="143"/>
          </reference>
          <reference field="2" count="1">
            <x v="151"/>
          </reference>
        </references>
      </pivotArea>
    </format>
    <format dxfId="521">
      <pivotArea dataOnly="0" labelOnly="1" outline="0" fieldPosition="0">
        <references count="3">
          <reference field="0" count="1" selected="0">
            <x v="178"/>
          </reference>
          <reference field="1" count="1" selected="0">
            <x v="144"/>
          </reference>
          <reference field="2" count="1">
            <x v="152"/>
          </reference>
        </references>
      </pivotArea>
    </format>
    <format dxfId="520">
      <pivotArea dataOnly="0" labelOnly="1" outline="0" fieldPosition="0">
        <references count="3">
          <reference field="0" count="1" selected="0">
            <x v="179"/>
          </reference>
          <reference field="1" count="1" selected="0">
            <x v="145"/>
          </reference>
          <reference field="2" count="1">
            <x v="153"/>
          </reference>
        </references>
      </pivotArea>
    </format>
    <format dxfId="519">
      <pivotArea dataOnly="0" labelOnly="1" outline="0" fieldPosition="0">
        <references count="3">
          <reference field="0" count="1" selected="0">
            <x v="180"/>
          </reference>
          <reference field="1" count="1" selected="0">
            <x v="146"/>
          </reference>
          <reference field="2" count="1">
            <x v="154"/>
          </reference>
        </references>
      </pivotArea>
    </format>
    <format dxfId="518">
      <pivotArea dataOnly="0" labelOnly="1" outline="0" fieldPosition="0">
        <references count="3">
          <reference field="0" count="1" selected="0">
            <x v="181"/>
          </reference>
          <reference field="1" count="1" selected="0">
            <x v="148"/>
          </reference>
          <reference field="2" count="1">
            <x v="156"/>
          </reference>
        </references>
      </pivotArea>
    </format>
    <format dxfId="517">
      <pivotArea dataOnly="0" labelOnly="1" outline="0" fieldPosition="0">
        <references count="3">
          <reference field="0" count="1" selected="0">
            <x v="182"/>
          </reference>
          <reference field="1" count="1" selected="0">
            <x v="149"/>
          </reference>
          <reference field="2" count="1">
            <x v="157"/>
          </reference>
        </references>
      </pivotArea>
    </format>
    <format dxfId="516">
      <pivotArea dataOnly="0" labelOnly="1" outline="0" fieldPosition="0">
        <references count="3">
          <reference field="0" count="1" selected="0">
            <x v="183"/>
          </reference>
          <reference field="1" count="1" selected="0">
            <x v="150"/>
          </reference>
          <reference field="2" count="1">
            <x v="158"/>
          </reference>
        </references>
      </pivotArea>
    </format>
    <format dxfId="515">
      <pivotArea dataOnly="0" labelOnly="1" outline="0" fieldPosition="0">
        <references count="3">
          <reference field="0" count="1" selected="0">
            <x v="184"/>
          </reference>
          <reference field="1" count="1" selected="0">
            <x v="151"/>
          </reference>
          <reference field="2" count="1">
            <x v="159"/>
          </reference>
        </references>
      </pivotArea>
    </format>
    <format dxfId="514">
      <pivotArea dataOnly="0" labelOnly="1" outline="0" fieldPosition="0">
        <references count="3">
          <reference field="0" count="1" selected="0">
            <x v="185"/>
          </reference>
          <reference field="1" count="1" selected="0">
            <x v="152"/>
          </reference>
          <reference field="2" count="1">
            <x v="160"/>
          </reference>
        </references>
      </pivotArea>
    </format>
    <format dxfId="513">
      <pivotArea dataOnly="0" labelOnly="1" outline="0" fieldPosition="0">
        <references count="3">
          <reference field="0" count="1" selected="0">
            <x v="186"/>
          </reference>
          <reference field="1" count="1" selected="0">
            <x v="153"/>
          </reference>
          <reference field="2" count="1">
            <x v="161"/>
          </reference>
        </references>
      </pivotArea>
    </format>
    <format dxfId="512">
      <pivotArea dataOnly="0" labelOnly="1" outline="0" fieldPosition="0">
        <references count="3">
          <reference field="0" count="1" selected="0">
            <x v="187"/>
          </reference>
          <reference field="1" count="1" selected="0">
            <x v="154"/>
          </reference>
          <reference field="2" count="1">
            <x v="162"/>
          </reference>
        </references>
      </pivotArea>
    </format>
    <format dxfId="511">
      <pivotArea dataOnly="0" labelOnly="1" outline="0" fieldPosition="0">
        <references count="3">
          <reference field="0" count="1" selected="0">
            <x v="188"/>
          </reference>
          <reference field="1" count="1" selected="0">
            <x v="155"/>
          </reference>
          <reference field="2" count="1">
            <x v="163"/>
          </reference>
        </references>
      </pivotArea>
    </format>
    <format dxfId="510">
      <pivotArea dataOnly="0" labelOnly="1" outline="0" fieldPosition="0">
        <references count="3">
          <reference field="0" count="1" selected="0">
            <x v="189"/>
          </reference>
          <reference field="1" count="1" selected="0">
            <x v="147"/>
          </reference>
          <reference field="2" count="1">
            <x v="155"/>
          </reference>
        </references>
      </pivotArea>
    </format>
    <format dxfId="509">
      <pivotArea dataOnly="0" labelOnly="1" outline="0" fieldPosition="0">
        <references count="3">
          <reference field="0" count="1" selected="0">
            <x v="190"/>
          </reference>
          <reference field="1" count="1" selected="0">
            <x v="157"/>
          </reference>
          <reference field="2" count="1">
            <x v="165"/>
          </reference>
        </references>
      </pivotArea>
    </format>
    <format dxfId="508">
      <pivotArea dataOnly="0" labelOnly="1" outline="0" fieldPosition="0">
        <references count="3">
          <reference field="0" count="1" selected="0">
            <x v="191"/>
          </reference>
          <reference field="1" count="1" selected="0">
            <x v="158"/>
          </reference>
          <reference field="2" count="1">
            <x v="166"/>
          </reference>
        </references>
      </pivotArea>
    </format>
    <format dxfId="507">
      <pivotArea dataOnly="0" labelOnly="1" outline="0" fieldPosition="0">
        <references count="3">
          <reference field="0" count="1" selected="0">
            <x v="192"/>
          </reference>
          <reference field="1" count="1" selected="0">
            <x v="159"/>
          </reference>
          <reference field="2" count="1">
            <x v="167"/>
          </reference>
        </references>
      </pivotArea>
    </format>
    <format dxfId="506">
      <pivotArea dataOnly="0" labelOnly="1" outline="0" fieldPosition="0">
        <references count="3">
          <reference field="0" count="1" selected="0">
            <x v="193"/>
          </reference>
          <reference field="1" count="1" selected="0">
            <x v="156"/>
          </reference>
          <reference field="2" count="1">
            <x v="164"/>
          </reference>
        </references>
      </pivotArea>
    </format>
    <format dxfId="505">
      <pivotArea dataOnly="0" labelOnly="1" outline="0" fieldPosition="0">
        <references count="3">
          <reference field="0" count="1" selected="0">
            <x v="194"/>
          </reference>
          <reference field="1" count="1" selected="0">
            <x v="160"/>
          </reference>
          <reference field="2" count="1">
            <x v="168"/>
          </reference>
        </references>
      </pivotArea>
    </format>
    <format dxfId="504">
      <pivotArea dataOnly="0" labelOnly="1" outline="0" fieldPosition="0">
        <references count="3">
          <reference field="0" count="1" selected="0">
            <x v="195"/>
          </reference>
          <reference field="1" count="1" selected="0">
            <x v="161"/>
          </reference>
          <reference field="2" count="1">
            <x v="168"/>
          </reference>
        </references>
      </pivotArea>
    </format>
    <format dxfId="503">
      <pivotArea dataOnly="0" labelOnly="1" outline="0" fieldPosition="0">
        <references count="3">
          <reference field="0" count="1" selected="0">
            <x v="196"/>
          </reference>
          <reference field="1" count="1" selected="0">
            <x v="162"/>
          </reference>
          <reference field="2" count="1">
            <x v="169"/>
          </reference>
        </references>
      </pivotArea>
    </format>
    <format dxfId="502">
      <pivotArea dataOnly="0" labelOnly="1" outline="0" fieldPosition="0">
        <references count="3">
          <reference field="0" count="1" selected="0">
            <x v="197"/>
          </reference>
          <reference field="1" count="1" selected="0">
            <x v="163"/>
          </reference>
          <reference field="2" count="1">
            <x v="169"/>
          </reference>
        </references>
      </pivotArea>
    </format>
    <format dxfId="501">
      <pivotArea dataOnly="0" labelOnly="1" outline="0" fieldPosition="0">
        <references count="3">
          <reference field="0" count="1" selected="0">
            <x v="198"/>
          </reference>
          <reference field="1" count="1" selected="0">
            <x v="164"/>
          </reference>
          <reference field="2" count="1">
            <x v="169"/>
          </reference>
        </references>
      </pivotArea>
    </format>
    <format dxfId="500">
      <pivotArea dataOnly="0" labelOnly="1" outline="0" fieldPosition="0">
        <references count="3">
          <reference field="0" count="1" selected="0">
            <x v="199"/>
          </reference>
          <reference field="1" count="1" selected="0">
            <x v="166"/>
          </reference>
          <reference field="2" count="1">
            <x v="169"/>
          </reference>
        </references>
      </pivotArea>
    </format>
    <format dxfId="499">
      <pivotArea dataOnly="0" labelOnly="1" outline="0" fieldPosition="0">
        <references count="3">
          <reference field="0" count="1" selected="0">
            <x v="200"/>
          </reference>
          <reference field="1" count="1" selected="0">
            <x v="167"/>
          </reference>
          <reference field="2" count="1">
            <x v="170"/>
          </reference>
        </references>
      </pivotArea>
    </format>
    <format dxfId="498">
      <pivotArea dataOnly="0" labelOnly="1" outline="0" fieldPosition="0">
        <references count="3">
          <reference field="0" count="1" selected="0">
            <x v="201"/>
          </reference>
          <reference field="1" count="1" selected="0">
            <x v="165"/>
          </reference>
          <reference field="2" count="1">
            <x v="169"/>
          </reference>
        </references>
      </pivotArea>
    </format>
    <format dxfId="497">
      <pivotArea dataOnly="0" labelOnly="1" outline="0" fieldPosition="0">
        <references count="3">
          <reference field="0" count="1" selected="0">
            <x v="202"/>
          </reference>
          <reference field="1" count="1" selected="0">
            <x v="169"/>
          </reference>
          <reference field="2" count="1">
            <x v="171"/>
          </reference>
        </references>
      </pivotArea>
    </format>
    <format dxfId="496">
      <pivotArea dataOnly="0" labelOnly="1" outline="0" fieldPosition="0">
        <references count="3">
          <reference field="0" count="1" selected="0">
            <x v="203"/>
          </reference>
          <reference field="1" count="1" selected="0">
            <x v="168"/>
          </reference>
          <reference field="2" count="1">
            <x v="171"/>
          </reference>
        </references>
      </pivotArea>
    </format>
    <format dxfId="495">
      <pivotArea dataOnly="0" labelOnly="1" outline="0" fieldPosition="0">
        <references count="3">
          <reference field="0" count="1" selected="0">
            <x v="204"/>
          </reference>
          <reference field="1" count="1" selected="0">
            <x v="171"/>
          </reference>
          <reference field="2" count="1">
            <x v="172"/>
          </reference>
        </references>
      </pivotArea>
    </format>
    <format dxfId="494">
      <pivotArea dataOnly="0" labelOnly="1" outline="0" fieldPosition="0">
        <references count="3">
          <reference field="0" count="1" selected="0">
            <x v="205"/>
          </reference>
          <reference field="1" count="1" selected="0">
            <x v="172"/>
          </reference>
          <reference field="2" count="1">
            <x v="173"/>
          </reference>
        </references>
      </pivotArea>
    </format>
    <format dxfId="493">
      <pivotArea dataOnly="0" labelOnly="1" outline="0" fieldPosition="0">
        <references count="3">
          <reference field="0" count="1" selected="0">
            <x v="206"/>
          </reference>
          <reference field="1" count="1" selected="0">
            <x v="173"/>
          </reference>
          <reference field="2" count="1">
            <x v="173"/>
          </reference>
        </references>
      </pivotArea>
    </format>
    <format dxfId="492">
      <pivotArea dataOnly="0" labelOnly="1" outline="0" fieldPosition="0">
        <references count="3">
          <reference field="0" count="1" selected="0">
            <x v="207"/>
          </reference>
          <reference field="1" count="1" selected="0">
            <x v="170"/>
          </reference>
          <reference field="2" count="1">
            <x v="172"/>
          </reference>
        </references>
      </pivotArea>
    </format>
    <format dxfId="491">
      <pivotArea dataOnly="0" labelOnly="1" outline="0" fieldPosition="0">
        <references count="3">
          <reference field="0" count="1" selected="0">
            <x v="208"/>
          </reference>
          <reference field="1" count="1" selected="0">
            <x v="174"/>
          </reference>
          <reference field="2" count="1">
            <x v="173"/>
          </reference>
        </references>
      </pivotArea>
    </format>
    <format dxfId="490">
      <pivotArea dataOnly="0" labelOnly="1" outline="0" fieldPosition="0">
        <references count="3">
          <reference field="0" count="1" selected="0">
            <x v="209"/>
          </reference>
          <reference field="1" count="1" selected="0">
            <x v="175"/>
          </reference>
          <reference field="2" count="1">
            <x v="173"/>
          </reference>
        </references>
      </pivotArea>
    </format>
    <format dxfId="489">
      <pivotArea dataOnly="0" labelOnly="1" outline="0" fieldPosition="0">
        <references count="3">
          <reference field="0" count="1" selected="0">
            <x v="210"/>
          </reference>
          <reference field="1" count="1" selected="0">
            <x v="176"/>
          </reference>
          <reference field="2" count="1">
            <x v="174"/>
          </reference>
        </references>
      </pivotArea>
    </format>
    <format dxfId="488">
      <pivotArea dataOnly="0" labelOnly="1" outline="0" fieldPosition="0">
        <references count="3">
          <reference field="0" count="1" selected="0">
            <x v="211"/>
          </reference>
          <reference field="1" count="1" selected="0">
            <x v="177"/>
          </reference>
          <reference field="2" count="1">
            <x v="174"/>
          </reference>
        </references>
      </pivotArea>
    </format>
    <format dxfId="487">
      <pivotArea dataOnly="0" labelOnly="1" outline="0" fieldPosition="0">
        <references count="3">
          <reference field="0" count="1" selected="0">
            <x v="212"/>
          </reference>
          <reference field="1" count="1" selected="0">
            <x v="178"/>
          </reference>
          <reference field="2" count="1">
            <x v="174"/>
          </reference>
        </references>
      </pivotArea>
    </format>
    <format dxfId="486">
      <pivotArea dataOnly="0" labelOnly="1" outline="0" fieldPosition="0">
        <references count="3">
          <reference field="0" count="1" selected="0">
            <x v="213"/>
          </reference>
          <reference field="1" count="1" selected="0">
            <x v="179"/>
          </reference>
          <reference field="2" count="1">
            <x v="174"/>
          </reference>
        </references>
      </pivotArea>
    </format>
    <format dxfId="485">
      <pivotArea dataOnly="0" labelOnly="1" outline="0" fieldPosition="0">
        <references count="3">
          <reference field="0" count="1" selected="0">
            <x v="214"/>
          </reference>
          <reference field="1" count="1" selected="0">
            <x v="181"/>
          </reference>
          <reference field="2" count="1">
            <x v="174"/>
          </reference>
        </references>
      </pivotArea>
    </format>
    <format dxfId="484">
      <pivotArea dataOnly="0" labelOnly="1" outline="0" fieldPosition="0">
        <references count="3">
          <reference field="0" count="1" selected="0">
            <x v="215"/>
          </reference>
          <reference field="1" count="1" selected="0">
            <x v="182"/>
          </reference>
          <reference field="2" count="1">
            <x v="175"/>
          </reference>
        </references>
      </pivotArea>
    </format>
    <format dxfId="483">
      <pivotArea dataOnly="0" labelOnly="1" outline="0" fieldPosition="0">
        <references count="3">
          <reference field="0" count="1" selected="0">
            <x v="216"/>
          </reference>
          <reference field="1" count="1" selected="0">
            <x v="183"/>
          </reference>
          <reference field="2" count="1">
            <x v="175"/>
          </reference>
        </references>
      </pivotArea>
    </format>
    <format dxfId="482">
      <pivotArea dataOnly="0" labelOnly="1" outline="0" fieldPosition="0">
        <references count="3">
          <reference field="0" count="1" selected="0">
            <x v="217"/>
          </reference>
          <reference field="1" count="1" selected="0">
            <x v="184"/>
          </reference>
          <reference field="2" count="1">
            <x v="175"/>
          </reference>
        </references>
      </pivotArea>
    </format>
    <format dxfId="481">
      <pivotArea dataOnly="0" labelOnly="1" outline="0" fieldPosition="0">
        <references count="3">
          <reference field="0" count="1" selected="0">
            <x v="218"/>
          </reference>
          <reference field="1" count="1" selected="0">
            <x v="185"/>
          </reference>
          <reference field="2" count="1">
            <x v="175"/>
          </reference>
        </references>
      </pivotArea>
    </format>
    <format dxfId="480">
      <pivotArea dataOnly="0" labelOnly="1" outline="0" fieldPosition="0">
        <references count="3">
          <reference field="0" count="1" selected="0">
            <x v="219"/>
          </reference>
          <reference field="1" count="1" selected="0">
            <x v="186"/>
          </reference>
          <reference field="2" count="1">
            <x v="175"/>
          </reference>
        </references>
      </pivotArea>
    </format>
    <format dxfId="479">
      <pivotArea dataOnly="0" labelOnly="1" outline="0" fieldPosition="0">
        <references count="3">
          <reference field="0" count="1" selected="0">
            <x v="220"/>
          </reference>
          <reference field="1" count="1" selected="0">
            <x v="180"/>
          </reference>
          <reference field="2" count="1">
            <x v="174"/>
          </reference>
        </references>
      </pivotArea>
    </format>
    <format dxfId="478">
      <pivotArea dataOnly="0" labelOnly="1" outline="0" fieldPosition="0">
        <references count="3">
          <reference field="0" count="1" selected="0">
            <x v="221"/>
          </reference>
          <reference field="1" count="1" selected="0">
            <x v="187"/>
          </reference>
          <reference field="2" count="1">
            <x v="176"/>
          </reference>
        </references>
      </pivotArea>
    </format>
    <format dxfId="477">
      <pivotArea dataOnly="0" labelOnly="1" outline="0" fieldPosition="0">
        <references count="3">
          <reference field="0" count="1" selected="0">
            <x v="222"/>
          </reference>
          <reference field="1" count="1" selected="0">
            <x v="188"/>
          </reference>
          <reference field="2" count="1">
            <x v="176"/>
          </reference>
        </references>
      </pivotArea>
    </format>
    <format dxfId="476">
      <pivotArea dataOnly="0" labelOnly="1" outline="0" fieldPosition="0">
        <references count="3">
          <reference field="0" count="1" selected="0">
            <x v="223"/>
          </reference>
          <reference field="1" count="1" selected="0">
            <x v="189"/>
          </reference>
          <reference field="2" count="1">
            <x v="177"/>
          </reference>
        </references>
      </pivotArea>
    </format>
    <format dxfId="475">
      <pivotArea dataOnly="0" labelOnly="1" outline="0" fieldPosition="0">
        <references count="3">
          <reference field="0" count="1" selected="0">
            <x v="224"/>
          </reference>
          <reference field="1" count="1" selected="0">
            <x v="191"/>
          </reference>
          <reference field="2" count="1">
            <x v="177"/>
          </reference>
        </references>
      </pivotArea>
    </format>
    <format dxfId="474">
      <pivotArea dataOnly="0" labelOnly="1" outline="0" fieldPosition="0">
        <references count="3">
          <reference field="0" count="1" selected="0">
            <x v="225"/>
          </reference>
          <reference field="1" count="1" selected="0">
            <x v="192"/>
          </reference>
          <reference field="2" count="1">
            <x v="177"/>
          </reference>
        </references>
      </pivotArea>
    </format>
    <format dxfId="473">
      <pivotArea dataOnly="0" labelOnly="1" outline="0" fieldPosition="0">
        <references count="3">
          <reference field="0" count="1" selected="0">
            <x v="226"/>
          </reference>
          <reference field="1" count="1" selected="0">
            <x v="193"/>
          </reference>
          <reference field="2" count="1">
            <x v="177"/>
          </reference>
        </references>
      </pivotArea>
    </format>
    <format dxfId="472">
      <pivotArea dataOnly="0" labelOnly="1" outline="0" fieldPosition="0">
        <references count="3">
          <reference field="0" count="1" selected="0">
            <x v="227"/>
          </reference>
          <reference field="1" count="1" selected="0">
            <x v="194"/>
          </reference>
          <reference field="2" count="1">
            <x v="178"/>
          </reference>
        </references>
      </pivotArea>
    </format>
    <format dxfId="471">
      <pivotArea dataOnly="0" labelOnly="1" outline="0" fieldPosition="0">
        <references count="3">
          <reference field="0" count="1" selected="0">
            <x v="228"/>
          </reference>
          <reference field="1" count="1" selected="0">
            <x v="195"/>
          </reference>
          <reference field="2" count="1">
            <x v="178"/>
          </reference>
        </references>
      </pivotArea>
    </format>
    <format dxfId="470">
      <pivotArea dataOnly="0" labelOnly="1" outline="0" fieldPosition="0">
        <references count="3">
          <reference field="0" count="1" selected="0">
            <x v="229"/>
          </reference>
          <reference field="1" count="1" selected="0">
            <x v="196"/>
          </reference>
          <reference field="2" count="1">
            <x v="178"/>
          </reference>
        </references>
      </pivotArea>
    </format>
    <format dxfId="469">
      <pivotArea dataOnly="0" labelOnly="1" outline="0" fieldPosition="0">
        <references count="3">
          <reference field="0" count="1" selected="0">
            <x v="230"/>
          </reference>
          <reference field="1" count="1" selected="0">
            <x v="190"/>
          </reference>
          <reference field="2" count="1">
            <x v="177"/>
          </reference>
        </references>
      </pivotArea>
    </format>
    <format dxfId="468">
      <pivotArea dataOnly="0" labelOnly="1" outline="0" fieldPosition="0">
        <references count="3">
          <reference field="0" count="1" selected="0">
            <x v="231"/>
          </reference>
          <reference field="1" count="1" selected="0">
            <x v="197"/>
          </reference>
          <reference field="2" count="1">
            <x v="178"/>
          </reference>
        </references>
      </pivotArea>
    </format>
    <format dxfId="467">
      <pivotArea dataOnly="0" labelOnly="1" outline="0" fieldPosition="0">
        <references count="3">
          <reference field="0" count="1" selected="0">
            <x v="232"/>
          </reference>
          <reference field="1" count="1" selected="0">
            <x v="198"/>
          </reference>
          <reference field="2" count="1">
            <x v="179"/>
          </reference>
        </references>
      </pivotArea>
    </format>
    <format dxfId="466">
      <pivotArea dataOnly="0" labelOnly="1" outline="0" fieldPosition="0">
        <references count="3">
          <reference field="0" count="1" selected="0">
            <x v="233"/>
          </reference>
          <reference field="1" count="1" selected="0">
            <x v="199"/>
          </reference>
          <reference field="2" count="1">
            <x v="179"/>
          </reference>
        </references>
      </pivotArea>
    </format>
    <format dxfId="465">
      <pivotArea dataOnly="0" labelOnly="1" outline="0" fieldPosition="0">
        <references count="3">
          <reference field="0" count="1" selected="0">
            <x v="234"/>
          </reference>
          <reference field="1" count="1" selected="0">
            <x v="200"/>
          </reference>
          <reference field="2" count="1">
            <x v="180"/>
          </reference>
        </references>
      </pivotArea>
    </format>
    <format dxfId="464">
      <pivotArea dataOnly="0" labelOnly="1" outline="0" fieldPosition="0">
        <references count="3">
          <reference field="0" count="1" selected="0">
            <x v="235"/>
          </reference>
          <reference field="1" count="1" selected="0">
            <x v="201"/>
          </reference>
          <reference field="2" count="1">
            <x v="180"/>
          </reference>
        </references>
      </pivotArea>
    </format>
    <format dxfId="463">
      <pivotArea dataOnly="0" labelOnly="1" outline="0" fieldPosition="0">
        <references count="3">
          <reference field="0" count="1" selected="0">
            <x v="236"/>
          </reference>
          <reference field="1" count="1" selected="0">
            <x v="202"/>
          </reference>
          <reference field="2" count="1">
            <x v="180"/>
          </reference>
        </references>
      </pivotArea>
    </format>
    <format dxfId="462">
      <pivotArea dataOnly="0" labelOnly="1" outline="0" fieldPosition="0">
        <references count="3">
          <reference field="0" count="1" selected="0">
            <x v="237"/>
          </reference>
          <reference field="1" count="1" selected="0">
            <x v="203"/>
          </reference>
          <reference field="2" count="1">
            <x v="180"/>
          </reference>
        </references>
      </pivotArea>
    </format>
    <format dxfId="461">
      <pivotArea dataOnly="0" labelOnly="1" outline="0" fieldPosition="0">
        <references count="3">
          <reference field="0" count="1" selected="0">
            <x v="238"/>
          </reference>
          <reference field="1" count="1" selected="0">
            <x v="205"/>
          </reference>
          <reference field="2" count="1">
            <x v="181"/>
          </reference>
        </references>
      </pivotArea>
    </format>
    <format dxfId="460">
      <pivotArea dataOnly="0" labelOnly="1" outline="0" fieldPosition="0">
        <references count="3">
          <reference field="0" count="1" selected="0">
            <x v="239"/>
          </reference>
          <reference field="1" count="1" selected="0">
            <x v="206"/>
          </reference>
          <reference field="2" count="1">
            <x v="181"/>
          </reference>
        </references>
      </pivotArea>
    </format>
    <format dxfId="459">
      <pivotArea dataOnly="0" labelOnly="1" outline="0" fieldPosition="0">
        <references count="3">
          <reference field="0" count="1" selected="0">
            <x v="240"/>
          </reference>
          <reference field="1" count="1" selected="0">
            <x v="207"/>
          </reference>
          <reference field="2" count="1">
            <x v="181"/>
          </reference>
        </references>
      </pivotArea>
    </format>
    <format dxfId="458">
      <pivotArea dataOnly="0" labelOnly="1" outline="0" fieldPosition="0">
        <references count="3">
          <reference field="0" count="1" selected="0">
            <x v="241"/>
          </reference>
          <reference field="1" count="1" selected="0">
            <x v="208"/>
          </reference>
          <reference field="2" count="1">
            <x v="181"/>
          </reference>
        </references>
      </pivotArea>
    </format>
    <format dxfId="457">
      <pivotArea dataOnly="0" labelOnly="1" outline="0" fieldPosition="0">
        <references count="3">
          <reference field="0" count="1" selected="0">
            <x v="242"/>
          </reference>
          <reference field="1" count="1" selected="0">
            <x v="209"/>
          </reference>
          <reference field="2" count="1">
            <x v="182"/>
          </reference>
        </references>
      </pivotArea>
    </format>
    <format dxfId="456">
      <pivotArea dataOnly="0" labelOnly="1" outline="0" fieldPosition="0">
        <references count="3">
          <reference field="0" count="1" selected="0">
            <x v="243"/>
          </reference>
          <reference field="1" count="1" selected="0">
            <x v="204"/>
          </reference>
          <reference field="2" count="1">
            <x v="181"/>
          </reference>
        </references>
      </pivotArea>
    </format>
    <format dxfId="455">
      <pivotArea dataOnly="0" labelOnly="1" outline="0" fieldPosition="0">
        <references count="3">
          <reference field="0" count="1" selected="0">
            <x v="244"/>
          </reference>
          <reference field="1" count="1" selected="0">
            <x v="210"/>
          </reference>
          <reference field="2" count="1">
            <x v="182"/>
          </reference>
        </references>
      </pivotArea>
    </format>
    <format dxfId="454">
      <pivotArea dataOnly="0" labelOnly="1" outline="0" fieldPosition="0">
        <references count="3">
          <reference field="0" count="1" selected="0">
            <x v="245"/>
          </reference>
          <reference field="1" count="1" selected="0">
            <x v="211"/>
          </reference>
          <reference field="2" count="1">
            <x v="182"/>
          </reference>
        </references>
      </pivotArea>
    </format>
    <format dxfId="453">
      <pivotArea dataOnly="0" labelOnly="1" outline="0" fieldPosition="0">
        <references count="3">
          <reference field="0" count="1" selected="0">
            <x v="246"/>
          </reference>
          <reference field="1" count="1" selected="0">
            <x v="212"/>
          </reference>
          <reference field="2" count="1">
            <x v="183"/>
          </reference>
        </references>
      </pivotArea>
    </format>
    <format dxfId="452">
      <pivotArea dataOnly="0" labelOnly="1" outline="0" fieldPosition="0">
        <references count="3">
          <reference field="0" count="1" selected="0">
            <x v="247"/>
          </reference>
          <reference field="1" count="1" selected="0">
            <x v="213"/>
          </reference>
          <reference field="2" count="1">
            <x v="183"/>
          </reference>
        </references>
      </pivotArea>
    </format>
    <format dxfId="451">
      <pivotArea dataOnly="0" labelOnly="1" outline="0" fieldPosition="0">
        <references count="3">
          <reference field="0" count="1" selected="0">
            <x v="248"/>
          </reference>
          <reference field="1" count="1" selected="0">
            <x v="214"/>
          </reference>
          <reference field="2" count="1">
            <x v="183"/>
          </reference>
        </references>
      </pivotArea>
    </format>
    <format dxfId="450">
      <pivotArea dataOnly="0" labelOnly="1" outline="0" fieldPosition="0">
        <references count="3">
          <reference field="0" count="1" selected="0">
            <x v="249"/>
          </reference>
          <reference field="1" count="1" selected="0">
            <x v="216"/>
          </reference>
          <reference field="2" count="1">
            <x v="183"/>
          </reference>
        </references>
      </pivotArea>
    </format>
    <format dxfId="449">
      <pivotArea dataOnly="0" labelOnly="1" outline="0" fieldPosition="0">
        <references count="3">
          <reference field="0" count="1" selected="0">
            <x v="250"/>
          </reference>
          <reference field="1" count="1" selected="0">
            <x v="217"/>
          </reference>
          <reference field="2" count="1">
            <x v="183"/>
          </reference>
        </references>
      </pivotArea>
    </format>
    <format dxfId="448">
      <pivotArea dataOnly="0" labelOnly="1" outline="0" fieldPosition="0">
        <references count="3">
          <reference field="0" count="1" selected="0">
            <x v="251"/>
          </reference>
          <reference field="1" count="1" selected="0">
            <x v="218"/>
          </reference>
          <reference field="2" count="1">
            <x v="184"/>
          </reference>
        </references>
      </pivotArea>
    </format>
    <format dxfId="447">
      <pivotArea dataOnly="0" labelOnly="1" outline="0" fieldPosition="0">
        <references count="3">
          <reference field="0" count="1" selected="0">
            <x v="252"/>
          </reference>
          <reference field="1" count="1" selected="0">
            <x v="219"/>
          </reference>
          <reference field="2" count="1">
            <x v="184"/>
          </reference>
        </references>
      </pivotArea>
    </format>
    <format dxfId="446">
      <pivotArea dataOnly="0" labelOnly="1" outline="0" fieldPosition="0">
        <references count="3">
          <reference field="0" count="1" selected="0">
            <x v="253"/>
          </reference>
          <reference field="1" count="1" selected="0">
            <x v="220"/>
          </reference>
          <reference field="2" count="1">
            <x v="184"/>
          </reference>
        </references>
      </pivotArea>
    </format>
    <format dxfId="445">
      <pivotArea dataOnly="0" labelOnly="1" outline="0" fieldPosition="0">
        <references count="3">
          <reference field="0" count="1" selected="0">
            <x v="254"/>
          </reference>
          <reference field="1" count="1" selected="0">
            <x v="221"/>
          </reference>
          <reference field="2" count="1">
            <x v="184"/>
          </reference>
        </references>
      </pivotArea>
    </format>
    <format dxfId="444">
      <pivotArea dataOnly="0" labelOnly="1" outline="0" fieldPosition="0">
        <references count="3">
          <reference field="0" count="1" selected="0">
            <x v="255"/>
          </reference>
          <reference field="1" count="1" selected="0">
            <x v="215"/>
          </reference>
          <reference field="2" count="1">
            <x v="183"/>
          </reference>
        </references>
      </pivotArea>
    </format>
    <format dxfId="443">
      <pivotArea dataOnly="0" labelOnly="1" outline="0" fieldPosition="0">
        <references count="3">
          <reference field="0" count="1" selected="0">
            <x v="256"/>
          </reference>
          <reference field="1" count="1" selected="0">
            <x v="222"/>
          </reference>
          <reference field="2" count="1">
            <x v="185"/>
          </reference>
        </references>
      </pivotArea>
    </format>
    <format dxfId="442">
      <pivotArea dataOnly="0" labelOnly="1" outline="0" fieldPosition="0">
        <references count="3">
          <reference field="0" count="1" selected="0">
            <x v="257"/>
          </reference>
          <reference field="1" count="1" selected="0">
            <x v="223"/>
          </reference>
          <reference field="2" count="1">
            <x v="185"/>
          </reference>
        </references>
      </pivotArea>
    </format>
    <format dxfId="441">
      <pivotArea dataOnly="0" labelOnly="1" outline="0" fieldPosition="0">
        <references count="3">
          <reference field="0" count="1" selected="0">
            <x v="258"/>
          </reference>
          <reference field="1" count="1" selected="0">
            <x v="224"/>
          </reference>
          <reference field="2" count="1">
            <x v="185"/>
          </reference>
        </references>
      </pivotArea>
    </format>
    <format dxfId="440">
      <pivotArea dataOnly="0" labelOnly="1" outline="0" fieldPosition="0">
        <references count="3">
          <reference field="0" count="1" selected="0">
            <x v="259"/>
          </reference>
          <reference field="1" count="1" selected="0">
            <x v="225"/>
          </reference>
          <reference field="2" count="1">
            <x v="185"/>
          </reference>
        </references>
      </pivotArea>
    </format>
    <format dxfId="439">
      <pivotArea dataOnly="0" labelOnly="1" outline="0" fieldPosition="0">
        <references count="3">
          <reference field="0" count="1" selected="0">
            <x v="260"/>
          </reference>
          <reference field="1" count="1" selected="0">
            <x v="226"/>
          </reference>
          <reference field="2" count="1">
            <x v="186"/>
          </reference>
        </references>
      </pivotArea>
    </format>
    <format dxfId="438">
      <pivotArea dataOnly="0" labelOnly="1" outline="0" fieldPosition="0">
        <references count="3">
          <reference field="0" count="1" selected="0">
            <x v="261"/>
          </reference>
          <reference field="1" count="1" selected="0">
            <x v="228"/>
          </reference>
          <reference field="2" count="1">
            <x v="186"/>
          </reference>
        </references>
      </pivotArea>
    </format>
    <format dxfId="437">
      <pivotArea dataOnly="0" labelOnly="1" outline="0" fieldPosition="0">
        <references count="3">
          <reference field="0" count="1" selected="0">
            <x v="262"/>
          </reference>
          <reference field="1" count="1" selected="0">
            <x v="229"/>
          </reference>
          <reference field="2" count="1">
            <x v="186"/>
          </reference>
        </references>
      </pivotArea>
    </format>
    <format dxfId="436">
      <pivotArea dataOnly="0" labelOnly="1" outline="0" fieldPosition="0">
        <references count="3">
          <reference field="0" count="1" selected="0">
            <x v="263"/>
          </reference>
          <reference field="1" count="1" selected="0">
            <x v="230"/>
          </reference>
          <reference field="2" count="1">
            <x v="187"/>
          </reference>
        </references>
      </pivotArea>
    </format>
    <format dxfId="435">
      <pivotArea dataOnly="0" labelOnly="1" outline="0" fieldPosition="0">
        <references count="3">
          <reference field="0" count="1" selected="0">
            <x v="264"/>
          </reference>
          <reference field="1" count="1" selected="0">
            <x v="227"/>
          </reference>
          <reference field="2" count="1">
            <x v="186"/>
          </reference>
        </references>
      </pivotArea>
    </format>
    <format dxfId="434">
      <pivotArea dataOnly="0" labelOnly="1" outline="0" fieldPosition="0">
        <references count="3">
          <reference field="0" count="1" selected="0">
            <x v="265"/>
          </reference>
          <reference field="1" count="1" selected="0">
            <x v="231"/>
          </reference>
          <reference field="2" count="1">
            <x v="187"/>
          </reference>
        </references>
      </pivotArea>
    </format>
    <format dxfId="433">
      <pivotArea dataOnly="0" labelOnly="1" outline="0" fieldPosition="0">
        <references count="3">
          <reference field="0" count="1" selected="0">
            <x v="266"/>
          </reference>
          <reference field="1" count="1" selected="0">
            <x v="232"/>
          </reference>
          <reference field="2" count="1">
            <x v="187"/>
          </reference>
        </references>
      </pivotArea>
    </format>
    <format dxfId="432">
      <pivotArea dataOnly="0" labelOnly="1" outline="0" fieldPosition="0">
        <references count="3">
          <reference field="0" count="1" selected="0">
            <x v="267"/>
          </reference>
          <reference field="1" count="1" selected="0">
            <x v="233"/>
          </reference>
          <reference field="2" count="1">
            <x v="187"/>
          </reference>
        </references>
      </pivotArea>
    </format>
    <format dxfId="431">
      <pivotArea dataOnly="0" labelOnly="1" outline="0" fieldPosition="0">
        <references count="3">
          <reference field="0" count="1" selected="0">
            <x v="268"/>
          </reference>
          <reference field="1" count="1" selected="0">
            <x v="234"/>
          </reference>
          <reference field="2" count="1">
            <x v="188"/>
          </reference>
        </references>
      </pivotArea>
    </format>
    <format dxfId="430">
      <pivotArea dataOnly="0" labelOnly="1" outline="0" fieldPosition="0">
        <references count="3">
          <reference field="0" count="1" selected="0">
            <x v="269"/>
          </reference>
          <reference field="1" count="1" selected="0">
            <x v="235"/>
          </reference>
          <reference field="2" count="1">
            <x v="188"/>
          </reference>
        </references>
      </pivotArea>
    </format>
    <format dxfId="429">
      <pivotArea dataOnly="0" labelOnly="1" outline="0" fieldPosition="0">
        <references count="3">
          <reference field="0" count="1" selected="0">
            <x v="270"/>
          </reference>
          <reference field="1" count="1" selected="0">
            <x v="237"/>
          </reference>
          <reference field="2" count="1">
            <x v="189"/>
          </reference>
        </references>
      </pivotArea>
    </format>
    <format dxfId="428">
      <pivotArea dataOnly="0" labelOnly="1" outline="0" fieldPosition="0">
        <references count="3">
          <reference field="0" count="1" selected="0">
            <x v="271"/>
          </reference>
          <reference field="1" count="1" selected="0">
            <x v="238"/>
          </reference>
          <reference field="2" count="1">
            <x v="189"/>
          </reference>
        </references>
      </pivotArea>
    </format>
    <format dxfId="427">
      <pivotArea dataOnly="0" labelOnly="1" outline="0" fieldPosition="0">
        <references count="3">
          <reference field="0" count="1" selected="0">
            <x v="272"/>
          </reference>
          <reference field="1" count="1" selected="0">
            <x v="239"/>
          </reference>
          <reference field="2" count="1">
            <x v="189"/>
          </reference>
        </references>
      </pivotArea>
    </format>
    <format dxfId="426">
      <pivotArea dataOnly="0" labelOnly="1" outline="0" fieldPosition="0">
        <references count="3">
          <reference field="0" count="1" selected="0">
            <x v="273"/>
          </reference>
          <reference field="1" count="1" selected="0">
            <x v="240"/>
          </reference>
          <reference field="2" count="1">
            <x v="189"/>
          </reference>
        </references>
      </pivotArea>
    </format>
    <format dxfId="425">
      <pivotArea dataOnly="0" labelOnly="1" outline="0" fieldPosition="0">
        <references count="3">
          <reference field="0" count="1" selected="0">
            <x v="274"/>
          </reference>
          <reference field="1" count="1" selected="0">
            <x v="236"/>
          </reference>
          <reference field="2" count="1">
            <x v="188"/>
          </reference>
        </references>
      </pivotArea>
    </format>
    <format dxfId="424">
      <pivotArea dataOnly="0" labelOnly="1" outline="0" fieldPosition="0">
        <references count="3">
          <reference field="0" count="1" selected="0">
            <x v="275"/>
          </reference>
          <reference field="1" count="1" selected="0">
            <x v="241"/>
          </reference>
          <reference field="2" count="1">
            <x v="190"/>
          </reference>
        </references>
      </pivotArea>
    </format>
    <format dxfId="423">
      <pivotArea dataOnly="0" labelOnly="1" outline="0" fieldPosition="0">
        <references count="3">
          <reference field="0" count="1" selected="0">
            <x v="276"/>
          </reference>
          <reference field="1" count="1" selected="0">
            <x v="242"/>
          </reference>
          <reference field="2" count="1">
            <x v="190"/>
          </reference>
        </references>
      </pivotArea>
    </format>
    <format dxfId="422">
      <pivotArea dataOnly="0" labelOnly="1" outline="0" fieldPosition="0">
        <references count="3">
          <reference field="0" count="1" selected="0">
            <x v="277"/>
          </reference>
          <reference field="1" count="1" selected="0">
            <x v="243"/>
          </reference>
          <reference field="2" count="1">
            <x v="190"/>
          </reference>
        </references>
      </pivotArea>
    </format>
    <format dxfId="421">
      <pivotArea dataOnly="0" labelOnly="1" outline="0" fieldPosition="0">
        <references count="3">
          <reference field="0" count="1" selected="0">
            <x v="278"/>
          </reference>
          <reference field="1" count="1" selected="0">
            <x v="244"/>
          </reference>
          <reference field="2" count="1">
            <x v="190"/>
          </reference>
        </references>
      </pivotArea>
    </format>
    <format dxfId="420">
      <pivotArea dataOnly="0" labelOnly="1" outline="0" fieldPosition="0">
        <references count="3">
          <reference field="0" count="1" selected="0">
            <x v="279"/>
          </reference>
          <reference field="1" count="1" selected="0">
            <x v="245"/>
          </reference>
          <reference field="2" count="1">
            <x v="190"/>
          </reference>
        </references>
      </pivotArea>
    </format>
    <format dxfId="419">
      <pivotArea dataOnly="0" labelOnly="1" outline="0" fieldPosition="0">
        <references count="3">
          <reference field="0" count="1" selected="0">
            <x v="280"/>
          </reference>
          <reference field="1" count="1" selected="0">
            <x v="246"/>
          </reference>
          <reference field="2" count="1">
            <x v="191"/>
          </reference>
        </references>
      </pivotArea>
    </format>
    <format dxfId="418">
      <pivotArea dataOnly="0" labelOnly="1" outline="0" fieldPosition="0">
        <references count="3">
          <reference field="0" count="1" selected="0">
            <x v="281"/>
          </reference>
          <reference field="1" count="1" selected="0">
            <x v="247"/>
          </reference>
          <reference field="2" count="1">
            <x v="191"/>
          </reference>
        </references>
      </pivotArea>
    </format>
    <format dxfId="417">
      <pivotArea dataOnly="0" labelOnly="1" outline="0" fieldPosition="0">
        <references count="3">
          <reference field="0" count="1" selected="0">
            <x v="282"/>
          </reference>
          <reference field="1" count="1" selected="0">
            <x v="248"/>
          </reference>
          <reference field="2" count="1">
            <x v="191"/>
          </reference>
        </references>
      </pivotArea>
    </format>
    <format dxfId="416">
      <pivotArea dataOnly="0" labelOnly="1" outline="0" fieldPosition="0">
        <references count="3">
          <reference field="0" count="1" selected="0">
            <x v="283"/>
          </reference>
          <reference field="1" count="1" selected="0">
            <x v="249"/>
          </reference>
          <reference field="2" count="1">
            <x v="191"/>
          </reference>
        </references>
      </pivotArea>
    </format>
    <format dxfId="415">
      <pivotArea dataOnly="0" labelOnly="1" outline="0" fieldPosition="0">
        <references count="3">
          <reference field="0" count="1" selected="0">
            <x v="284"/>
          </reference>
          <reference field="1" count="1" selected="0">
            <x v="250"/>
          </reference>
          <reference field="2" count="1">
            <x v="192"/>
          </reference>
        </references>
      </pivotArea>
    </format>
    <format dxfId="414">
      <pivotArea dataOnly="0" labelOnly="1" outline="0" fieldPosition="0">
        <references count="3">
          <reference field="0" count="1" selected="0">
            <x v="285"/>
          </reference>
          <reference field="1" count="1" selected="0">
            <x v="251"/>
          </reference>
          <reference field="2" count="1">
            <x v="193"/>
          </reference>
        </references>
      </pivotArea>
    </format>
    <format dxfId="413">
      <pivotArea dataOnly="0" labelOnly="1" outline="0" fieldPosition="0">
        <references count="3">
          <reference field="0" count="1" selected="0">
            <x v="286"/>
          </reference>
          <reference field="1" count="1" selected="0">
            <x v="252"/>
          </reference>
          <reference field="2" count="1">
            <x v="193"/>
          </reference>
        </references>
      </pivotArea>
    </format>
    <format dxfId="412">
      <pivotArea dataOnly="0" labelOnly="1" outline="0" fieldPosition="0">
        <references count="3">
          <reference field="0" count="1" selected="0">
            <x v="287"/>
          </reference>
          <reference field="1" count="1" selected="0">
            <x v="253"/>
          </reference>
          <reference field="2" count="1">
            <x v="193"/>
          </reference>
        </references>
      </pivotArea>
    </format>
    <format dxfId="411">
      <pivotArea dataOnly="0" labelOnly="1" outline="0" fieldPosition="0">
        <references count="3">
          <reference field="0" count="1" selected="0">
            <x v="288"/>
          </reference>
          <reference field="1" count="1" selected="0">
            <x v="255"/>
          </reference>
          <reference field="2" count="1">
            <x v="194"/>
          </reference>
        </references>
      </pivotArea>
    </format>
    <format dxfId="410">
      <pivotArea dataOnly="0" labelOnly="1" outline="0" fieldPosition="0">
        <references count="3">
          <reference field="0" count="1" selected="0">
            <x v="289"/>
          </reference>
          <reference field="1" count="1" selected="0">
            <x v="256"/>
          </reference>
          <reference field="2" count="1">
            <x v="194"/>
          </reference>
        </references>
      </pivotArea>
    </format>
    <format dxfId="409">
      <pivotArea dataOnly="0" labelOnly="1" outline="0" fieldPosition="0">
        <references count="3">
          <reference field="0" count="1" selected="0">
            <x v="290"/>
          </reference>
          <reference field="1" count="1" selected="0">
            <x v="254"/>
          </reference>
          <reference field="2" count="1">
            <x v="193"/>
          </reference>
        </references>
      </pivotArea>
    </format>
    <format dxfId="408">
      <pivotArea dataOnly="0" labelOnly="1" outline="0" fieldPosition="0">
        <references count="3">
          <reference field="0" count="1" selected="0">
            <x v="291"/>
          </reference>
          <reference field="1" count="1" selected="0">
            <x v="277"/>
          </reference>
          <reference field="2" count="1">
            <x v="21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4290-77A1-4DF9-875E-DD4639061EC9}">
  <dimension ref="A4:L1729"/>
  <sheetViews>
    <sheetView topLeftCell="C1" zoomScale="115" zoomScaleNormal="115" workbookViewId="0">
      <selection activeCell="E70" sqref="E70"/>
    </sheetView>
  </sheetViews>
  <sheetFormatPr defaultRowHeight="15"/>
  <cols>
    <col min="1" max="1" width="20.7109375" bestFit="1" customWidth="1"/>
    <col min="2" max="2" width="20.85546875" style="2" bestFit="1" customWidth="1"/>
    <col min="3" max="3" width="20.5703125" style="2" bestFit="1" customWidth="1"/>
    <col min="4" max="4" width="38.7109375" style="2" customWidth="1"/>
    <col min="5" max="5" width="17" bestFit="1" customWidth="1"/>
    <col min="6" max="6" width="16.7109375" bestFit="1" customWidth="1"/>
    <col min="7" max="7" width="17" bestFit="1" customWidth="1"/>
    <col min="8" max="9" width="28.42578125" customWidth="1"/>
    <col min="10" max="10" width="58.28515625" style="2" bestFit="1" customWidth="1"/>
    <col min="11" max="11" width="20.85546875" style="2" bestFit="1" customWidth="1"/>
    <col min="12" max="12" width="6.28515625" style="2" bestFit="1" customWidth="1"/>
    <col min="13" max="24" width="6.28515625" bestFit="1" customWidth="1"/>
    <col min="25" max="25" width="8.42578125" bestFit="1" customWidth="1"/>
    <col min="26" max="38" width="6.28515625" bestFit="1" customWidth="1"/>
    <col min="39" max="39" width="8.42578125" bestFit="1" customWidth="1"/>
    <col min="40" max="44" width="6.28515625" bestFit="1" customWidth="1"/>
    <col min="45" max="78" width="7.28515625" bestFit="1" customWidth="1"/>
    <col min="79" max="79" width="3.7109375" bestFit="1" customWidth="1"/>
    <col min="80" max="80" width="5.5703125" bestFit="1" customWidth="1"/>
    <col min="81" max="81" width="11.42578125" bestFit="1" customWidth="1"/>
    <col min="82" max="92" width="16.28515625" bestFit="1" customWidth="1"/>
    <col min="93" max="94" width="11.28515625" bestFit="1" customWidth="1"/>
  </cols>
  <sheetData>
    <row r="4" spans="2:12">
      <c r="J4"/>
      <c r="K4"/>
    </row>
    <row r="5" spans="2:12">
      <c r="B5" s="2" t="s">
        <v>3478</v>
      </c>
      <c r="J5" s="2" t="s">
        <v>3474</v>
      </c>
    </row>
    <row r="6" spans="2:12">
      <c r="B6" s="17" t="s">
        <v>3464</v>
      </c>
      <c r="C6" s="2" t="s">
        <v>3465</v>
      </c>
      <c r="D6" s="2" t="s">
        <v>3467</v>
      </c>
      <c r="I6" s="2"/>
      <c r="J6" s="17" t="s">
        <v>3464</v>
      </c>
      <c r="K6" s="2" t="s">
        <v>3473</v>
      </c>
      <c r="L6"/>
    </row>
    <row r="7" spans="2:12">
      <c r="B7" s="2" t="s">
        <v>3468</v>
      </c>
      <c r="C7" s="25">
        <v>893</v>
      </c>
      <c r="D7" s="25">
        <v>893</v>
      </c>
      <c r="I7" s="25"/>
      <c r="J7" s="2" t="s">
        <v>3388</v>
      </c>
      <c r="K7" s="25">
        <v>215800</v>
      </c>
      <c r="L7"/>
    </row>
    <row r="8" spans="2:12">
      <c r="B8" s="2" t="s">
        <v>3469</v>
      </c>
      <c r="C8" s="25">
        <v>186</v>
      </c>
      <c r="D8" s="25">
        <v>186</v>
      </c>
      <c r="I8" s="25"/>
      <c r="J8" s="2" t="s">
        <v>3378</v>
      </c>
      <c r="K8" s="25">
        <v>208000</v>
      </c>
      <c r="L8"/>
    </row>
    <row r="9" spans="2:12">
      <c r="B9" s="2" t="s">
        <v>3334</v>
      </c>
      <c r="C9" s="25">
        <v>1079</v>
      </c>
      <c r="D9" s="25">
        <v>1079</v>
      </c>
      <c r="I9" s="25"/>
      <c r="J9" s="2" t="s">
        <v>1078</v>
      </c>
      <c r="K9" s="25">
        <v>190100</v>
      </c>
      <c r="L9"/>
    </row>
    <row r="10" spans="2:12">
      <c r="B10"/>
      <c r="C10"/>
      <c r="D10"/>
      <c r="J10" s="2" t="s">
        <v>2289</v>
      </c>
      <c r="K10" s="25">
        <v>187086</v>
      </c>
      <c r="L10"/>
    </row>
    <row r="11" spans="2:12">
      <c r="C11" s="29">
        <f>GETPIVOTDATA("Count of Salary Min",$B$6,"Salary2"," Have Salaries")/GETPIVOTDATA("Count of Salary Min",$B$6)</f>
        <v>0.17238183503243745</v>
      </c>
      <c r="D11" s="13" t="s">
        <v>3470</v>
      </c>
      <c r="J11" s="2" t="s">
        <v>1779</v>
      </c>
      <c r="K11" s="25">
        <v>183340</v>
      </c>
      <c r="L11"/>
    </row>
    <row r="12" spans="2:12">
      <c r="C12" s="29">
        <f>GETPIVOTDATA("Count of Salary Min",$B$6,"Salary2","No Salary")/GETPIVOTDATA("Count of Salary Min",$B$6)</f>
        <v>0.82761816496756258</v>
      </c>
      <c r="D12" s="13" t="s">
        <v>3471</v>
      </c>
      <c r="J12" s="2" t="s">
        <v>2448</v>
      </c>
      <c r="K12" s="25">
        <v>172640</v>
      </c>
      <c r="L12"/>
    </row>
    <row r="13" spans="2:12">
      <c r="C13" s="28">
        <f>GETPIVOTDATA("Count of Estimated Salary Min",$A$72,"Estimated Salary2","Have estimated salary")/GETPIVOTDATA("Count of Estimated Salary Min",$A$72)</f>
        <v>0.39388322520852642</v>
      </c>
      <c r="D13" s="13" t="s">
        <v>3492</v>
      </c>
      <c r="J13" s="2" t="s">
        <v>544</v>
      </c>
      <c r="K13" s="25">
        <v>166400</v>
      </c>
      <c r="L13"/>
    </row>
    <row r="14" spans="2:12">
      <c r="C14" s="28">
        <f>GETPIVOTDATA("Count of Estimated Salary Min",$A$72,"Estimated Salary2","No estimated salary")/GETPIVOTDATA("Count of Estimated Salary Min",$A$72)</f>
        <v>0.60611677479147363</v>
      </c>
      <c r="D14" s="13" t="s">
        <v>3493</v>
      </c>
      <c r="J14" s="2" t="s">
        <v>2538</v>
      </c>
      <c r="K14" s="25">
        <v>160000</v>
      </c>
      <c r="L14"/>
    </row>
    <row r="15" spans="2:12">
      <c r="B15" s="2" t="s">
        <v>3503</v>
      </c>
      <c r="C15" s="31">
        <f>SUM(C11,C13)</f>
        <v>0.5662650602409639</v>
      </c>
      <c r="D15" s="32" t="s">
        <v>3501</v>
      </c>
      <c r="J15" s="2" t="s">
        <v>619</v>
      </c>
      <c r="K15" s="25">
        <v>147680</v>
      </c>
      <c r="L15"/>
    </row>
    <row r="16" spans="2:12">
      <c r="B16" s="2" t="s">
        <v>3468</v>
      </c>
      <c r="C16" s="31">
        <f>1-C15</f>
        <v>0.4337349397590361</v>
      </c>
      <c r="D16" s="32" t="s">
        <v>3502</v>
      </c>
      <c r="J16" s="2" t="s">
        <v>2740</v>
      </c>
      <c r="K16" s="25">
        <v>146735</v>
      </c>
      <c r="L16"/>
    </row>
    <row r="17" spans="2:12">
      <c r="J17" s="2" t="s">
        <v>3334</v>
      </c>
      <c r="K17" s="25">
        <v>174956</v>
      </c>
      <c r="L17"/>
    </row>
    <row r="18" spans="2:12">
      <c r="J18"/>
      <c r="K18"/>
      <c r="L18"/>
    </row>
    <row r="19" spans="2:12">
      <c r="J19"/>
      <c r="K19"/>
      <c r="L19"/>
    </row>
    <row r="20" spans="2:12">
      <c r="J20"/>
      <c r="K20"/>
      <c r="L20"/>
    </row>
    <row r="21" spans="2:12">
      <c r="J21"/>
      <c r="K21"/>
      <c r="L21"/>
    </row>
    <row r="22" spans="2:12">
      <c r="J22"/>
      <c r="K22"/>
      <c r="L22"/>
    </row>
    <row r="23" spans="2:12">
      <c r="J23"/>
      <c r="K23"/>
      <c r="L23"/>
    </row>
    <row r="24" spans="2:12">
      <c r="B24" s="22" t="s">
        <v>3332</v>
      </c>
      <c r="C24" t="s">
        <v>3477</v>
      </c>
      <c r="J24"/>
      <c r="K24"/>
      <c r="L24"/>
    </row>
    <row r="25" spans="2:12">
      <c r="B25" s="22" t="s">
        <v>3318</v>
      </c>
      <c r="C25" t="s">
        <v>3477</v>
      </c>
      <c r="J25"/>
      <c r="K25"/>
      <c r="L25"/>
    </row>
    <row r="26" spans="2:12">
      <c r="J26"/>
      <c r="K26"/>
      <c r="L26"/>
    </row>
    <row r="27" spans="2:12">
      <c r="B27" t="s">
        <v>3473</v>
      </c>
      <c r="C27" t="s">
        <v>3472</v>
      </c>
      <c r="D27" t="s">
        <v>3494</v>
      </c>
      <c r="E27" t="s">
        <v>3495</v>
      </c>
      <c r="F27" t="s">
        <v>3498</v>
      </c>
      <c r="G27" t="s">
        <v>3499</v>
      </c>
      <c r="J27"/>
      <c r="K27"/>
      <c r="L27"/>
    </row>
    <row r="28" spans="2:12">
      <c r="B28" s="23">
        <v>99837.660992907797</v>
      </c>
      <c r="C28" s="23">
        <v>73423.814184397153</v>
      </c>
      <c r="D28" s="23">
        <v>215800</v>
      </c>
      <c r="E28" s="23">
        <v>189800</v>
      </c>
      <c r="F28" s="23">
        <v>31200</v>
      </c>
      <c r="G28" s="23">
        <v>49920</v>
      </c>
      <c r="J28"/>
      <c r="K28"/>
      <c r="L28"/>
    </row>
    <row r="29" spans="2:12">
      <c r="B29"/>
      <c r="C29"/>
      <c r="D29"/>
      <c r="J29"/>
      <c r="K29"/>
      <c r="L29"/>
    </row>
    <row r="30" spans="2:12">
      <c r="B30"/>
      <c r="C30"/>
      <c r="D30"/>
      <c r="J30"/>
      <c r="K30"/>
      <c r="L30"/>
    </row>
    <row r="31" spans="2:12">
      <c r="B31"/>
      <c r="C31"/>
      <c r="D31"/>
      <c r="J31"/>
      <c r="K31"/>
      <c r="L31"/>
    </row>
    <row r="32" spans="2:12">
      <c r="B32"/>
      <c r="C32"/>
      <c r="D32"/>
      <c r="J32"/>
      <c r="K32"/>
      <c r="L32"/>
    </row>
    <row r="33" spans="2:12">
      <c r="B33"/>
      <c r="C33"/>
      <c r="D33"/>
      <c r="J33"/>
      <c r="K33"/>
      <c r="L33"/>
    </row>
    <row r="34" spans="2:12">
      <c r="B34"/>
      <c r="C34"/>
      <c r="D34"/>
      <c r="J34"/>
      <c r="K34"/>
      <c r="L34"/>
    </row>
    <row r="35" spans="2:12">
      <c r="B35"/>
      <c r="C35"/>
      <c r="D35"/>
      <c r="J35"/>
      <c r="K35"/>
      <c r="L35"/>
    </row>
    <row r="36" spans="2:12">
      <c r="B36"/>
      <c r="C36"/>
      <c r="D36"/>
      <c r="J36"/>
      <c r="K36"/>
      <c r="L36"/>
    </row>
    <row r="37" spans="2:12">
      <c r="B37" s="22" t="s">
        <v>3336</v>
      </c>
      <c r="C37" t="s">
        <v>3477</v>
      </c>
      <c r="D37"/>
      <c r="J37"/>
      <c r="K37"/>
      <c r="L37"/>
    </row>
    <row r="38" spans="2:12">
      <c r="B38" s="22" t="s">
        <v>3337</v>
      </c>
      <c r="C38" t="s">
        <v>3477</v>
      </c>
      <c r="D38"/>
      <c r="J38"/>
      <c r="K38"/>
      <c r="L38"/>
    </row>
    <row r="39" spans="2:12">
      <c r="B39"/>
      <c r="C39"/>
      <c r="D39"/>
      <c r="J39"/>
      <c r="K39"/>
      <c r="L39"/>
    </row>
    <row r="40" spans="2:12">
      <c r="B40" t="s">
        <v>3480</v>
      </c>
      <c r="C40" t="s">
        <v>3476</v>
      </c>
      <c r="D40"/>
      <c r="J40"/>
      <c r="K40"/>
      <c r="L40"/>
    </row>
    <row r="41" spans="2:12">
      <c r="B41" s="23">
        <v>99310.117647058825</v>
      </c>
      <c r="C41" s="23">
        <v>78440.470588235301</v>
      </c>
      <c r="D41"/>
      <c r="J41"/>
      <c r="K41"/>
      <c r="L41"/>
    </row>
    <row r="42" spans="2:12">
      <c r="B42"/>
      <c r="C42"/>
      <c r="D42"/>
      <c r="J42"/>
      <c r="K42"/>
      <c r="L42"/>
    </row>
    <row r="43" spans="2:12">
      <c r="B43"/>
      <c r="C43"/>
      <c r="D43"/>
      <c r="J43"/>
      <c r="K43"/>
      <c r="L43"/>
    </row>
    <row r="44" spans="2:12">
      <c r="B44"/>
      <c r="C44"/>
      <c r="D44"/>
      <c r="J44"/>
      <c r="K44"/>
      <c r="L44"/>
    </row>
    <row r="45" spans="2:12">
      <c r="B45"/>
      <c r="C45"/>
      <c r="D45"/>
      <c r="J45"/>
      <c r="K45"/>
      <c r="L45"/>
    </row>
    <row r="46" spans="2:12">
      <c r="B46"/>
      <c r="C46"/>
      <c r="D46" t="s">
        <v>3488</v>
      </c>
      <c r="E46" t="s">
        <v>3487</v>
      </c>
      <c r="J46"/>
      <c r="K46"/>
      <c r="L46"/>
    </row>
    <row r="47" spans="2:12">
      <c r="B47"/>
      <c r="C47" t="s">
        <v>3486</v>
      </c>
      <c r="D47" s="23">
        <v>99837.660992907797</v>
      </c>
      <c r="E47">
        <v>73423.814184397153</v>
      </c>
      <c r="J47"/>
      <c r="K47"/>
      <c r="L47"/>
    </row>
    <row r="48" spans="2:12">
      <c r="B48"/>
      <c r="C48" t="s">
        <v>3500</v>
      </c>
      <c r="D48">
        <v>99310.117647058825</v>
      </c>
      <c r="E48">
        <v>78440.470588235301</v>
      </c>
      <c r="J48"/>
      <c r="K48"/>
      <c r="L48"/>
    </row>
    <row r="49" spans="3:5" customFormat="1">
      <c r="C49" t="s">
        <v>3491</v>
      </c>
      <c r="D49" s="26">
        <f>(D47/D48)-1</f>
        <v>5.3120805648807501E-3</v>
      </c>
      <c r="E49" s="26">
        <f>1-(E47/E48)</f>
        <v>6.3954950374692898E-2</v>
      </c>
    </row>
    <row r="50" spans="3:5" customFormat="1"/>
    <row r="51" spans="3:5" customFormat="1"/>
    <row r="52" spans="3:5" customFormat="1"/>
    <row r="53" spans="3:5" customFormat="1"/>
    <row r="54" spans="3:5" customFormat="1"/>
    <row r="55" spans="3:5" customFormat="1"/>
    <row r="56" spans="3:5" customFormat="1"/>
    <row r="57" spans="3:5" customFormat="1"/>
    <row r="58" spans="3:5" customFormat="1"/>
    <row r="59" spans="3:5" customFormat="1"/>
    <row r="60" spans="3:5" customFormat="1"/>
    <row r="61" spans="3:5" customFormat="1"/>
    <row r="62" spans="3:5" customFormat="1"/>
    <row r="63" spans="3:5" customFormat="1"/>
    <row r="64" spans="3:5" customFormat="1"/>
    <row r="65" spans="1:12">
      <c r="B65"/>
      <c r="C65"/>
      <c r="D65"/>
      <c r="J65"/>
      <c r="K65"/>
      <c r="L65"/>
    </row>
    <row r="66" spans="1:12">
      <c r="B66"/>
      <c r="C66"/>
      <c r="D66"/>
      <c r="J66"/>
      <c r="K66"/>
      <c r="L66"/>
    </row>
    <row r="67" spans="1:12">
      <c r="B67"/>
      <c r="C67"/>
      <c r="D67"/>
      <c r="J67"/>
      <c r="K67"/>
      <c r="L67"/>
    </row>
    <row r="68" spans="1:12">
      <c r="B68"/>
      <c r="C68"/>
      <c r="D68"/>
      <c r="J68"/>
      <c r="K68"/>
      <c r="L68"/>
    </row>
    <row r="69" spans="1:12">
      <c r="B69"/>
      <c r="C69"/>
      <c r="D69"/>
      <c r="J69"/>
      <c r="K69"/>
      <c r="L69"/>
    </row>
    <row r="70" spans="1:12">
      <c r="B70"/>
      <c r="C70"/>
      <c r="D70"/>
      <c r="J70"/>
      <c r="K70"/>
      <c r="L70"/>
    </row>
    <row r="71" spans="1:12">
      <c r="B71"/>
      <c r="C71"/>
      <c r="D71"/>
      <c r="J71"/>
      <c r="K71"/>
      <c r="L71"/>
    </row>
    <row r="72" spans="1:12">
      <c r="A72" s="17" t="s">
        <v>3464</v>
      </c>
      <c r="B72" s="2" t="s">
        <v>3475</v>
      </c>
      <c r="C72" s="2" t="s">
        <v>3479</v>
      </c>
      <c r="D72"/>
      <c r="J72"/>
      <c r="K72"/>
      <c r="L72"/>
    </row>
    <row r="73" spans="1:12">
      <c r="A73" s="2" t="s">
        <v>3490</v>
      </c>
      <c r="B73" s="25">
        <v>654</v>
      </c>
      <c r="C73" s="25">
        <v>654</v>
      </c>
      <c r="D73"/>
      <c r="J73"/>
      <c r="K73"/>
      <c r="L73"/>
    </row>
    <row r="74" spans="1:12">
      <c r="A74" s="2" t="s">
        <v>3489</v>
      </c>
      <c r="B74" s="25">
        <v>425</v>
      </c>
      <c r="C74" s="25">
        <v>425</v>
      </c>
      <c r="D74"/>
      <c r="J74"/>
      <c r="K74"/>
      <c r="L74"/>
    </row>
    <row r="75" spans="1:12">
      <c r="A75" s="2" t="s">
        <v>3334</v>
      </c>
      <c r="B75" s="25">
        <v>1079</v>
      </c>
      <c r="C75" s="25">
        <v>1079</v>
      </c>
      <c r="D75"/>
      <c r="J75"/>
      <c r="K75"/>
      <c r="L75"/>
    </row>
    <row r="76" spans="1:12">
      <c r="A76" s="2"/>
      <c r="B76" s="27">
        <f>GETPIVOTDATA("Count of Estimated Salary Min",$A$72,"Estimated Salary2","Have estimated salary")/GETPIVOTDATA("Count of Estimated Salary Min",$A$72)</f>
        <v>0.39388322520852642</v>
      </c>
      <c r="C76" s="13" t="s">
        <v>3470</v>
      </c>
      <c r="D76"/>
      <c r="J76"/>
      <c r="K76"/>
      <c r="L76"/>
    </row>
    <row r="77" spans="1:12">
      <c r="B77" s="27">
        <f>GETPIVOTDATA("Count of Estimated Salary Min",$A$72,"Estimated Salary2","No estimated salary")/GETPIVOTDATA("Count of Estimated Salary Min",$A$72)</f>
        <v>0.60611677479147363</v>
      </c>
      <c r="C77" s="13" t="s">
        <v>3471</v>
      </c>
      <c r="D77"/>
      <c r="J77"/>
      <c r="K77"/>
      <c r="L77"/>
    </row>
    <row r="78" spans="1:12">
      <c r="B78"/>
      <c r="C78"/>
      <c r="D78"/>
      <c r="J78"/>
      <c r="K78"/>
      <c r="L78"/>
    </row>
    <row r="79" spans="1:12">
      <c r="B79"/>
      <c r="C79"/>
      <c r="D79"/>
      <c r="J79"/>
      <c r="K79"/>
      <c r="L79"/>
    </row>
    <row r="80" spans="1:12">
      <c r="B80"/>
      <c r="C80"/>
      <c r="D80"/>
      <c r="J80"/>
      <c r="K80"/>
      <c r="L80"/>
    </row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spans="4:4" customFormat="1"/>
    <row r="610" spans="4:4" customFormat="1"/>
    <row r="611" spans="4:4" customFormat="1"/>
    <row r="612" spans="4:4" customFormat="1"/>
    <row r="613" spans="4:4" customFormat="1">
      <c r="D613" s="2"/>
    </row>
    <row r="614" spans="4:4" customFormat="1">
      <c r="D614" s="2"/>
    </row>
    <row r="615" spans="4:4" customFormat="1">
      <c r="D615" s="2"/>
    </row>
    <row r="616" spans="4:4" customFormat="1">
      <c r="D616" s="2"/>
    </row>
    <row r="617" spans="4:4" customFormat="1">
      <c r="D617" s="2"/>
    </row>
    <row r="618" spans="4:4" customFormat="1">
      <c r="D618" s="2"/>
    </row>
    <row r="619" spans="4:4" customFormat="1">
      <c r="D619" s="2"/>
    </row>
    <row r="620" spans="4:4" customFormat="1">
      <c r="D620" s="2"/>
    </row>
    <row r="621" spans="4:4" customFormat="1">
      <c r="D621" s="2"/>
    </row>
    <row r="622" spans="4:4" customFormat="1">
      <c r="D622" s="2"/>
    </row>
    <row r="623" spans="4:4" customFormat="1">
      <c r="D623" s="2"/>
    </row>
    <row r="624" spans="4:4" customFormat="1">
      <c r="D624" s="2"/>
    </row>
    <row r="625" spans="4:4" customFormat="1">
      <c r="D625" s="2"/>
    </row>
    <row r="626" spans="4:4" customFormat="1">
      <c r="D626" s="2"/>
    </row>
    <row r="627" spans="4:4" customFormat="1">
      <c r="D627" s="2"/>
    </row>
    <row r="628" spans="4:4" customFormat="1">
      <c r="D628" s="2"/>
    </row>
    <row r="629" spans="4:4" customFormat="1">
      <c r="D629" s="2"/>
    </row>
    <row r="630" spans="4:4" customFormat="1">
      <c r="D630" s="2"/>
    </row>
    <row r="631" spans="4:4" customFormat="1">
      <c r="D631" s="2"/>
    </row>
    <row r="632" spans="4:4" customFormat="1">
      <c r="D632" s="2"/>
    </row>
    <row r="633" spans="4:4" customFormat="1">
      <c r="D633" s="2"/>
    </row>
    <row r="634" spans="4:4" customFormat="1">
      <c r="D634" s="2"/>
    </row>
    <row r="635" spans="4:4" customFormat="1">
      <c r="D635" s="2"/>
    </row>
    <row r="636" spans="4:4" customFormat="1">
      <c r="D636" s="2"/>
    </row>
    <row r="637" spans="4:4" customFormat="1">
      <c r="D637" s="2"/>
    </row>
    <row r="638" spans="4:4" customFormat="1">
      <c r="D638" s="2"/>
    </row>
    <row r="639" spans="4:4" customFormat="1">
      <c r="D639" s="2"/>
    </row>
    <row r="640" spans="4:4" customFormat="1">
      <c r="D640" s="2"/>
    </row>
    <row r="641" spans="4:4" customFormat="1">
      <c r="D641" s="2"/>
    </row>
    <row r="642" spans="4:4" customFormat="1">
      <c r="D642" s="2"/>
    </row>
    <row r="643" spans="4:4" customFormat="1">
      <c r="D643" s="2"/>
    </row>
    <row r="644" spans="4:4" customFormat="1">
      <c r="D644" s="2"/>
    </row>
    <row r="645" spans="4:4" customFormat="1">
      <c r="D645" s="2"/>
    </row>
    <row r="646" spans="4:4" customFormat="1">
      <c r="D646" s="2"/>
    </row>
    <row r="647" spans="4:4" customFormat="1">
      <c r="D647" s="2"/>
    </row>
    <row r="648" spans="4:4" customFormat="1">
      <c r="D648" s="2"/>
    </row>
    <row r="649" spans="4:4" customFormat="1">
      <c r="D649" s="2"/>
    </row>
    <row r="650" spans="4:4" customFormat="1">
      <c r="D650" s="2"/>
    </row>
    <row r="651" spans="4:4" customFormat="1">
      <c r="D651" s="2"/>
    </row>
    <row r="652" spans="4:4" customFormat="1">
      <c r="D652" s="2"/>
    </row>
    <row r="653" spans="4:4" customFormat="1">
      <c r="D653" s="2"/>
    </row>
    <row r="654" spans="4:4" customFormat="1">
      <c r="D654" s="2"/>
    </row>
    <row r="655" spans="4:4" customFormat="1">
      <c r="D655" s="2"/>
    </row>
    <row r="656" spans="4:4" customFormat="1">
      <c r="D656" s="2"/>
    </row>
    <row r="657" spans="4:4" customFormat="1">
      <c r="D657" s="2"/>
    </row>
    <row r="658" spans="4:4" customFormat="1">
      <c r="D658" s="2"/>
    </row>
    <row r="659" spans="4:4" customFormat="1">
      <c r="D659" s="2"/>
    </row>
    <row r="660" spans="4:4" customFormat="1">
      <c r="D660" s="2"/>
    </row>
    <row r="661" spans="4:4" customFormat="1">
      <c r="D661" s="2"/>
    </row>
    <row r="662" spans="4:4" customFormat="1">
      <c r="D662" s="2"/>
    </row>
    <row r="663" spans="4:4" customFormat="1">
      <c r="D663" s="2"/>
    </row>
    <row r="664" spans="4:4" customFormat="1">
      <c r="D664" s="2"/>
    </row>
    <row r="665" spans="4:4" customFormat="1">
      <c r="D665" s="2"/>
    </row>
    <row r="666" spans="4:4" customFormat="1">
      <c r="D666" s="2"/>
    </row>
    <row r="667" spans="4:4" customFormat="1">
      <c r="D667" s="2"/>
    </row>
    <row r="668" spans="4:4" customFormat="1">
      <c r="D668" s="2"/>
    </row>
    <row r="669" spans="4:4" customFormat="1">
      <c r="D669" s="2"/>
    </row>
    <row r="670" spans="4:4" customFormat="1">
      <c r="D670" s="2"/>
    </row>
    <row r="671" spans="4:4" customFormat="1">
      <c r="D671" s="2"/>
    </row>
    <row r="672" spans="4:4" customFormat="1">
      <c r="D672" s="2"/>
    </row>
    <row r="673" spans="4:4" customFormat="1">
      <c r="D673" s="2"/>
    </row>
    <row r="674" spans="4:4" customFormat="1">
      <c r="D674" s="2"/>
    </row>
    <row r="675" spans="4:4" customFormat="1">
      <c r="D675" s="2"/>
    </row>
    <row r="676" spans="4:4" customFormat="1">
      <c r="D676" s="2"/>
    </row>
    <row r="677" spans="4:4" customFormat="1">
      <c r="D677" s="2"/>
    </row>
    <row r="678" spans="4:4" customFormat="1">
      <c r="D678" s="2"/>
    </row>
    <row r="679" spans="4:4" customFormat="1">
      <c r="D679" s="2"/>
    </row>
    <row r="680" spans="4:4" customFormat="1">
      <c r="D680" s="2"/>
    </row>
    <row r="681" spans="4:4" customFormat="1">
      <c r="D681" s="2"/>
    </row>
    <row r="682" spans="4:4" customFormat="1">
      <c r="D682" s="2"/>
    </row>
    <row r="683" spans="4:4" customFormat="1">
      <c r="D683" s="2"/>
    </row>
    <row r="684" spans="4:4" customFormat="1">
      <c r="D684" s="2"/>
    </row>
    <row r="685" spans="4:4" customFormat="1">
      <c r="D685" s="2"/>
    </row>
    <row r="686" spans="4:4" customFormat="1">
      <c r="D686" s="2"/>
    </row>
    <row r="687" spans="4:4" customFormat="1">
      <c r="D687" s="2"/>
    </row>
    <row r="688" spans="4:4" customFormat="1">
      <c r="D688" s="2"/>
    </row>
    <row r="689" spans="2:12">
      <c r="B689"/>
      <c r="C689"/>
      <c r="J689"/>
      <c r="K689"/>
      <c r="L689"/>
    </row>
    <row r="690" spans="2:12">
      <c r="B690"/>
      <c r="C690"/>
      <c r="J690"/>
      <c r="K690"/>
      <c r="L690"/>
    </row>
    <row r="691" spans="2:12">
      <c r="B691"/>
      <c r="C691"/>
      <c r="J691"/>
      <c r="K691"/>
      <c r="L691"/>
    </row>
    <row r="692" spans="2:12">
      <c r="B692"/>
      <c r="C692"/>
      <c r="J692"/>
      <c r="K692"/>
      <c r="L692"/>
    </row>
    <row r="693" spans="2:12">
      <c r="B693"/>
      <c r="C693"/>
      <c r="J693"/>
      <c r="K693"/>
      <c r="L693"/>
    </row>
    <row r="694" spans="2:12">
      <c r="B694"/>
      <c r="C694"/>
      <c r="J694"/>
      <c r="K694"/>
      <c r="L694"/>
    </row>
    <row r="695" spans="2:12">
      <c r="B695"/>
      <c r="C695"/>
      <c r="J695"/>
      <c r="K695"/>
      <c r="L695"/>
    </row>
    <row r="696" spans="2:12">
      <c r="B696"/>
      <c r="C696"/>
      <c r="J696"/>
      <c r="K696"/>
      <c r="L696"/>
    </row>
    <row r="697" spans="2:12">
      <c r="B697"/>
      <c r="C697"/>
      <c r="J697"/>
      <c r="K697"/>
      <c r="L697"/>
    </row>
    <row r="698" spans="2:12">
      <c r="B698"/>
      <c r="C698"/>
      <c r="J698"/>
      <c r="K698"/>
      <c r="L698"/>
    </row>
    <row r="699" spans="2:12">
      <c r="B699"/>
      <c r="C699"/>
      <c r="J699"/>
      <c r="K699"/>
      <c r="L699"/>
    </row>
    <row r="700" spans="2:12">
      <c r="B700"/>
      <c r="C700"/>
      <c r="J700"/>
      <c r="K700"/>
      <c r="L700"/>
    </row>
    <row r="701" spans="2:12">
      <c r="B701"/>
      <c r="C701"/>
      <c r="J701"/>
      <c r="K701"/>
      <c r="L701"/>
    </row>
    <row r="702" spans="2:12">
      <c r="B702"/>
      <c r="C702"/>
      <c r="J702"/>
      <c r="K702"/>
      <c r="L702"/>
    </row>
    <row r="703" spans="2:12">
      <c r="B703"/>
      <c r="C703"/>
      <c r="J703"/>
      <c r="K703"/>
    </row>
    <row r="704" spans="2:12">
      <c r="B704"/>
      <c r="C704"/>
      <c r="J704"/>
      <c r="K704"/>
    </row>
    <row r="705" spans="2:11">
      <c r="B705"/>
      <c r="C705"/>
      <c r="J705"/>
      <c r="K705"/>
    </row>
    <row r="706" spans="2:11">
      <c r="B706"/>
      <c r="C706"/>
      <c r="J706"/>
      <c r="K706"/>
    </row>
    <row r="707" spans="2:11">
      <c r="B707"/>
      <c r="C707"/>
      <c r="J707"/>
      <c r="K707"/>
    </row>
    <row r="708" spans="2:11">
      <c r="B708"/>
      <c r="C708"/>
      <c r="J708"/>
      <c r="K708"/>
    </row>
    <row r="709" spans="2:11">
      <c r="B709"/>
      <c r="C709"/>
      <c r="J709"/>
      <c r="K709"/>
    </row>
    <row r="710" spans="2:11">
      <c r="B710"/>
      <c r="C710"/>
      <c r="J710"/>
      <c r="K710"/>
    </row>
    <row r="711" spans="2:11">
      <c r="B711"/>
      <c r="C711"/>
      <c r="J711"/>
      <c r="K711"/>
    </row>
    <row r="712" spans="2:11">
      <c r="B712"/>
      <c r="C712"/>
      <c r="J712"/>
      <c r="K712"/>
    </row>
    <row r="713" spans="2:11">
      <c r="B713"/>
      <c r="C713"/>
      <c r="J713"/>
      <c r="K713"/>
    </row>
    <row r="714" spans="2:11">
      <c r="B714"/>
      <c r="C714"/>
      <c r="J714"/>
      <c r="K714"/>
    </row>
    <row r="715" spans="2:11">
      <c r="B715"/>
      <c r="C715"/>
      <c r="J715"/>
      <c r="K715"/>
    </row>
    <row r="716" spans="2:11">
      <c r="B716"/>
      <c r="C716"/>
      <c r="J716"/>
      <c r="K716"/>
    </row>
    <row r="717" spans="2:11">
      <c r="B717"/>
      <c r="C717"/>
      <c r="J717"/>
      <c r="K717"/>
    </row>
    <row r="718" spans="2:11">
      <c r="B718"/>
      <c r="C718"/>
      <c r="J718"/>
      <c r="K718"/>
    </row>
    <row r="719" spans="2:11">
      <c r="B719"/>
      <c r="C719"/>
      <c r="J719"/>
      <c r="K719"/>
    </row>
    <row r="720" spans="2:11">
      <c r="B720"/>
      <c r="C720"/>
      <c r="J720"/>
      <c r="K720"/>
    </row>
    <row r="721" spans="2:11">
      <c r="B721"/>
      <c r="C721"/>
      <c r="J721"/>
      <c r="K721"/>
    </row>
    <row r="722" spans="2:11">
      <c r="B722"/>
      <c r="C722"/>
      <c r="J722"/>
      <c r="K722"/>
    </row>
    <row r="723" spans="2:11">
      <c r="B723"/>
      <c r="C723"/>
      <c r="J723"/>
      <c r="K723"/>
    </row>
    <row r="724" spans="2:11">
      <c r="B724"/>
      <c r="C724"/>
      <c r="J724"/>
      <c r="K724"/>
    </row>
    <row r="725" spans="2:11">
      <c r="B725"/>
      <c r="C725"/>
      <c r="J725"/>
      <c r="K725"/>
    </row>
    <row r="726" spans="2:11">
      <c r="B726"/>
      <c r="C726"/>
      <c r="J726"/>
      <c r="K726"/>
    </row>
    <row r="727" spans="2:11">
      <c r="B727"/>
      <c r="C727"/>
      <c r="J727"/>
      <c r="K727"/>
    </row>
    <row r="728" spans="2:11">
      <c r="B728"/>
      <c r="C728"/>
      <c r="J728"/>
      <c r="K728"/>
    </row>
    <row r="729" spans="2:11">
      <c r="B729"/>
      <c r="C729"/>
      <c r="J729"/>
      <c r="K729"/>
    </row>
    <row r="730" spans="2:11">
      <c r="B730"/>
      <c r="C730"/>
      <c r="J730"/>
      <c r="K730"/>
    </row>
    <row r="731" spans="2:11">
      <c r="B731"/>
      <c r="C731"/>
      <c r="J731"/>
      <c r="K731"/>
    </row>
    <row r="732" spans="2:11">
      <c r="B732"/>
      <c r="C732"/>
      <c r="J732"/>
      <c r="K732"/>
    </row>
    <row r="733" spans="2:11">
      <c r="B733"/>
      <c r="C733"/>
      <c r="J733"/>
      <c r="K733"/>
    </row>
    <row r="734" spans="2:11">
      <c r="B734"/>
      <c r="C734"/>
      <c r="J734"/>
      <c r="K734"/>
    </row>
    <row r="735" spans="2:11">
      <c r="B735"/>
      <c r="C735"/>
      <c r="J735"/>
      <c r="K735"/>
    </row>
    <row r="736" spans="2:11">
      <c r="B736"/>
      <c r="C736"/>
      <c r="J736"/>
      <c r="K736"/>
    </row>
    <row r="737" spans="2:11">
      <c r="B737"/>
      <c r="C737"/>
      <c r="J737"/>
      <c r="K737"/>
    </row>
    <row r="738" spans="2:11">
      <c r="B738"/>
      <c r="C738"/>
      <c r="J738"/>
      <c r="K738"/>
    </row>
    <row r="739" spans="2:11">
      <c r="B739"/>
      <c r="C739"/>
      <c r="J739"/>
      <c r="K739"/>
    </row>
    <row r="740" spans="2:11">
      <c r="B740"/>
      <c r="C740"/>
      <c r="J740"/>
      <c r="K740"/>
    </row>
    <row r="741" spans="2:11">
      <c r="B741"/>
      <c r="C741"/>
      <c r="J741"/>
      <c r="K741"/>
    </row>
    <row r="742" spans="2:11">
      <c r="B742"/>
      <c r="C742"/>
      <c r="J742"/>
      <c r="K742"/>
    </row>
    <row r="743" spans="2:11">
      <c r="B743"/>
      <c r="C743"/>
      <c r="J743"/>
      <c r="K743"/>
    </row>
    <row r="744" spans="2:11">
      <c r="B744"/>
      <c r="C744"/>
      <c r="J744"/>
      <c r="K744"/>
    </row>
    <row r="745" spans="2:11">
      <c r="B745"/>
      <c r="C745"/>
      <c r="J745"/>
      <c r="K745"/>
    </row>
    <row r="746" spans="2:11">
      <c r="B746"/>
      <c r="C746"/>
      <c r="J746"/>
      <c r="K746"/>
    </row>
    <row r="747" spans="2:11">
      <c r="B747"/>
      <c r="C747"/>
      <c r="J747"/>
      <c r="K747"/>
    </row>
    <row r="748" spans="2:11">
      <c r="B748"/>
      <c r="C748"/>
      <c r="J748"/>
      <c r="K748"/>
    </row>
    <row r="749" spans="2:11">
      <c r="B749"/>
      <c r="C749"/>
      <c r="J749"/>
      <c r="K749"/>
    </row>
    <row r="750" spans="2:11">
      <c r="B750"/>
      <c r="C750"/>
      <c r="J750"/>
      <c r="K750"/>
    </row>
    <row r="751" spans="2:11">
      <c r="B751"/>
      <c r="C751"/>
      <c r="J751"/>
      <c r="K751"/>
    </row>
    <row r="752" spans="2:11">
      <c r="B752"/>
      <c r="C752"/>
      <c r="J752"/>
      <c r="K752"/>
    </row>
    <row r="753" spans="2:11">
      <c r="B753"/>
      <c r="C753"/>
      <c r="J753"/>
      <c r="K753"/>
    </row>
    <row r="754" spans="2:11">
      <c r="B754"/>
      <c r="C754"/>
      <c r="J754"/>
      <c r="K754"/>
    </row>
    <row r="755" spans="2:11">
      <c r="B755"/>
      <c r="C755"/>
      <c r="J755"/>
      <c r="K755"/>
    </row>
    <row r="756" spans="2:11">
      <c r="B756"/>
      <c r="C756"/>
      <c r="J756"/>
      <c r="K756"/>
    </row>
    <row r="757" spans="2:11">
      <c r="B757"/>
      <c r="C757"/>
      <c r="J757"/>
      <c r="K757"/>
    </row>
    <row r="758" spans="2:11">
      <c r="B758"/>
      <c r="C758"/>
      <c r="J758"/>
      <c r="K758"/>
    </row>
    <row r="759" spans="2:11">
      <c r="B759"/>
      <c r="C759"/>
      <c r="J759"/>
      <c r="K759"/>
    </row>
    <row r="760" spans="2:11">
      <c r="B760"/>
      <c r="C760"/>
      <c r="J760"/>
      <c r="K760"/>
    </row>
    <row r="761" spans="2:11">
      <c r="B761"/>
      <c r="C761"/>
      <c r="J761"/>
      <c r="K761"/>
    </row>
    <row r="762" spans="2:11">
      <c r="B762"/>
      <c r="C762"/>
      <c r="J762"/>
      <c r="K762"/>
    </row>
    <row r="763" spans="2:11">
      <c r="B763"/>
      <c r="C763"/>
      <c r="J763"/>
      <c r="K763"/>
    </row>
    <row r="764" spans="2:11">
      <c r="B764"/>
      <c r="C764"/>
      <c r="J764"/>
      <c r="K764"/>
    </row>
    <row r="765" spans="2:11">
      <c r="B765"/>
      <c r="C765"/>
      <c r="J765"/>
      <c r="K765"/>
    </row>
    <row r="766" spans="2:11">
      <c r="B766"/>
      <c r="C766"/>
      <c r="J766"/>
      <c r="K766"/>
    </row>
    <row r="767" spans="2:11">
      <c r="B767"/>
      <c r="C767"/>
      <c r="J767"/>
      <c r="K767"/>
    </row>
    <row r="768" spans="2:11">
      <c r="B768"/>
      <c r="C768"/>
      <c r="J768"/>
      <c r="K768"/>
    </row>
    <row r="769" spans="2:11">
      <c r="B769"/>
      <c r="C769"/>
      <c r="J769"/>
      <c r="K769"/>
    </row>
    <row r="770" spans="2:11">
      <c r="B770"/>
      <c r="C770"/>
      <c r="J770"/>
      <c r="K770"/>
    </row>
    <row r="771" spans="2:11">
      <c r="B771"/>
      <c r="C771"/>
      <c r="J771"/>
      <c r="K771"/>
    </row>
    <row r="772" spans="2:11">
      <c r="B772"/>
      <c r="C772"/>
      <c r="J772"/>
      <c r="K772"/>
    </row>
    <row r="773" spans="2:11">
      <c r="B773"/>
      <c r="C773"/>
      <c r="J773"/>
      <c r="K773"/>
    </row>
    <row r="774" spans="2:11">
      <c r="B774"/>
      <c r="C774"/>
      <c r="J774"/>
      <c r="K774"/>
    </row>
    <row r="775" spans="2:11">
      <c r="B775"/>
      <c r="C775"/>
      <c r="J775"/>
      <c r="K775"/>
    </row>
    <row r="776" spans="2:11">
      <c r="B776"/>
      <c r="C776"/>
      <c r="J776"/>
      <c r="K776"/>
    </row>
    <row r="777" spans="2:11">
      <c r="B777"/>
      <c r="C777"/>
      <c r="J777"/>
      <c r="K777"/>
    </row>
    <row r="778" spans="2:11">
      <c r="B778"/>
      <c r="C778"/>
      <c r="J778"/>
      <c r="K778"/>
    </row>
    <row r="779" spans="2:11">
      <c r="B779"/>
      <c r="C779"/>
      <c r="J779"/>
      <c r="K779"/>
    </row>
    <row r="780" spans="2:11">
      <c r="B780"/>
      <c r="C780"/>
      <c r="J780"/>
      <c r="K780"/>
    </row>
    <row r="781" spans="2:11">
      <c r="B781"/>
      <c r="C781"/>
      <c r="J781"/>
      <c r="K781"/>
    </row>
    <row r="782" spans="2:11">
      <c r="B782"/>
      <c r="C782"/>
      <c r="J782"/>
      <c r="K782"/>
    </row>
    <row r="783" spans="2:11">
      <c r="B783"/>
      <c r="C783"/>
      <c r="J783"/>
      <c r="K783"/>
    </row>
    <row r="784" spans="2:11">
      <c r="B784"/>
      <c r="C784"/>
      <c r="J784"/>
      <c r="K784"/>
    </row>
    <row r="785" spans="2:11">
      <c r="B785"/>
      <c r="C785"/>
      <c r="J785"/>
      <c r="K785"/>
    </row>
    <row r="786" spans="2:11">
      <c r="B786"/>
      <c r="C786"/>
      <c r="J786"/>
      <c r="K786"/>
    </row>
    <row r="787" spans="2:11">
      <c r="B787"/>
      <c r="C787"/>
      <c r="J787"/>
      <c r="K787"/>
    </row>
    <row r="788" spans="2:11">
      <c r="B788"/>
      <c r="C788"/>
      <c r="J788"/>
      <c r="K788"/>
    </row>
    <row r="789" spans="2:11">
      <c r="B789"/>
      <c r="C789"/>
      <c r="J789"/>
      <c r="K789"/>
    </row>
    <row r="790" spans="2:11">
      <c r="B790"/>
      <c r="C790"/>
      <c r="J790"/>
      <c r="K790"/>
    </row>
    <row r="791" spans="2:11">
      <c r="B791"/>
      <c r="C791"/>
      <c r="J791"/>
      <c r="K791"/>
    </row>
    <row r="792" spans="2:11">
      <c r="B792"/>
      <c r="C792"/>
      <c r="J792"/>
      <c r="K792"/>
    </row>
    <row r="793" spans="2:11">
      <c r="B793"/>
      <c r="C793"/>
      <c r="J793"/>
      <c r="K793"/>
    </row>
    <row r="794" spans="2:11">
      <c r="B794"/>
      <c r="C794"/>
      <c r="J794"/>
      <c r="K794"/>
    </row>
    <row r="795" spans="2:11">
      <c r="B795"/>
      <c r="C795"/>
      <c r="J795"/>
      <c r="K795"/>
    </row>
    <row r="796" spans="2:11">
      <c r="B796"/>
      <c r="C796"/>
      <c r="J796"/>
      <c r="K796"/>
    </row>
    <row r="797" spans="2:11">
      <c r="B797"/>
      <c r="C797"/>
      <c r="J797"/>
      <c r="K797"/>
    </row>
    <row r="798" spans="2:11">
      <c r="B798"/>
      <c r="C798"/>
      <c r="J798"/>
      <c r="K798"/>
    </row>
    <row r="799" spans="2:11">
      <c r="B799"/>
      <c r="C799"/>
      <c r="J799"/>
      <c r="K799"/>
    </row>
    <row r="800" spans="2:11">
      <c r="B800"/>
      <c r="C800"/>
      <c r="J800"/>
      <c r="K800"/>
    </row>
    <row r="801" spans="2:11">
      <c r="B801"/>
      <c r="C801"/>
      <c r="J801"/>
      <c r="K801"/>
    </row>
    <row r="802" spans="2:11">
      <c r="B802"/>
      <c r="C802"/>
      <c r="J802"/>
      <c r="K802"/>
    </row>
    <row r="803" spans="2:11">
      <c r="B803"/>
      <c r="C803"/>
      <c r="J803"/>
      <c r="K803"/>
    </row>
    <row r="804" spans="2:11">
      <c r="B804"/>
      <c r="C804"/>
      <c r="J804"/>
      <c r="K804"/>
    </row>
    <row r="805" spans="2:11">
      <c r="B805"/>
      <c r="C805"/>
      <c r="J805"/>
      <c r="K805"/>
    </row>
    <row r="806" spans="2:11">
      <c r="B806"/>
      <c r="C806"/>
      <c r="J806"/>
      <c r="K806"/>
    </row>
    <row r="807" spans="2:11">
      <c r="B807"/>
      <c r="C807"/>
      <c r="J807"/>
      <c r="K807"/>
    </row>
    <row r="808" spans="2:11">
      <c r="B808"/>
      <c r="C808"/>
      <c r="J808"/>
      <c r="K808"/>
    </row>
    <row r="809" spans="2:11">
      <c r="B809"/>
      <c r="C809"/>
      <c r="J809"/>
      <c r="K809"/>
    </row>
    <row r="810" spans="2:11">
      <c r="B810"/>
      <c r="C810"/>
      <c r="J810"/>
      <c r="K810"/>
    </row>
    <row r="811" spans="2:11">
      <c r="B811"/>
      <c r="C811"/>
      <c r="J811"/>
      <c r="K811"/>
    </row>
    <row r="812" spans="2:11">
      <c r="B812"/>
      <c r="C812"/>
      <c r="J812"/>
      <c r="K812"/>
    </row>
    <row r="813" spans="2:11">
      <c r="B813"/>
      <c r="C813"/>
      <c r="J813"/>
      <c r="K813"/>
    </row>
    <row r="814" spans="2:11">
      <c r="B814"/>
      <c r="C814"/>
      <c r="J814"/>
      <c r="K814"/>
    </row>
    <row r="815" spans="2:11">
      <c r="B815"/>
      <c r="C815"/>
      <c r="J815"/>
      <c r="K815"/>
    </row>
    <row r="816" spans="2:11">
      <c r="B816"/>
      <c r="C816"/>
      <c r="J816"/>
      <c r="K816"/>
    </row>
    <row r="817" spans="2:11">
      <c r="B817"/>
      <c r="C817"/>
      <c r="J817"/>
      <c r="K817"/>
    </row>
    <row r="818" spans="2:11">
      <c r="B818"/>
      <c r="C818"/>
      <c r="J818"/>
      <c r="K818"/>
    </row>
    <row r="819" spans="2:11">
      <c r="B819"/>
      <c r="C819"/>
      <c r="J819"/>
      <c r="K819"/>
    </row>
    <row r="820" spans="2:11">
      <c r="B820"/>
      <c r="C820"/>
      <c r="J820"/>
      <c r="K820"/>
    </row>
    <row r="821" spans="2:11">
      <c r="B821"/>
      <c r="J821"/>
      <c r="K821"/>
    </row>
    <row r="822" spans="2:11">
      <c r="B822"/>
      <c r="J822"/>
      <c r="K822"/>
    </row>
    <row r="823" spans="2:11">
      <c r="B823"/>
      <c r="J823"/>
      <c r="K823"/>
    </row>
    <row r="824" spans="2:11">
      <c r="B824"/>
      <c r="J824"/>
      <c r="K824"/>
    </row>
    <row r="825" spans="2:11">
      <c r="B825"/>
      <c r="J825"/>
      <c r="K825"/>
    </row>
    <row r="826" spans="2:11">
      <c r="B826"/>
      <c r="J826"/>
      <c r="K826"/>
    </row>
    <row r="827" spans="2:11">
      <c r="B827"/>
      <c r="J827"/>
      <c r="K827"/>
    </row>
    <row r="828" spans="2:11">
      <c r="B828"/>
      <c r="J828"/>
      <c r="K828"/>
    </row>
    <row r="829" spans="2:11">
      <c r="B829"/>
      <c r="J829"/>
      <c r="K829"/>
    </row>
    <row r="830" spans="2:11">
      <c r="B830"/>
      <c r="J830"/>
      <c r="K830"/>
    </row>
    <row r="831" spans="2:11">
      <c r="B831"/>
      <c r="J831"/>
      <c r="K831"/>
    </row>
    <row r="832" spans="2:11">
      <c r="B832"/>
      <c r="J832"/>
      <c r="K832"/>
    </row>
    <row r="833" spans="2:11">
      <c r="B833"/>
      <c r="J833"/>
      <c r="K833"/>
    </row>
    <row r="834" spans="2:11">
      <c r="B834"/>
      <c r="J834"/>
      <c r="K834"/>
    </row>
    <row r="835" spans="2:11">
      <c r="B835"/>
      <c r="J835"/>
      <c r="K835"/>
    </row>
    <row r="836" spans="2:11">
      <c r="B836"/>
      <c r="J836"/>
      <c r="K836"/>
    </row>
    <row r="837" spans="2:11">
      <c r="B837"/>
      <c r="J837"/>
      <c r="K837"/>
    </row>
    <row r="838" spans="2:11">
      <c r="B838"/>
      <c r="J838"/>
      <c r="K838"/>
    </row>
    <row r="839" spans="2:11">
      <c r="B839"/>
      <c r="J839"/>
      <c r="K839"/>
    </row>
    <row r="840" spans="2:11">
      <c r="B840"/>
      <c r="J840"/>
      <c r="K840"/>
    </row>
    <row r="841" spans="2:11">
      <c r="B841"/>
      <c r="J841"/>
      <c r="K841"/>
    </row>
    <row r="842" spans="2:11">
      <c r="B842"/>
      <c r="J842"/>
      <c r="K842"/>
    </row>
    <row r="843" spans="2:11">
      <c r="B843"/>
      <c r="J843"/>
      <c r="K843"/>
    </row>
    <row r="844" spans="2:11">
      <c r="B844"/>
      <c r="J844"/>
      <c r="K844"/>
    </row>
    <row r="845" spans="2:11">
      <c r="B845"/>
      <c r="J845"/>
      <c r="K845"/>
    </row>
    <row r="846" spans="2:11">
      <c r="B846"/>
      <c r="J846"/>
      <c r="K846"/>
    </row>
    <row r="847" spans="2:11">
      <c r="B847"/>
      <c r="J847"/>
      <c r="K847"/>
    </row>
    <row r="848" spans="2:11">
      <c r="B848"/>
      <c r="J848"/>
      <c r="K848"/>
    </row>
    <row r="849" spans="2:11">
      <c r="B849"/>
      <c r="J849"/>
      <c r="K849"/>
    </row>
    <row r="850" spans="2:11">
      <c r="B850"/>
      <c r="J850"/>
      <c r="K850"/>
    </row>
    <row r="851" spans="2:11">
      <c r="B851"/>
      <c r="J851"/>
      <c r="K851"/>
    </row>
    <row r="852" spans="2:11">
      <c r="B852"/>
      <c r="J852"/>
      <c r="K852"/>
    </row>
    <row r="853" spans="2:11">
      <c r="B853"/>
      <c r="J853"/>
      <c r="K853"/>
    </row>
    <row r="854" spans="2:11">
      <c r="B854"/>
      <c r="J854"/>
      <c r="K854"/>
    </row>
    <row r="855" spans="2:11">
      <c r="B855"/>
      <c r="J855"/>
      <c r="K855"/>
    </row>
    <row r="856" spans="2:11">
      <c r="B856"/>
      <c r="J856"/>
      <c r="K856"/>
    </row>
    <row r="857" spans="2:11">
      <c r="B857"/>
      <c r="J857"/>
      <c r="K857"/>
    </row>
    <row r="858" spans="2:11">
      <c r="B858"/>
      <c r="J858"/>
      <c r="K858"/>
    </row>
    <row r="859" spans="2:11">
      <c r="B859"/>
      <c r="J859"/>
      <c r="K859"/>
    </row>
    <row r="860" spans="2:11">
      <c r="B860"/>
      <c r="J860"/>
      <c r="K860"/>
    </row>
    <row r="861" spans="2:11">
      <c r="B861"/>
      <c r="J861"/>
      <c r="K861"/>
    </row>
    <row r="862" spans="2:11">
      <c r="B862"/>
      <c r="J862"/>
      <c r="K862"/>
    </row>
    <row r="863" spans="2:11">
      <c r="B863"/>
      <c r="J863"/>
      <c r="K863"/>
    </row>
    <row r="864" spans="2:11">
      <c r="B864"/>
      <c r="J864"/>
      <c r="K864"/>
    </row>
    <row r="865" spans="2:11">
      <c r="B865"/>
      <c r="J865"/>
      <c r="K865"/>
    </row>
    <row r="866" spans="2:11">
      <c r="B866"/>
      <c r="J866"/>
      <c r="K866"/>
    </row>
    <row r="867" spans="2:11">
      <c r="B867"/>
      <c r="J867"/>
      <c r="K867"/>
    </row>
    <row r="868" spans="2:11">
      <c r="B868"/>
      <c r="J868"/>
      <c r="K868"/>
    </row>
    <row r="869" spans="2:11">
      <c r="B869"/>
      <c r="J869"/>
      <c r="K869"/>
    </row>
    <row r="870" spans="2:11">
      <c r="B870"/>
      <c r="J870"/>
      <c r="K870"/>
    </row>
    <row r="871" spans="2:11">
      <c r="B871"/>
      <c r="J871"/>
      <c r="K871"/>
    </row>
    <row r="872" spans="2:11">
      <c r="B872"/>
      <c r="J872"/>
      <c r="K872"/>
    </row>
    <row r="873" spans="2:11">
      <c r="B873"/>
      <c r="J873"/>
      <c r="K873"/>
    </row>
    <row r="874" spans="2:11">
      <c r="B874"/>
      <c r="J874"/>
      <c r="K874"/>
    </row>
    <row r="875" spans="2:11">
      <c r="B875"/>
      <c r="J875"/>
      <c r="K875"/>
    </row>
    <row r="876" spans="2:11">
      <c r="B876"/>
      <c r="J876"/>
      <c r="K876"/>
    </row>
    <row r="877" spans="2:11">
      <c r="B877"/>
      <c r="J877"/>
      <c r="K877"/>
    </row>
    <row r="878" spans="2:11">
      <c r="B878"/>
      <c r="J878"/>
      <c r="K878"/>
    </row>
    <row r="879" spans="2:11">
      <c r="B879"/>
      <c r="J879"/>
      <c r="K879"/>
    </row>
    <row r="880" spans="2:11">
      <c r="B880"/>
      <c r="J880"/>
      <c r="K880"/>
    </row>
    <row r="881" spans="2:11">
      <c r="B881"/>
      <c r="J881"/>
      <c r="K881"/>
    </row>
    <row r="882" spans="2:11">
      <c r="B882"/>
      <c r="J882"/>
      <c r="K882"/>
    </row>
    <row r="883" spans="2:11">
      <c r="B883"/>
      <c r="J883"/>
      <c r="K883"/>
    </row>
    <row r="884" spans="2:11">
      <c r="B884"/>
      <c r="J884"/>
      <c r="K884"/>
    </row>
    <row r="885" spans="2:11">
      <c r="B885"/>
      <c r="J885"/>
      <c r="K885"/>
    </row>
    <row r="886" spans="2:11">
      <c r="B886"/>
      <c r="J886"/>
      <c r="K886"/>
    </row>
    <row r="887" spans="2:11">
      <c r="B887"/>
      <c r="J887"/>
      <c r="K887"/>
    </row>
    <row r="888" spans="2:11">
      <c r="B888"/>
      <c r="J888"/>
      <c r="K888"/>
    </row>
    <row r="889" spans="2:11">
      <c r="B889"/>
      <c r="J889"/>
      <c r="K889"/>
    </row>
    <row r="890" spans="2:11">
      <c r="B890"/>
      <c r="J890"/>
      <c r="K890"/>
    </row>
    <row r="891" spans="2:11">
      <c r="B891"/>
      <c r="J891"/>
      <c r="K891"/>
    </row>
    <row r="892" spans="2:11">
      <c r="B892"/>
      <c r="J892"/>
      <c r="K892"/>
    </row>
    <row r="893" spans="2:11">
      <c r="B893"/>
      <c r="J893"/>
      <c r="K893"/>
    </row>
    <row r="894" spans="2:11">
      <c r="B894"/>
      <c r="J894"/>
      <c r="K894"/>
    </row>
    <row r="895" spans="2:11">
      <c r="B895"/>
      <c r="J895"/>
      <c r="K895"/>
    </row>
    <row r="896" spans="2:11">
      <c r="B896"/>
      <c r="J896"/>
      <c r="K896"/>
    </row>
    <row r="897" spans="2:11">
      <c r="B897"/>
      <c r="J897"/>
      <c r="K897"/>
    </row>
    <row r="898" spans="2:11">
      <c r="B898"/>
      <c r="J898"/>
      <c r="K898"/>
    </row>
    <row r="899" spans="2:11">
      <c r="B899"/>
      <c r="J899"/>
      <c r="K899"/>
    </row>
    <row r="900" spans="2:11">
      <c r="B900"/>
      <c r="J900"/>
      <c r="K900"/>
    </row>
    <row r="901" spans="2:11">
      <c r="B901"/>
      <c r="J901"/>
      <c r="K901"/>
    </row>
    <row r="902" spans="2:11">
      <c r="B902"/>
      <c r="J902"/>
      <c r="K902"/>
    </row>
    <row r="903" spans="2:11">
      <c r="B903"/>
      <c r="J903"/>
      <c r="K903"/>
    </row>
    <row r="904" spans="2:11">
      <c r="B904"/>
      <c r="J904"/>
      <c r="K904"/>
    </row>
    <row r="905" spans="2:11">
      <c r="B905"/>
      <c r="J905"/>
      <c r="K905"/>
    </row>
    <row r="906" spans="2:11">
      <c r="B906"/>
      <c r="J906"/>
      <c r="K906"/>
    </row>
    <row r="907" spans="2:11">
      <c r="B907"/>
      <c r="J907"/>
      <c r="K907"/>
    </row>
    <row r="908" spans="2:11">
      <c r="B908"/>
      <c r="J908"/>
      <c r="K908"/>
    </row>
    <row r="909" spans="2:11">
      <c r="B909"/>
      <c r="J909"/>
      <c r="K909"/>
    </row>
    <row r="910" spans="2:11">
      <c r="B910"/>
      <c r="J910"/>
      <c r="K910"/>
    </row>
    <row r="911" spans="2:11">
      <c r="B911"/>
      <c r="J911"/>
      <c r="K911"/>
    </row>
    <row r="912" spans="2:11">
      <c r="B912"/>
      <c r="J912"/>
      <c r="K912"/>
    </row>
    <row r="913" spans="2:11">
      <c r="B913"/>
      <c r="J913"/>
      <c r="K913"/>
    </row>
    <row r="914" spans="2:11">
      <c r="B914"/>
      <c r="J914"/>
      <c r="K914"/>
    </row>
    <row r="915" spans="2:11">
      <c r="B915"/>
      <c r="J915"/>
      <c r="K915"/>
    </row>
    <row r="916" spans="2:11">
      <c r="B916"/>
      <c r="J916"/>
      <c r="K916"/>
    </row>
    <row r="917" spans="2:11">
      <c r="B917"/>
      <c r="J917"/>
      <c r="K917"/>
    </row>
    <row r="918" spans="2:11">
      <c r="B918"/>
      <c r="J918"/>
      <c r="K918"/>
    </row>
    <row r="919" spans="2:11">
      <c r="B919"/>
      <c r="J919"/>
      <c r="K919"/>
    </row>
    <row r="920" spans="2:11">
      <c r="B920"/>
      <c r="J920"/>
      <c r="K920"/>
    </row>
    <row r="921" spans="2:11">
      <c r="B921"/>
      <c r="J921"/>
      <c r="K921"/>
    </row>
    <row r="922" spans="2:11">
      <c r="B922"/>
      <c r="J922"/>
      <c r="K922"/>
    </row>
    <row r="923" spans="2:11">
      <c r="B923"/>
      <c r="J923"/>
      <c r="K923"/>
    </row>
    <row r="924" spans="2:11">
      <c r="B924"/>
      <c r="J924"/>
      <c r="K924"/>
    </row>
    <row r="925" spans="2:11">
      <c r="B925"/>
      <c r="J925"/>
      <c r="K925"/>
    </row>
    <row r="926" spans="2:11">
      <c r="B926"/>
      <c r="J926"/>
      <c r="K926"/>
    </row>
    <row r="927" spans="2:11">
      <c r="B927"/>
      <c r="J927"/>
      <c r="K927"/>
    </row>
    <row r="928" spans="2:11">
      <c r="B928"/>
      <c r="J928"/>
      <c r="K928"/>
    </row>
    <row r="929" spans="2:11">
      <c r="B929"/>
      <c r="J929"/>
      <c r="K929"/>
    </row>
    <row r="930" spans="2:11">
      <c r="B930"/>
      <c r="J930"/>
      <c r="K930"/>
    </row>
    <row r="931" spans="2:11">
      <c r="B931"/>
      <c r="J931"/>
      <c r="K931"/>
    </row>
    <row r="932" spans="2:11">
      <c r="B932"/>
      <c r="J932"/>
      <c r="K932"/>
    </row>
    <row r="933" spans="2:11">
      <c r="B933"/>
      <c r="J933"/>
      <c r="K933"/>
    </row>
    <row r="934" spans="2:11">
      <c r="B934"/>
      <c r="J934"/>
      <c r="K934"/>
    </row>
    <row r="935" spans="2:11">
      <c r="B935"/>
      <c r="J935"/>
      <c r="K935"/>
    </row>
    <row r="936" spans="2:11">
      <c r="B936"/>
      <c r="J936"/>
      <c r="K936"/>
    </row>
    <row r="937" spans="2:11">
      <c r="B937"/>
      <c r="J937"/>
      <c r="K937"/>
    </row>
    <row r="938" spans="2:11">
      <c r="B938"/>
      <c r="J938"/>
      <c r="K938"/>
    </row>
    <row r="939" spans="2:11">
      <c r="B939"/>
      <c r="J939"/>
      <c r="K939"/>
    </row>
    <row r="940" spans="2:11">
      <c r="B940"/>
      <c r="J940"/>
      <c r="K940"/>
    </row>
    <row r="941" spans="2:11">
      <c r="B941"/>
      <c r="J941"/>
      <c r="K941"/>
    </row>
    <row r="942" spans="2:11">
      <c r="B942"/>
      <c r="J942"/>
      <c r="K942"/>
    </row>
    <row r="943" spans="2:11">
      <c r="B943"/>
      <c r="J943"/>
      <c r="K943"/>
    </row>
    <row r="944" spans="2:11">
      <c r="B944"/>
      <c r="J944"/>
      <c r="K944"/>
    </row>
    <row r="945" spans="2:11">
      <c r="B945"/>
      <c r="J945"/>
      <c r="K945"/>
    </row>
    <row r="946" spans="2:11">
      <c r="B946"/>
      <c r="J946"/>
      <c r="K946"/>
    </row>
    <row r="947" spans="2:11">
      <c r="B947"/>
      <c r="J947"/>
      <c r="K947"/>
    </row>
    <row r="948" spans="2:11">
      <c r="B948"/>
      <c r="J948"/>
      <c r="K948"/>
    </row>
    <row r="949" spans="2:11">
      <c r="B949"/>
      <c r="J949"/>
      <c r="K949"/>
    </row>
    <row r="950" spans="2:11">
      <c r="B950"/>
      <c r="J950"/>
      <c r="K950"/>
    </row>
    <row r="951" spans="2:11">
      <c r="B951"/>
      <c r="J951"/>
      <c r="K951"/>
    </row>
    <row r="952" spans="2:11">
      <c r="B952"/>
      <c r="J952"/>
      <c r="K952"/>
    </row>
    <row r="953" spans="2:11">
      <c r="B953"/>
      <c r="J953"/>
      <c r="K953"/>
    </row>
    <row r="954" spans="2:11">
      <c r="B954"/>
      <c r="J954"/>
      <c r="K954"/>
    </row>
    <row r="955" spans="2:11">
      <c r="B955"/>
      <c r="J955"/>
      <c r="K955"/>
    </row>
    <row r="956" spans="2:11">
      <c r="B956"/>
      <c r="J956"/>
      <c r="K956"/>
    </row>
    <row r="957" spans="2:11">
      <c r="B957"/>
      <c r="J957"/>
      <c r="K957"/>
    </row>
    <row r="958" spans="2:11">
      <c r="B958"/>
      <c r="J958"/>
      <c r="K958"/>
    </row>
    <row r="959" spans="2:11">
      <c r="B959"/>
      <c r="J959"/>
      <c r="K959"/>
    </row>
    <row r="960" spans="2:11">
      <c r="B960"/>
      <c r="J960"/>
      <c r="K960"/>
    </row>
    <row r="961" spans="2:11">
      <c r="B961"/>
      <c r="J961"/>
      <c r="K961"/>
    </row>
    <row r="962" spans="2:11">
      <c r="B962"/>
      <c r="J962"/>
      <c r="K962"/>
    </row>
    <row r="963" spans="2:11">
      <c r="B963"/>
      <c r="J963"/>
      <c r="K963"/>
    </row>
    <row r="964" spans="2:11">
      <c r="B964"/>
      <c r="J964"/>
      <c r="K964"/>
    </row>
    <row r="965" spans="2:11">
      <c r="B965"/>
      <c r="J965"/>
      <c r="K965"/>
    </row>
    <row r="966" spans="2:11">
      <c r="B966"/>
      <c r="J966"/>
      <c r="K966"/>
    </row>
    <row r="967" spans="2:11">
      <c r="B967"/>
      <c r="J967"/>
      <c r="K967"/>
    </row>
    <row r="968" spans="2:11">
      <c r="B968"/>
      <c r="J968"/>
      <c r="K968"/>
    </row>
    <row r="969" spans="2:11">
      <c r="B969"/>
      <c r="J969"/>
      <c r="K969"/>
    </row>
    <row r="970" spans="2:11">
      <c r="B970"/>
      <c r="J970"/>
      <c r="K970"/>
    </row>
    <row r="971" spans="2:11">
      <c r="B971"/>
      <c r="J971"/>
      <c r="K971"/>
    </row>
    <row r="972" spans="2:11">
      <c r="B972"/>
      <c r="J972"/>
      <c r="K972"/>
    </row>
    <row r="973" spans="2:11">
      <c r="B973"/>
      <c r="J973"/>
      <c r="K973"/>
    </row>
    <row r="974" spans="2:11">
      <c r="B974"/>
      <c r="J974"/>
      <c r="K974"/>
    </row>
    <row r="975" spans="2:11">
      <c r="B975"/>
      <c r="J975"/>
      <c r="K975"/>
    </row>
    <row r="976" spans="2:11">
      <c r="B976"/>
      <c r="J976"/>
      <c r="K976"/>
    </row>
    <row r="977" spans="2:11">
      <c r="B977"/>
      <c r="J977"/>
      <c r="K977"/>
    </row>
    <row r="978" spans="2:11">
      <c r="B978"/>
      <c r="J978"/>
      <c r="K978"/>
    </row>
    <row r="979" spans="2:11">
      <c r="B979"/>
      <c r="J979"/>
      <c r="K979"/>
    </row>
    <row r="980" spans="2:11">
      <c r="B980"/>
      <c r="J980"/>
      <c r="K980"/>
    </row>
    <row r="981" spans="2:11">
      <c r="B981"/>
      <c r="J981"/>
      <c r="K981"/>
    </row>
    <row r="982" spans="2:11">
      <c r="B982"/>
      <c r="J982"/>
      <c r="K982"/>
    </row>
    <row r="983" spans="2:11">
      <c r="B983"/>
      <c r="J983"/>
      <c r="K983"/>
    </row>
    <row r="984" spans="2:11">
      <c r="B984"/>
      <c r="J984"/>
      <c r="K984"/>
    </row>
    <row r="985" spans="2:11">
      <c r="B985"/>
      <c r="J985"/>
      <c r="K985"/>
    </row>
    <row r="986" spans="2:11">
      <c r="B986"/>
      <c r="J986"/>
      <c r="K986"/>
    </row>
    <row r="987" spans="2:11">
      <c r="B987"/>
      <c r="J987"/>
      <c r="K987"/>
    </row>
    <row r="988" spans="2:11">
      <c r="B988"/>
      <c r="J988"/>
      <c r="K988"/>
    </row>
    <row r="989" spans="2:11">
      <c r="B989"/>
      <c r="J989"/>
      <c r="K989"/>
    </row>
    <row r="990" spans="2:11">
      <c r="B990"/>
      <c r="J990"/>
      <c r="K990"/>
    </row>
    <row r="991" spans="2:11">
      <c r="B991"/>
      <c r="J991"/>
      <c r="K991"/>
    </row>
    <row r="992" spans="2:11">
      <c r="B992"/>
      <c r="J992"/>
      <c r="K992"/>
    </row>
    <row r="993" spans="2:11">
      <c r="B993"/>
      <c r="J993"/>
      <c r="K993"/>
    </row>
    <row r="994" spans="2:11">
      <c r="B994"/>
      <c r="J994"/>
      <c r="K994"/>
    </row>
    <row r="995" spans="2:11">
      <c r="B995"/>
      <c r="J995"/>
      <c r="K995"/>
    </row>
    <row r="996" spans="2:11">
      <c r="B996"/>
      <c r="J996"/>
      <c r="K996"/>
    </row>
    <row r="997" spans="2:11">
      <c r="B997"/>
      <c r="J997"/>
      <c r="K997"/>
    </row>
    <row r="998" spans="2:11">
      <c r="B998"/>
      <c r="J998"/>
      <c r="K998"/>
    </row>
    <row r="999" spans="2:11">
      <c r="B999"/>
      <c r="J999"/>
      <c r="K999"/>
    </row>
    <row r="1000" spans="2:11">
      <c r="B1000"/>
      <c r="J1000"/>
      <c r="K1000"/>
    </row>
    <row r="1001" spans="2:11">
      <c r="B1001"/>
      <c r="J1001"/>
      <c r="K1001"/>
    </row>
    <row r="1002" spans="2:11">
      <c r="B1002"/>
      <c r="J1002"/>
      <c r="K1002"/>
    </row>
    <row r="1003" spans="2:11">
      <c r="B1003"/>
      <c r="J1003"/>
      <c r="K1003"/>
    </row>
    <row r="1004" spans="2:11">
      <c r="B1004"/>
      <c r="J1004"/>
      <c r="K1004"/>
    </row>
    <row r="1005" spans="2:11">
      <c r="B1005"/>
      <c r="J1005"/>
      <c r="K1005"/>
    </row>
    <row r="1006" spans="2:11">
      <c r="B1006"/>
      <c r="J1006"/>
      <c r="K1006"/>
    </row>
    <row r="1007" spans="2:11">
      <c r="B1007"/>
      <c r="J1007"/>
      <c r="K1007"/>
    </row>
    <row r="1008" spans="2:11">
      <c r="B1008"/>
      <c r="J1008"/>
      <c r="K1008"/>
    </row>
    <row r="1009" spans="2:11">
      <c r="B1009"/>
      <c r="J1009"/>
      <c r="K1009"/>
    </row>
    <row r="1010" spans="2:11">
      <c r="B1010"/>
      <c r="J1010"/>
      <c r="K1010"/>
    </row>
    <row r="1011" spans="2:11">
      <c r="B1011"/>
      <c r="J1011"/>
      <c r="K1011"/>
    </row>
    <row r="1012" spans="2:11">
      <c r="B1012"/>
      <c r="J1012"/>
      <c r="K1012"/>
    </row>
    <row r="1013" spans="2:11">
      <c r="B1013"/>
      <c r="J1013"/>
      <c r="K1013"/>
    </row>
    <row r="1014" spans="2:11">
      <c r="B1014"/>
      <c r="J1014"/>
      <c r="K1014"/>
    </row>
    <row r="1015" spans="2:11">
      <c r="B1015"/>
      <c r="J1015"/>
      <c r="K1015"/>
    </row>
    <row r="1016" spans="2:11">
      <c r="B1016"/>
      <c r="J1016"/>
      <c r="K1016"/>
    </row>
    <row r="1017" spans="2:11">
      <c r="B1017"/>
      <c r="J1017"/>
      <c r="K1017"/>
    </row>
    <row r="1018" spans="2:11">
      <c r="B1018"/>
      <c r="J1018"/>
      <c r="K1018"/>
    </row>
    <row r="1019" spans="2:11">
      <c r="B1019"/>
      <c r="J1019"/>
      <c r="K1019"/>
    </row>
    <row r="1020" spans="2:11">
      <c r="B1020"/>
      <c r="J1020"/>
      <c r="K1020"/>
    </row>
    <row r="1021" spans="2:11">
      <c r="B1021"/>
      <c r="J1021"/>
      <c r="K1021"/>
    </row>
    <row r="1022" spans="2:11">
      <c r="B1022"/>
      <c r="J1022"/>
      <c r="K1022"/>
    </row>
    <row r="1023" spans="2:11">
      <c r="B1023"/>
      <c r="J1023"/>
      <c r="K1023"/>
    </row>
    <row r="1024" spans="2:11">
      <c r="B1024"/>
      <c r="J1024"/>
      <c r="K1024"/>
    </row>
    <row r="1025" spans="2:11">
      <c r="B1025"/>
      <c r="J1025"/>
      <c r="K1025"/>
    </row>
    <row r="1026" spans="2:11">
      <c r="B1026"/>
      <c r="J1026"/>
      <c r="K1026"/>
    </row>
    <row r="1027" spans="2:11">
      <c r="B1027"/>
      <c r="J1027"/>
      <c r="K1027"/>
    </row>
    <row r="1028" spans="2:11">
      <c r="B1028"/>
      <c r="J1028"/>
      <c r="K1028"/>
    </row>
    <row r="1029" spans="2:11">
      <c r="B1029"/>
      <c r="J1029"/>
      <c r="K1029"/>
    </row>
    <row r="1030" spans="2:11">
      <c r="B1030"/>
      <c r="J1030"/>
      <c r="K1030"/>
    </row>
    <row r="1031" spans="2:11">
      <c r="B1031"/>
      <c r="J1031"/>
      <c r="K1031"/>
    </row>
    <row r="1032" spans="2:11">
      <c r="B1032"/>
      <c r="J1032"/>
      <c r="K1032"/>
    </row>
    <row r="1033" spans="2:11">
      <c r="B1033"/>
      <c r="J1033"/>
      <c r="K1033"/>
    </row>
    <row r="1034" spans="2:11">
      <c r="B1034"/>
      <c r="J1034"/>
      <c r="K1034"/>
    </row>
    <row r="1035" spans="2:11">
      <c r="B1035"/>
      <c r="J1035"/>
      <c r="K1035"/>
    </row>
    <row r="1036" spans="2:11">
      <c r="B1036"/>
      <c r="J1036"/>
      <c r="K1036"/>
    </row>
    <row r="1037" spans="2:11">
      <c r="B1037"/>
      <c r="J1037"/>
      <c r="K1037"/>
    </row>
    <row r="1038" spans="2:11">
      <c r="B1038"/>
      <c r="J1038"/>
      <c r="K1038"/>
    </row>
    <row r="1039" spans="2:11">
      <c r="B1039"/>
      <c r="J1039"/>
      <c r="K1039"/>
    </row>
    <row r="1040" spans="2:11">
      <c r="B1040"/>
      <c r="J1040"/>
      <c r="K1040"/>
    </row>
    <row r="1041" spans="2:11">
      <c r="B1041"/>
      <c r="J1041"/>
      <c r="K1041"/>
    </row>
    <row r="1042" spans="2:11">
      <c r="B1042"/>
      <c r="J1042"/>
      <c r="K1042"/>
    </row>
    <row r="1043" spans="2:11">
      <c r="B1043"/>
      <c r="J1043"/>
      <c r="K1043"/>
    </row>
    <row r="1044" spans="2:11">
      <c r="B1044"/>
      <c r="J1044"/>
      <c r="K1044"/>
    </row>
    <row r="1045" spans="2:11">
      <c r="B1045"/>
      <c r="J1045"/>
      <c r="K1045"/>
    </row>
    <row r="1046" spans="2:11">
      <c r="B1046"/>
      <c r="J1046"/>
      <c r="K1046"/>
    </row>
    <row r="1047" spans="2:11">
      <c r="B1047"/>
      <c r="J1047"/>
      <c r="K1047"/>
    </row>
    <row r="1048" spans="2:11">
      <c r="B1048"/>
      <c r="J1048"/>
      <c r="K1048"/>
    </row>
    <row r="1049" spans="2:11">
      <c r="B1049"/>
      <c r="J1049"/>
      <c r="K1049"/>
    </row>
    <row r="1050" spans="2:11">
      <c r="B1050"/>
      <c r="J1050"/>
      <c r="K1050"/>
    </row>
    <row r="1051" spans="2:11">
      <c r="B1051"/>
      <c r="J1051"/>
      <c r="K1051"/>
    </row>
    <row r="1052" spans="2:11">
      <c r="B1052"/>
      <c r="J1052"/>
      <c r="K1052"/>
    </row>
    <row r="1053" spans="2:11">
      <c r="B1053"/>
      <c r="J1053"/>
      <c r="K1053"/>
    </row>
    <row r="1054" spans="2:11">
      <c r="B1054"/>
      <c r="J1054"/>
      <c r="K1054"/>
    </row>
    <row r="1055" spans="2:11">
      <c r="B1055"/>
      <c r="J1055"/>
      <c r="K1055"/>
    </row>
    <row r="1056" spans="2:11">
      <c r="B1056"/>
      <c r="J1056"/>
      <c r="K1056"/>
    </row>
    <row r="1057" spans="2:11">
      <c r="B1057"/>
      <c r="J1057"/>
      <c r="K1057"/>
    </row>
    <row r="1058" spans="2:11">
      <c r="B1058"/>
      <c r="J1058"/>
      <c r="K1058"/>
    </row>
    <row r="1059" spans="2:11">
      <c r="B1059"/>
      <c r="J1059"/>
      <c r="K1059"/>
    </row>
    <row r="1060" spans="2:11">
      <c r="B1060"/>
      <c r="J1060"/>
      <c r="K1060"/>
    </row>
    <row r="1061" spans="2:11">
      <c r="B1061"/>
      <c r="J1061"/>
      <c r="K1061"/>
    </row>
    <row r="1062" spans="2:11">
      <c r="B1062"/>
      <c r="J1062"/>
      <c r="K1062"/>
    </row>
    <row r="1063" spans="2:11">
      <c r="B1063"/>
      <c r="J1063"/>
      <c r="K1063"/>
    </row>
    <row r="1064" spans="2:11">
      <c r="B1064"/>
      <c r="J1064"/>
      <c r="K1064"/>
    </row>
    <row r="1065" spans="2:11">
      <c r="B1065"/>
      <c r="J1065"/>
      <c r="K1065"/>
    </row>
    <row r="1066" spans="2:11">
      <c r="B1066"/>
      <c r="J1066"/>
      <c r="K1066"/>
    </row>
    <row r="1067" spans="2:11">
      <c r="B1067"/>
      <c r="J1067"/>
      <c r="K1067"/>
    </row>
    <row r="1068" spans="2:11">
      <c r="B1068"/>
      <c r="J1068"/>
      <c r="K1068"/>
    </row>
    <row r="1069" spans="2:11">
      <c r="B1069"/>
      <c r="J1069"/>
      <c r="K1069"/>
    </row>
    <row r="1070" spans="2:11">
      <c r="B1070"/>
      <c r="J1070"/>
      <c r="K1070"/>
    </row>
    <row r="1071" spans="2:11">
      <c r="B1071"/>
      <c r="J1071"/>
      <c r="K1071"/>
    </row>
    <row r="1072" spans="2:11">
      <c r="B1072"/>
      <c r="J1072"/>
      <c r="K1072"/>
    </row>
    <row r="1073" spans="2:11">
      <c r="B1073"/>
      <c r="J1073"/>
      <c r="K1073"/>
    </row>
    <row r="1074" spans="2:11">
      <c r="B1074"/>
      <c r="J1074"/>
      <c r="K1074"/>
    </row>
    <row r="1075" spans="2:11">
      <c r="B1075"/>
      <c r="J1075"/>
      <c r="K1075"/>
    </row>
    <row r="1076" spans="2:11">
      <c r="B1076"/>
      <c r="J1076"/>
      <c r="K1076"/>
    </row>
    <row r="1077" spans="2:11">
      <c r="B1077"/>
      <c r="J1077"/>
      <c r="K1077"/>
    </row>
    <row r="1078" spans="2:11">
      <c r="B1078"/>
      <c r="J1078"/>
      <c r="K1078"/>
    </row>
    <row r="1079" spans="2:11">
      <c r="B1079"/>
      <c r="J1079"/>
      <c r="K1079"/>
    </row>
    <row r="1080" spans="2:11">
      <c r="B1080"/>
      <c r="J1080"/>
      <c r="K1080"/>
    </row>
    <row r="1081" spans="2:11">
      <c r="B1081"/>
      <c r="J1081"/>
      <c r="K1081"/>
    </row>
    <row r="1082" spans="2:11">
      <c r="B1082"/>
      <c r="J1082"/>
      <c r="K1082"/>
    </row>
    <row r="1083" spans="2:11">
      <c r="B1083"/>
      <c r="J1083"/>
      <c r="K1083"/>
    </row>
    <row r="1084" spans="2:11">
      <c r="B1084"/>
      <c r="J1084"/>
      <c r="K1084"/>
    </row>
    <row r="1085" spans="2:11">
      <c r="B1085"/>
      <c r="J1085"/>
      <c r="K1085"/>
    </row>
    <row r="1086" spans="2:11">
      <c r="B1086"/>
      <c r="J1086"/>
      <c r="K1086"/>
    </row>
    <row r="1087" spans="2:11">
      <c r="B1087"/>
      <c r="J1087"/>
      <c r="K1087"/>
    </row>
    <row r="1088" spans="2:11">
      <c r="B1088"/>
      <c r="J1088"/>
      <c r="K1088"/>
    </row>
    <row r="1089" spans="2:11">
      <c r="B1089"/>
      <c r="J1089"/>
      <c r="K1089"/>
    </row>
    <row r="1090" spans="2:11">
      <c r="B1090"/>
      <c r="J1090"/>
      <c r="K1090"/>
    </row>
    <row r="1091" spans="2:11">
      <c r="B1091"/>
      <c r="J1091"/>
      <c r="K1091"/>
    </row>
    <row r="1092" spans="2:11">
      <c r="B1092"/>
      <c r="J1092"/>
      <c r="K1092"/>
    </row>
    <row r="1093" spans="2:11">
      <c r="B1093"/>
      <c r="J1093"/>
      <c r="K1093"/>
    </row>
    <row r="1094" spans="2:11">
      <c r="B1094"/>
      <c r="J1094"/>
      <c r="K1094"/>
    </row>
    <row r="1095" spans="2:11">
      <c r="B1095"/>
      <c r="J1095"/>
      <c r="K1095"/>
    </row>
    <row r="1096" spans="2:11">
      <c r="B1096"/>
      <c r="J1096"/>
      <c r="K1096"/>
    </row>
    <row r="1097" spans="2:11">
      <c r="B1097"/>
      <c r="J1097"/>
      <c r="K1097"/>
    </row>
    <row r="1098" spans="2:11">
      <c r="B1098"/>
      <c r="J1098"/>
      <c r="K1098"/>
    </row>
    <row r="1099" spans="2:11">
      <c r="B1099"/>
      <c r="J1099"/>
      <c r="K1099"/>
    </row>
    <row r="1100" spans="2:11">
      <c r="B1100"/>
      <c r="J1100"/>
      <c r="K1100"/>
    </row>
    <row r="1101" spans="2:11">
      <c r="B1101"/>
      <c r="J1101"/>
      <c r="K1101"/>
    </row>
    <row r="1102" spans="2:11">
      <c r="B1102"/>
      <c r="J1102"/>
      <c r="K1102"/>
    </row>
    <row r="1103" spans="2:11">
      <c r="B1103"/>
      <c r="J1103"/>
      <c r="K1103"/>
    </row>
    <row r="1104" spans="2:11">
      <c r="B1104"/>
      <c r="J1104"/>
      <c r="K1104"/>
    </row>
    <row r="1105" spans="2:11">
      <c r="B1105"/>
      <c r="J1105"/>
      <c r="K1105"/>
    </row>
    <row r="1106" spans="2:11">
      <c r="B1106"/>
      <c r="J1106"/>
      <c r="K1106"/>
    </row>
    <row r="1107" spans="2:11">
      <c r="B1107"/>
      <c r="J1107"/>
      <c r="K1107"/>
    </row>
    <row r="1108" spans="2:11">
      <c r="B1108"/>
      <c r="J1108"/>
      <c r="K1108"/>
    </row>
    <row r="1109" spans="2:11">
      <c r="B1109"/>
      <c r="J1109"/>
      <c r="K1109"/>
    </row>
    <row r="1110" spans="2:11">
      <c r="B1110"/>
      <c r="J1110"/>
      <c r="K1110"/>
    </row>
    <row r="1111" spans="2:11">
      <c r="B1111"/>
      <c r="J1111"/>
      <c r="K1111"/>
    </row>
    <row r="1112" spans="2:11">
      <c r="B1112"/>
      <c r="J1112"/>
      <c r="K1112"/>
    </row>
    <row r="1113" spans="2:11">
      <c r="B1113"/>
      <c r="J1113"/>
      <c r="K1113"/>
    </row>
    <row r="1114" spans="2:11">
      <c r="B1114"/>
      <c r="J1114"/>
      <c r="K1114"/>
    </row>
    <row r="1115" spans="2:11">
      <c r="B1115"/>
      <c r="J1115"/>
      <c r="K1115"/>
    </row>
    <row r="1116" spans="2:11">
      <c r="B1116"/>
      <c r="J1116"/>
      <c r="K1116"/>
    </row>
    <row r="1117" spans="2:11">
      <c r="B1117"/>
      <c r="J1117"/>
      <c r="K1117"/>
    </row>
    <row r="1118" spans="2:11">
      <c r="B1118"/>
      <c r="J1118"/>
      <c r="K1118"/>
    </row>
    <row r="1119" spans="2:11">
      <c r="B1119"/>
      <c r="J1119"/>
      <c r="K1119"/>
    </row>
    <row r="1120" spans="2:11">
      <c r="B1120"/>
      <c r="J1120"/>
      <c r="K1120"/>
    </row>
    <row r="1121" spans="2:11">
      <c r="B1121"/>
      <c r="J1121"/>
      <c r="K1121"/>
    </row>
    <row r="1122" spans="2:11">
      <c r="B1122"/>
      <c r="J1122"/>
      <c r="K1122"/>
    </row>
    <row r="1123" spans="2:11">
      <c r="B1123"/>
      <c r="J1123"/>
      <c r="K1123"/>
    </row>
    <row r="1124" spans="2:11">
      <c r="B1124"/>
      <c r="J1124"/>
      <c r="K1124"/>
    </row>
    <row r="1125" spans="2:11">
      <c r="B1125"/>
      <c r="J1125"/>
      <c r="K1125"/>
    </row>
    <row r="1126" spans="2:11">
      <c r="B1126"/>
      <c r="J1126"/>
      <c r="K1126"/>
    </row>
    <row r="1127" spans="2:11">
      <c r="B1127"/>
      <c r="J1127"/>
      <c r="K1127"/>
    </row>
    <row r="1128" spans="2:11">
      <c r="B1128"/>
      <c r="J1128"/>
      <c r="K1128"/>
    </row>
    <row r="1129" spans="2:11">
      <c r="B1129"/>
      <c r="J1129"/>
      <c r="K1129"/>
    </row>
    <row r="1130" spans="2:11">
      <c r="B1130"/>
      <c r="J1130"/>
      <c r="K1130"/>
    </row>
    <row r="1131" spans="2:11">
      <c r="B1131"/>
      <c r="J1131"/>
      <c r="K1131"/>
    </row>
    <row r="1132" spans="2:11">
      <c r="B1132"/>
      <c r="J1132"/>
      <c r="K1132"/>
    </row>
    <row r="1133" spans="2:11">
      <c r="B1133"/>
      <c r="J1133"/>
      <c r="K1133"/>
    </row>
    <row r="1134" spans="2:11">
      <c r="B1134"/>
      <c r="J1134"/>
      <c r="K1134"/>
    </row>
    <row r="1135" spans="2:11">
      <c r="B1135"/>
      <c r="J1135"/>
      <c r="K1135"/>
    </row>
    <row r="1136" spans="2:11">
      <c r="B1136"/>
      <c r="J1136"/>
      <c r="K1136"/>
    </row>
    <row r="1137" spans="2:11">
      <c r="B1137"/>
      <c r="J1137"/>
      <c r="K1137"/>
    </row>
    <row r="1138" spans="2:11">
      <c r="B1138"/>
      <c r="J1138"/>
      <c r="K1138"/>
    </row>
    <row r="1139" spans="2:11">
      <c r="B1139"/>
      <c r="J1139"/>
      <c r="K1139"/>
    </row>
    <row r="1140" spans="2:11">
      <c r="B1140"/>
      <c r="J1140"/>
      <c r="K1140"/>
    </row>
    <row r="1141" spans="2:11">
      <c r="B1141"/>
      <c r="J1141"/>
      <c r="K1141"/>
    </row>
    <row r="1142" spans="2:11">
      <c r="B1142"/>
      <c r="J1142"/>
      <c r="K1142"/>
    </row>
    <row r="1143" spans="2:11">
      <c r="B1143"/>
      <c r="J1143"/>
      <c r="K1143"/>
    </row>
    <row r="1144" spans="2:11">
      <c r="J1144"/>
      <c r="K1144"/>
    </row>
    <row r="1145" spans="2:11">
      <c r="J1145"/>
      <c r="K1145"/>
    </row>
    <row r="1146" spans="2:11">
      <c r="J1146"/>
      <c r="K1146"/>
    </row>
    <row r="1147" spans="2:11">
      <c r="J1147"/>
      <c r="K1147"/>
    </row>
    <row r="1148" spans="2:11">
      <c r="J1148"/>
      <c r="K1148"/>
    </row>
    <row r="1149" spans="2:11">
      <c r="J1149"/>
      <c r="K1149"/>
    </row>
    <row r="1150" spans="2:11">
      <c r="J1150"/>
      <c r="K1150"/>
    </row>
    <row r="1151" spans="2:11">
      <c r="J1151"/>
      <c r="K1151"/>
    </row>
    <row r="1152" spans="2:11">
      <c r="J1152"/>
      <c r="K1152"/>
    </row>
    <row r="1153" spans="10:11">
      <c r="J1153"/>
      <c r="K1153"/>
    </row>
    <row r="1154" spans="10:11">
      <c r="J1154"/>
      <c r="K1154"/>
    </row>
    <row r="1155" spans="10:11">
      <c r="J1155"/>
      <c r="K1155"/>
    </row>
    <row r="1156" spans="10:11">
      <c r="J1156"/>
      <c r="K1156"/>
    </row>
    <row r="1157" spans="10:11">
      <c r="J1157"/>
      <c r="K1157"/>
    </row>
    <row r="1158" spans="10:11">
      <c r="J1158"/>
      <c r="K1158"/>
    </row>
    <row r="1159" spans="10:11">
      <c r="J1159"/>
      <c r="K1159"/>
    </row>
    <row r="1160" spans="10:11">
      <c r="J1160"/>
      <c r="K1160"/>
    </row>
    <row r="1161" spans="10:11">
      <c r="J1161"/>
      <c r="K1161"/>
    </row>
    <row r="1162" spans="10:11">
      <c r="J1162"/>
      <c r="K1162"/>
    </row>
    <row r="1163" spans="10:11">
      <c r="J1163"/>
      <c r="K1163"/>
    </row>
    <row r="1164" spans="10:11">
      <c r="J1164"/>
      <c r="K1164"/>
    </row>
    <row r="1165" spans="10:11">
      <c r="J1165"/>
      <c r="K1165"/>
    </row>
    <row r="1166" spans="10:11">
      <c r="J1166"/>
      <c r="K1166"/>
    </row>
    <row r="1167" spans="10:11">
      <c r="J1167"/>
      <c r="K1167"/>
    </row>
    <row r="1168" spans="10:11">
      <c r="J1168"/>
      <c r="K1168"/>
    </row>
    <row r="1169" spans="10:11">
      <c r="J1169"/>
      <c r="K1169"/>
    </row>
    <row r="1170" spans="10:11">
      <c r="J1170"/>
      <c r="K1170"/>
    </row>
    <row r="1171" spans="10:11">
      <c r="J1171"/>
      <c r="K1171"/>
    </row>
    <row r="1172" spans="10:11">
      <c r="J1172"/>
      <c r="K1172"/>
    </row>
    <row r="1173" spans="10:11">
      <c r="J1173"/>
      <c r="K1173"/>
    </row>
    <row r="1174" spans="10:11">
      <c r="J1174"/>
      <c r="K1174"/>
    </row>
    <row r="1175" spans="10:11">
      <c r="J1175"/>
      <c r="K1175"/>
    </row>
    <row r="1176" spans="10:11">
      <c r="J1176"/>
      <c r="K1176"/>
    </row>
    <row r="1177" spans="10:11">
      <c r="J1177"/>
      <c r="K1177"/>
    </row>
    <row r="1178" spans="10:11">
      <c r="J1178"/>
      <c r="K1178"/>
    </row>
    <row r="1179" spans="10:11">
      <c r="J1179"/>
      <c r="K1179"/>
    </row>
    <row r="1180" spans="10:11">
      <c r="J1180"/>
      <c r="K1180"/>
    </row>
    <row r="1181" spans="10:11">
      <c r="J1181"/>
      <c r="K1181"/>
    </row>
    <row r="1182" spans="10:11">
      <c r="J1182"/>
      <c r="K1182"/>
    </row>
    <row r="1183" spans="10:11">
      <c r="J1183"/>
      <c r="K1183"/>
    </row>
    <row r="1184" spans="10:11">
      <c r="J1184"/>
      <c r="K1184"/>
    </row>
    <row r="1185" spans="10:11">
      <c r="J1185"/>
      <c r="K1185"/>
    </row>
    <row r="1186" spans="10:11">
      <c r="J1186"/>
      <c r="K1186"/>
    </row>
    <row r="1187" spans="10:11">
      <c r="J1187"/>
      <c r="K1187"/>
    </row>
    <row r="1188" spans="10:11">
      <c r="J1188"/>
      <c r="K1188"/>
    </row>
    <row r="1189" spans="10:11">
      <c r="J1189"/>
      <c r="K1189"/>
    </row>
    <row r="1190" spans="10:11">
      <c r="J1190"/>
      <c r="K1190"/>
    </row>
    <row r="1191" spans="10:11">
      <c r="J1191"/>
      <c r="K1191"/>
    </row>
    <row r="1192" spans="10:11">
      <c r="J1192"/>
      <c r="K1192"/>
    </row>
    <row r="1193" spans="10:11">
      <c r="J1193"/>
      <c r="K1193"/>
    </row>
    <row r="1194" spans="10:11">
      <c r="J1194"/>
      <c r="K1194"/>
    </row>
    <row r="1195" spans="10:11">
      <c r="J1195"/>
      <c r="K1195"/>
    </row>
    <row r="1196" spans="10:11">
      <c r="J1196"/>
      <c r="K1196"/>
    </row>
    <row r="1197" spans="10:11">
      <c r="J1197"/>
      <c r="K1197"/>
    </row>
    <row r="1198" spans="10:11">
      <c r="J1198"/>
      <c r="K1198"/>
    </row>
    <row r="1199" spans="10:11">
      <c r="J1199"/>
      <c r="K1199"/>
    </row>
    <row r="1200" spans="10:11">
      <c r="J1200"/>
      <c r="K1200"/>
    </row>
    <row r="1201" spans="10:11">
      <c r="J1201"/>
      <c r="K1201"/>
    </row>
    <row r="1202" spans="10:11">
      <c r="J1202"/>
      <c r="K1202"/>
    </row>
    <row r="1203" spans="10:11">
      <c r="J1203"/>
      <c r="K1203"/>
    </row>
    <row r="1204" spans="10:11">
      <c r="J1204"/>
      <c r="K1204"/>
    </row>
    <row r="1205" spans="10:11">
      <c r="J1205"/>
      <c r="K1205"/>
    </row>
    <row r="1206" spans="10:11">
      <c r="J1206"/>
      <c r="K1206"/>
    </row>
    <row r="1207" spans="10:11">
      <c r="J1207"/>
      <c r="K1207"/>
    </row>
    <row r="1208" spans="10:11">
      <c r="J1208"/>
      <c r="K1208"/>
    </row>
    <row r="1209" spans="10:11">
      <c r="J1209"/>
      <c r="K1209"/>
    </row>
    <row r="1210" spans="10:11">
      <c r="J1210"/>
      <c r="K1210"/>
    </row>
    <row r="1211" spans="10:11">
      <c r="J1211"/>
      <c r="K1211"/>
    </row>
    <row r="1212" spans="10:11">
      <c r="J1212"/>
      <c r="K1212"/>
    </row>
    <row r="1213" spans="10:11">
      <c r="J1213"/>
      <c r="K1213"/>
    </row>
    <row r="1214" spans="10:11">
      <c r="J1214"/>
      <c r="K1214"/>
    </row>
    <row r="1215" spans="10:11">
      <c r="J1215"/>
      <c r="K1215"/>
    </row>
    <row r="1216" spans="10:11">
      <c r="J1216"/>
      <c r="K1216"/>
    </row>
    <row r="1217" spans="10:11">
      <c r="J1217"/>
      <c r="K1217"/>
    </row>
    <row r="1218" spans="10:11">
      <c r="J1218"/>
      <c r="K1218"/>
    </row>
    <row r="1219" spans="10:11">
      <c r="J1219"/>
      <c r="K1219"/>
    </row>
    <row r="1220" spans="10:11">
      <c r="J1220"/>
      <c r="K1220"/>
    </row>
    <row r="1221" spans="10:11">
      <c r="J1221"/>
      <c r="K1221"/>
    </row>
    <row r="1222" spans="10:11">
      <c r="J1222"/>
      <c r="K1222"/>
    </row>
    <row r="1223" spans="10:11">
      <c r="J1223"/>
      <c r="K1223"/>
    </row>
    <row r="1224" spans="10:11">
      <c r="J1224"/>
      <c r="K1224"/>
    </row>
    <row r="1225" spans="10:11">
      <c r="J1225"/>
      <c r="K1225"/>
    </row>
    <row r="1226" spans="10:11">
      <c r="J1226"/>
      <c r="K1226"/>
    </row>
    <row r="1227" spans="10:11">
      <c r="J1227"/>
      <c r="K1227"/>
    </row>
    <row r="1228" spans="10:11">
      <c r="J1228"/>
      <c r="K1228"/>
    </row>
    <row r="1229" spans="10:11">
      <c r="J1229"/>
      <c r="K1229"/>
    </row>
    <row r="1230" spans="10:11">
      <c r="J1230"/>
      <c r="K1230"/>
    </row>
    <row r="1231" spans="10:11">
      <c r="J1231"/>
      <c r="K1231"/>
    </row>
    <row r="1232" spans="10:11">
      <c r="J1232"/>
      <c r="K1232"/>
    </row>
    <row r="1233" spans="10:11">
      <c r="J1233"/>
      <c r="K1233"/>
    </row>
    <row r="1234" spans="10:11">
      <c r="J1234"/>
      <c r="K1234"/>
    </row>
    <row r="1235" spans="10:11">
      <c r="J1235"/>
      <c r="K1235"/>
    </row>
    <row r="1236" spans="10:11">
      <c r="J1236"/>
      <c r="K1236"/>
    </row>
    <row r="1237" spans="10:11">
      <c r="J1237"/>
      <c r="K1237"/>
    </row>
    <row r="1238" spans="10:11">
      <c r="J1238"/>
      <c r="K1238"/>
    </row>
    <row r="1239" spans="10:11">
      <c r="J1239"/>
      <c r="K1239"/>
    </row>
    <row r="1240" spans="10:11">
      <c r="J1240"/>
      <c r="K1240"/>
    </row>
    <row r="1241" spans="10:11">
      <c r="J1241"/>
      <c r="K1241"/>
    </row>
    <row r="1242" spans="10:11">
      <c r="J1242"/>
      <c r="K1242"/>
    </row>
    <row r="1243" spans="10:11">
      <c r="J1243"/>
      <c r="K1243"/>
    </row>
    <row r="1244" spans="10:11">
      <c r="J1244"/>
      <c r="K1244"/>
    </row>
    <row r="1245" spans="10:11">
      <c r="J1245"/>
      <c r="K1245"/>
    </row>
    <row r="1246" spans="10:11">
      <c r="J1246"/>
      <c r="K1246"/>
    </row>
    <row r="1247" spans="10:11">
      <c r="J1247"/>
      <c r="K1247"/>
    </row>
    <row r="1248" spans="10:11">
      <c r="J1248"/>
      <c r="K1248"/>
    </row>
    <row r="1249" spans="10:11">
      <c r="J1249"/>
      <c r="K1249"/>
    </row>
    <row r="1250" spans="10:11">
      <c r="J1250"/>
      <c r="K1250"/>
    </row>
    <row r="1251" spans="10:11">
      <c r="J1251"/>
      <c r="K1251"/>
    </row>
    <row r="1252" spans="10:11">
      <c r="J1252"/>
      <c r="K1252"/>
    </row>
    <row r="1253" spans="10:11">
      <c r="J1253"/>
      <c r="K1253"/>
    </row>
    <row r="1254" spans="10:11">
      <c r="J1254"/>
      <c r="K1254"/>
    </row>
    <row r="1255" spans="10:11">
      <c r="J1255"/>
      <c r="K1255"/>
    </row>
    <row r="1256" spans="10:11">
      <c r="J1256"/>
      <c r="K1256"/>
    </row>
    <row r="1257" spans="10:11">
      <c r="J1257"/>
      <c r="K1257"/>
    </row>
    <row r="1258" spans="10:11">
      <c r="J1258"/>
      <c r="K1258"/>
    </row>
    <row r="1259" spans="10:11">
      <c r="J1259"/>
      <c r="K1259"/>
    </row>
    <row r="1260" spans="10:11">
      <c r="J1260"/>
      <c r="K1260"/>
    </row>
    <row r="1261" spans="10:11">
      <c r="J1261"/>
      <c r="K1261"/>
    </row>
    <row r="1262" spans="10:11">
      <c r="J1262"/>
      <c r="K1262"/>
    </row>
    <row r="1263" spans="10:11">
      <c r="J1263"/>
      <c r="K1263"/>
    </row>
    <row r="1264" spans="10:11">
      <c r="J1264"/>
      <c r="K1264"/>
    </row>
    <row r="1265" spans="10:11">
      <c r="J1265"/>
      <c r="K1265"/>
    </row>
    <row r="1266" spans="10:11">
      <c r="J1266"/>
      <c r="K1266"/>
    </row>
    <row r="1267" spans="10:11">
      <c r="J1267"/>
      <c r="K1267"/>
    </row>
    <row r="1268" spans="10:11">
      <c r="J1268"/>
      <c r="K1268"/>
    </row>
    <row r="1269" spans="10:11">
      <c r="J1269"/>
      <c r="K1269"/>
    </row>
    <row r="1270" spans="10:11">
      <c r="J1270"/>
      <c r="K1270"/>
    </row>
    <row r="1271" spans="10:11">
      <c r="J1271"/>
      <c r="K1271"/>
    </row>
    <row r="1272" spans="10:11">
      <c r="J1272"/>
      <c r="K1272"/>
    </row>
    <row r="1273" spans="10:11">
      <c r="J1273"/>
      <c r="K1273"/>
    </row>
    <row r="1274" spans="10:11">
      <c r="J1274"/>
      <c r="K1274"/>
    </row>
    <row r="1275" spans="10:11">
      <c r="J1275"/>
      <c r="K1275"/>
    </row>
    <row r="1276" spans="10:11">
      <c r="J1276"/>
      <c r="K1276"/>
    </row>
    <row r="1277" spans="10:11">
      <c r="J1277"/>
      <c r="K1277"/>
    </row>
    <row r="1278" spans="10:11">
      <c r="J1278"/>
      <c r="K1278"/>
    </row>
    <row r="1279" spans="10:11">
      <c r="J1279"/>
      <c r="K1279"/>
    </row>
    <row r="1280" spans="10:11">
      <c r="J1280"/>
      <c r="K1280"/>
    </row>
    <row r="1281" spans="10:11">
      <c r="J1281"/>
      <c r="K1281"/>
    </row>
    <row r="1282" spans="10:11">
      <c r="J1282"/>
      <c r="K1282"/>
    </row>
    <row r="1283" spans="10:11">
      <c r="J1283"/>
      <c r="K1283"/>
    </row>
    <row r="1284" spans="10:11">
      <c r="J1284"/>
      <c r="K1284"/>
    </row>
    <row r="1285" spans="10:11">
      <c r="J1285"/>
      <c r="K1285"/>
    </row>
    <row r="1286" spans="10:11">
      <c r="J1286"/>
      <c r="K1286"/>
    </row>
    <row r="1287" spans="10:11">
      <c r="J1287"/>
      <c r="K1287"/>
    </row>
    <row r="1288" spans="10:11">
      <c r="J1288"/>
      <c r="K1288"/>
    </row>
    <row r="1289" spans="10:11">
      <c r="J1289"/>
      <c r="K1289"/>
    </row>
    <row r="1290" spans="10:11">
      <c r="J1290"/>
      <c r="K1290"/>
    </row>
    <row r="1291" spans="10:11">
      <c r="J1291"/>
      <c r="K1291"/>
    </row>
    <row r="1292" spans="10:11">
      <c r="J1292"/>
      <c r="K1292"/>
    </row>
    <row r="1293" spans="10:11">
      <c r="J1293"/>
      <c r="K1293"/>
    </row>
    <row r="1294" spans="10:11">
      <c r="J1294"/>
      <c r="K1294"/>
    </row>
    <row r="1295" spans="10:11">
      <c r="J1295"/>
      <c r="K1295"/>
    </row>
    <row r="1296" spans="10:11">
      <c r="J1296"/>
      <c r="K1296"/>
    </row>
    <row r="1297" spans="10:11">
      <c r="J1297"/>
      <c r="K1297"/>
    </row>
    <row r="1298" spans="10:11">
      <c r="J1298"/>
      <c r="K1298"/>
    </row>
    <row r="1299" spans="10:11">
      <c r="J1299"/>
      <c r="K1299"/>
    </row>
    <row r="1300" spans="10:11">
      <c r="J1300"/>
      <c r="K1300"/>
    </row>
    <row r="1301" spans="10:11">
      <c r="J1301"/>
      <c r="K1301"/>
    </row>
    <row r="1302" spans="10:11">
      <c r="J1302"/>
      <c r="K1302"/>
    </row>
    <row r="1303" spans="10:11">
      <c r="J1303"/>
      <c r="K1303"/>
    </row>
    <row r="1304" spans="10:11">
      <c r="J1304"/>
      <c r="K1304"/>
    </row>
    <row r="1305" spans="10:11">
      <c r="J1305"/>
      <c r="K1305"/>
    </row>
    <row r="1306" spans="10:11">
      <c r="J1306"/>
      <c r="K1306"/>
    </row>
    <row r="1307" spans="10:11">
      <c r="J1307"/>
      <c r="K1307"/>
    </row>
    <row r="1308" spans="10:11">
      <c r="J1308"/>
      <c r="K1308"/>
    </row>
    <row r="1309" spans="10:11">
      <c r="J1309"/>
      <c r="K1309"/>
    </row>
    <row r="1310" spans="10:11">
      <c r="J1310"/>
      <c r="K1310"/>
    </row>
    <row r="1311" spans="10:11">
      <c r="J1311"/>
      <c r="K1311"/>
    </row>
    <row r="1312" spans="10:11">
      <c r="J1312"/>
      <c r="K1312"/>
    </row>
    <row r="1313" spans="10:11">
      <c r="J1313"/>
      <c r="K1313"/>
    </row>
    <row r="1314" spans="10:11">
      <c r="J1314"/>
      <c r="K1314"/>
    </row>
    <row r="1315" spans="10:11">
      <c r="J1315"/>
      <c r="K1315"/>
    </row>
    <row r="1316" spans="10:11">
      <c r="J1316"/>
      <c r="K1316"/>
    </row>
    <row r="1317" spans="10:11">
      <c r="J1317"/>
      <c r="K1317"/>
    </row>
    <row r="1318" spans="10:11">
      <c r="J1318"/>
      <c r="K1318"/>
    </row>
    <row r="1319" spans="10:11">
      <c r="J1319"/>
      <c r="K1319"/>
    </row>
    <row r="1320" spans="10:11">
      <c r="J1320"/>
      <c r="K1320"/>
    </row>
    <row r="1321" spans="10:11">
      <c r="J1321"/>
      <c r="K1321"/>
    </row>
    <row r="1322" spans="10:11">
      <c r="J1322"/>
      <c r="K1322"/>
    </row>
    <row r="1323" spans="10:11">
      <c r="J1323"/>
      <c r="K1323"/>
    </row>
    <row r="1324" spans="10:11">
      <c r="J1324"/>
      <c r="K1324"/>
    </row>
    <row r="1325" spans="10:11">
      <c r="J1325"/>
      <c r="K1325"/>
    </row>
    <row r="1326" spans="10:11">
      <c r="J1326"/>
      <c r="K1326"/>
    </row>
    <row r="1327" spans="10:11">
      <c r="J1327"/>
      <c r="K1327"/>
    </row>
    <row r="1328" spans="10:11">
      <c r="J1328"/>
      <c r="K1328"/>
    </row>
    <row r="1329" spans="10:11">
      <c r="J1329"/>
      <c r="K1329"/>
    </row>
    <row r="1330" spans="10:11">
      <c r="J1330"/>
      <c r="K1330"/>
    </row>
    <row r="1331" spans="10:11">
      <c r="J1331"/>
      <c r="K1331"/>
    </row>
    <row r="1332" spans="10:11">
      <c r="J1332"/>
      <c r="K1332"/>
    </row>
    <row r="1333" spans="10:11">
      <c r="J1333"/>
      <c r="K1333"/>
    </row>
    <row r="1334" spans="10:11">
      <c r="J1334"/>
      <c r="K1334"/>
    </row>
    <row r="1335" spans="10:11">
      <c r="J1335"/>
      <c r="K1335"/>
    </row>
    <row r="1336" spans="10:11">
      <c r="J1336"/>
      <c r="K1336"/>
    </row>
    <row r="1337" spans="10:11">
      <c r="J1337"/>
      <c r="K1337"/>
    </row>
    <row r="1338" spans="10:11">
      <c r="J1338"/>
      <c r="K1338"/>
    </row>
    <row r="1339" spans="10:11">
      <c r="J1339"/>
      <c r="K1339"/>
    </row>
    <row r="1340" spans="10:11">
      <c r="J1340"/>
      <c r="K1340"/>
    </row>
    <row r="1341" spans="10:11">
      <c r="J1341"/>
      <c r="K1341"/>
    </row>
    <row r="1342" spans="10:11">
      <c r="J1342"/>
      <c r="K1342"/>
    </row>
    <row r="1343" spans="10:11">
      <c r="J1343"/>
      <c r="K1343"/>
    </row>
    <row r="1344" spans="10:11">
      <c r="J1344"/>
      <c r="K1344"/>
    </row>
    <row r="1345" spans="10:11">
      <c r="J1345"/>
      <c r="K1345"/>
    </row>
    <row r="1346" spans="10:11">
      <c r="J1346"/>
      <c r="K1346"/>
    </row>
    <row r="1347" spans="10:11">
      <c r="J1347"/>
      <c r="K1347"/>
    </row>
    <row r="1348" spans="10:11">
      <c r="J1348"/>
      <c r="K1348"/>
    </row>
    <row r="1349" spans="10:11">
      <c r="J1349"/>
      <c r="K1349"/>
    </row>
    <row r="1350" spans="10:11">
      <c r="J1350"/>
      <c r="K1350"/>
    </row>
    <row r="1351" spans="10:11">
      <c r="J1351"/>
      <c r="K1351"/>
    </row>
    <row r="1352" spans="10:11">
      <c r="J1352"/>
      <c r="K1352"/>
    </row>
    <row r="1353" spans="10:11">
      <c r="J1353"/>
      <c r="K1353"/>
    </row>
    <row r="1354" spans="10:11">
      <c r="J1354"/>
      <c r="K1354"/>
    </row>
    <row r="1355" spans="10:11">
      <c r="J1355"/>
      <c r="K1355"/>
    </row>
    <row r="1356" spans="10:11">
      <c r="J1356"/>
      <c r="K1356"/>
    </row>
    <row r="1357" spans="10:11">
      <c r="J1357"/>
      <c r="K1357"/>
    </row>
    <row r="1358" spans="10:11">
      <c r="J1358"/>
      <c r="K1358"/>
    </row>
    <row r="1359" spans="10:11">
      <c r="J1359"/>
      <c r="K1359"/>
    </row>
    <row r="1360" spans="10:11">
      <c r="J1360"/>
      <c r="K1360"/>
    </row>
    <row r="1361" spans="10:11">
      <c r="J1361"/>
      <c r="K1361"/>
    </row>
    <row r="1362" spans="10:11">
      <c r="J1362"/>
      <c r="K1362"/>
    </row>
    <row r="1363" spans="10:11">
      <c r="J1363"/>
      <c r="K1363"/>
    </row>
    <row r="1364" spans="10:11">
      <c r="J1364"/>
      <c r="K1364"/>
    </row>
    <row r="1365" spans="10:11">
      <c r="J1365"/>
      <c r="K1365"/>
    </row>
    <row r="1366" spans="10:11">
      <c r="J1366"/>
      <c r="K1366"/>
    </row>
    <row r="1367" spans="10:11">
      <c r="J1367"/>
      <c r="K1367"/>
    </row>
    <row r="1368" spans="10:11">
      <c r="J1368"/>
      <c r="K1368"/>
    </row>
    <row r="1369" spans="10:11">
      <c r="J1369"/>
      <c r="K1369"/>
    </row>
    <row r="1370" spans="10:11">
      <c r="J1370"/>
      <c r="K1370"/>
    </row>
    <row r="1371" spans="10:11">
      <c r="J1371"/>
      <c r="K1371"/>
    </row>
    <row r="1372" spans="10:11">
      <c r="J1372"/>
      <c r="K1372"/>
    </row>
    <row r="1373" spans="10:11">
      <c r="J1373"/>
      <c r="K1373"/>
    </row>
    <row r="1374" spans="10:11">
      <c r="J1374"/>
      <c r="K1374"/>
    </row>
    <row r="1375" spans="10:11">
      <c r="J1375"/>
      <c r="K1375"/>
    </row>
    <row r="1376" spans="10:11">
      <c r="J1376"/>
      <c r="K1376"/>
    </row>
    <row r="1377" spans="10:11">
      <c r="J1377"/>
      <c r="K1377"/>
    </row>
    <row r="1378" spans="10:11">
      <c r="J1378"/>
      <c r="K1378"/>
    </row>
    <row r="1379" spans="10:11">
      <c r="J1379"/>
      <c r="K1379"/>
    </row>
    <row r="1380" spans="10:11">
      <c r="J1380"/>
      <c r="K1380"/>
    </row>
    <row r="1381" spans="10:11">
      <c r="J1381"/>
      <c r="K1381"/>
    </row>
    <row r="1382" spans="10:11">
      <c r="J1382"/>
      <c r="K1382"/>
    </row>
    <row r="1383" spans="10:11">
      <c r="J1383"/>
      <c r="K1383"/>
    </row>
    <row r="1384" spans="10:11">
      <c r="J1384"/>
      <c r="K1384"/>
    </row>
    <row r="1385" spans="10:11">
      <c r="J1385"/>
      <c r="K1385"/>
    </row>
    <row r="1386" spans="10:11">
      <c r="J1386"/>
      <c r="K1386"/>
    </row>
    <row r="1387" spans="10:11">
      <c r="J1387"/>
      <c r="K1387"/>
    </row>
    <row r="1388" spans="10:11">
      <c r="J1388"/>
      <c r="K1388"/>
    </row>
    <row r="1389" spans="10:11">
      <c r="J1389"/>
      <c r="K1389"/>
    </row>
    <row r="1390" spans="10:11">
      <c r="J1390"/>
      <c r="K1390"/>
    </row>
    <row r="1391" spans="10:11">
      <c r="J1391"/>
      <c r="K1391"/>
    </row>
    <row r="1392" spans="10:11">
      <c r="J1392"/>
      <c r="K1392"/>
    </row>
    <row r="1393" spans="10:11">
      <c r="J1393"/>
      <c r="K1393"/>
    </row>
    <row r="1394" spans="10:11">
      <c r="J1394"/>
      <c r="K1394"/>
    </row>
    <row r="1395" spans="10:11">
      <c r="J1395"/>
      <c r="K1395"/>
    </row>
    <row r="1396" spans="10:11">
      <c r="J1396"/>
      <c r="K1396"/>
    </row>
    <row r="1397" spans="10:11">
      <c r="J1397"/>
      <c r="K1397"/>
    </row>
    <row r="1398" spans="10:11">
      <c r="J1398"/>
      <c r="K1398"/>
    </row>
    <row r="1399" spans="10:11">
      <c r="J1399"/>
      <c r="K1399"/>
    </row>
    <row r="1400" spans="10:11">
      <c r="J1400"/>
      <c r="K1400"/>
    </row>
    <row r="1401" spans="10:11">
      <c r="J1401"/>
      <c r="K1401"/>
    </row>
    <row r="1402" spans="10:11">
      <c r="J1402"/>
      <c r="K1402"/>
    </row>
    <row r="1403" spans="10:11">
      <c r="J1403"/>
      <c r="K1403"/>
    </row>
    <row r="1404" spans="10:11">
      <c r="J1404"/>
      <c r="K1404"/>
    </row>
    <row r="1405" spans="10:11">
      <c r="J1405"/>
      <c r="K1405"/>
    </row>
    <row r="1406" spans="10:11">
      <c r="J1406"/>
      <c r="K1406"/>
    </row>
    <row r="1407" spans="10:11">
      <c r="J1407"/>
      <c r="K1407"/>
    </row>
    <row r="1408" spans="10:11">
      <c r="J1408"/>
      <c r="K1408"/>
    </row>
    <row r="1409" spans="10:11">
      <c r="J1409"/>
      <c r="K1409"/>
    </row>
    <row r="1410" spans="10:11">
      <c r="J1410"/>
      <c r="K1410"/>
    </row>
    <row r="1411" spans="10:11">
      <c r="J1411"/>
      <c r="K1411"/>
    </row>
    <row r="1412" spans="10:11">
      <c r="J1412"/>
      <c r="K1412"/>
    </row>
    <row r="1413" spans="10:11">
      <c r="J1413"/>
      <c r="K1413"/>
    </row>
    <row r="1414" spans="10:11">
      <c r="J1414"/>
      <c r="K1414"/>
    </row>
    <row r="1415" spans="10:11">
      <c r="J1415"/>
      <c r="K1415"/>
    </row>
    <row r="1416" spans="10:11">
      <c r="J1416"/>
      <c r="K1416"/>
    </row>
    <row r="1417" spans="10:11">
      <c r="J1417"/>
      <c r="K1417"/>
    </row>
    <row r="1418" spans="10:11">
      <c r="J1418"/>
      <c r="K1418"/>
    </row>
    <row r="1419" spans="10:11">
      <c r="J1419"/>
      <c r="K1419"/>
    </row>
    <row r="1420" spans="10:11">
      <c r="J1420"/>
      <c r="K1420"/>
    </row>
    <row r="1421" spans="10:11">
      <c r="J1421"/>
      <c r="K1421"/>
    </row>
    <row r="1422" spans="10:11">
      <c r="J1422"/>
      <c r="K1422"/>
    </row>
    <row r="1423" spans="10:11">
      <c r="J1423"/>
      <c r="K1423"/>
    </row>
    <row r="1424" spans="10:11">
      <c r="J1424"/>
      <c r="K1424"/>
    </row>
    <row r="1425" spans="10:11">
      <c r="J1425"/>
      <c r="K1425"/>
    </row>
    <row r="1426" spans="10:11">
      <c r="J1426"/>
      <c r="K1426"/>
    </row>
    <row r="1427" spans="10:11">
      <c r="J1427"/>
      <c r="K1427"/>
    </row>
    <row r="1428" spans="10:11">
      <c r="J1428"/>
      <c r="K1428"/>
    </row>
    <row r="1429" spans="10:11">
      <c r="J1429"/>
      <c r="K1429"/>
    </row>
    <row r="1430" spans="10:11">
      <c r="J1430"/>
      <c r="K1430"/>
    </row>
    <row r="1431" spans="10:11">
      <c r="J1431"/>
      <c r="K1431"/>
    </row>
    <row r="1432" spans="10:11">
      <c r="J1432"/>
      <c r="K1432"/>
    </row>
    <row r="1433" spans="10:11">
      <c r="J1433"/>
      <c r="K1433"/>
    </row>
    <row r="1434" spans="10:11">
      <c r="J1434"/>
      <c r="K1434"/>
    </row>
    <row r="1435" spans="10:11">
      <c r="J1435"/>
      <c r="K1435"/>
    </row>
    <row r="1436" spans="10:11">
      <c r="J1436"/>
      <c r="K1436"/>
    </row>
    <row r="1437" spans="10:11">
      <c r="J1437"/>
      <c r="K1437"/>
    </row>
    <row r="1438" spans="10:11">
      <c r="J1438"/>
      <c r="K1438"/>
    </row>
    <row r="1439" spans="10:11">
      <c r="J1439"/>
      <c r="K1439"/>
    </row>
    <row r="1440" spans="10:11">
      <c r="J1440"/>
      <c r="K1440"/>
    </row>
    <row r="1441" spans="10:11">
      <c r="J1441"/>
      <c r="K1441"/>
    </row>
    <row r="1442" spans="10:11">
      <c r="J1442"/>
      <c r="K1442"/>
    </row>
    <row r="1443" spans="10:11">
      <c r="J1443"/>
      <c r="K1443"/>
    </row>
    <row r="1444" spans="10:11">
      <c r="J1444"/>
      <c r="K1444"/>
    </row>
    <row r="1445" spans="10:11">
      <c r="J1445"/>
      <c r="K1445"/>
    </row>
    <row r="1446" spans="10:11">
      <c r="J1446"/>
      <c r="K1446"/>
    </row>
    <row r="1447" spans="10:11">
      <c r="J1447"/>
      <c r="K1447"/>
    </row>
    <row r="1448" spans="10:11">
      <c r="J1448"/>
      <c r="K1448"/>
    </row>
    <row r="1449" spans="10:11">
      <c r="J1449"/>
      <c r="K1449"/>
    </row>
    <row r="1450" spans="10:11">
      <c r="J1450"/>
      <c r="K1450"/>
    </row>
    <row r="1451" spans="10:11">
      <c r="J1451"/>
      <c r="K1451"/>
    </row>
    <row r="1452" spans="10:11">
      <c r="J1452"/>
      <c r="K1452"/>
    </row>
    <row r="1453" spans="10:11">
      <c r="J1453"/>
      <c r="K1453"/>
    </row>
    <row r="1454" spans="10:11">
      <c r="J1454"/>
      <c r="K1454"/>
    </row>
    <row r="1455" spans="10:11">
      <c r="J1455"/>
      <c r="K1455"/>
    </row>
    <row r="1456" spans="10:11">
      <c r="J1456"/>
      <c r="K1456"/>
    </row>
    <row r="1457" spans="10:11">
      <c r="J1457"/>
      <c r="K1457"/>
    </row>
    <row r="1458" spans="10:11">
      <c r="J1458"/>
      <c r="K1458"/>
    </row>
    <row r="1459" spans="10:11">
      <c r="J1459"/>
      <c r="K1459"/>
    </row>
    <row r="1460" spans="10:11">
      <c r="J1460"/>
      <c r="K1460"/>
    </row>
    <row r="1461" spans="10:11">
      <c r="J1461"/>
      <c r="K1461"/>
    </row>
    <row r="1462" spans="10:11">
      <c r="J1462"/>
      <c r="K1462"/>
    </row>
    <row r="1463" spans="10:11">
      <c r="J1463"/>
      <c r="K1463"/>
    </row>
    <row r="1464" spans="10:11">
      <c r="J1464"/>
      <c r="K1464"/>
    </row>
    <row r="1465" spans="10:11">
      <c r="J1465"/>
      <c r="K1465"/>
    </row>
    <row r="1466" spans="10:11">
      <c r="J1466"/>
      <c r="K1466"/>
    </row>
    <row r="1467" spans="10:11">
      <c r="J1467"/>
      <c r="K1467"/>
    </row>
    <row r="1468" spans="10:11">
      <c r="J1468"/>
      <c r="K1468"/>
    </row>
    <row r="1469" spans="10:11">
      <c r="J1469"/>
      <c r="K1469"/>
    </row>
    <row r="1470" spans="10:11">
      <c r="J1470"/>
      <c r="K1470"/>
    </row>
    <row r="1471" spans="10:11">
      <c r="J1471"/>
      <c r="K1471"/>
    </row>
    <row r="1472" spans="10:11">
      <c r="J1472"/>
      <c r="K1472"/>
    </row>
    <row r="1473" spans="10:11">
      <c r="J1473"/>
      <c r="K1473"/>
    </row>
    <row r="1474" spans="10:11">
      <c r="J1474"/>
      <c r="K1474"/>
    </row>
    <row r="1475" spans="10:11">
      <c r="J1475"/>
      <c r="K1475"/>
    </row>
    <row r="1476" spans="10:11">
      <c r="J1476"/>
      <c r="K1476"/>
    </row>
    <row r="1477" spans="10:11">
      <c r="J1477"/>
      <c r="K1477"/>
    </row>
    <row r="1478" spans="10:11">
      <c r="J1478"/>
      <c r="K1478"/>
    </row>
    <row r="1479" spans="10:11">
      <c r="J1479"/>
      <c r="K1479"/>
    </row>
    <row r="1480" spans="10:11">
      <c r="J1480"/>
      <c r="K1480"/>
    </row>
    <row r="1481" spans="10:11">
      <c r="J1481"/>
      <c r="K1481"/>
    </row>
    <row r="1482" spans="10:11">
      <c r="J1482"/>
      <c r="K1482"/>
    </row>
    <row r="1483" spans="10:11">
      <c r="J1483"/>
      <c r="K1483"/>
    </row>
    <row r="1484" spans="10:11">
      <c r="J1484"/>
      <c r="K1484"/>
    </row>
    <row r="1485" spans="10:11">
      <c r="J1485"/>
      <c r="K1485"/>
    </row>
    <row r="1486" spans="10:11">
      <c r="J1486"/>
      <c r="K1486"/>
    </row>
    <row r="1487" spans="10:11">
      <c r="J1487"/>
      <c r="K1487"/>
    </row>
    <row r="1488" spans="10:11">
      <c r="J1488"/>
      <c r="K1488"/>
    </row>
    <row r="1489" spans="10:11">
      <c r="J1489"/>
      <c r="K1489"/>
    </row>
    <row r="1490" spans="10:11">
      <c r="J1490"/>
      <c r="K1490"/>
    </row>
    <row r="1491" spans="10:11">
      <c r="J1491"/>
      <c r="K1491"/>
    </row>
    <row r="1492" spans="10:11">
      <c r="J1492"/>
      <c r="K1492"/>
    </row>
    <row r="1493" spans="10:11">
      <c r="J1493"/>
      <c r="K1493"/>
    </row>
    <row r="1494" spans="10:11">
      <c r="J1494"/>
      <c r="K1494"/>
    </row>
    <row r="1495" spans="10:11">
      <c r="J1495"/>
      <c r="K1495"/>
    </row>
    <row r="1496" spans="10:11">
      <c r="J1496"/>
      <c r="K1496"/>
    </row>
    <row r="1497" spans="10:11">
      <c r="J1497"/>
      <c r="K1497"/>
    </row>
    <row r="1498" spans="10:11">
      <c r="J1498"/>
      <c r="K1498"/>
    </row>
    <row r="1499" spans="10:11">
      <c r="J1499"/>
      <c r="K1499"/>
    </row>
    <row r="1500" spans="10:11">
      <c r="J1500"/>
      <c r="K1500"/>
    </row>
    <row r="1501" spans="10:11">
      <c r="J1501"/>
      <c r="K1501"/>
    </row>
    <row r="1502" spans="10:11">
      <c r="J1502"/>
      <c r="K1502"/>
    </row>
    <row r="1503" spans="10:11">
      <c r="J1503"/>
      <c r="K1503"/>
    </row>
    <row r="1504" spans="10:11">
      <c r="J1504"/>
      <c r="K1504"/>
    </row>
    <row r="1505" spans="10:11">
      <c r="J1505"/>
      <c r="K1505"/>
    </row>
    <row r="1506" spans="10:11">
      <c r="J1506"/>
      <c r="K1506"/>
    </row>
    <row r="1507" spans="10:11">
      <c r="J1507"/>
      <c r="K1507"/>
    </row>
    <row r="1508" spans="10:11">
      <c r="J1508"/>
      <c r="K1508"/>
    </row>
    <row r="1509" spans="10:11">
      <c r="J1509"/>
      <c r="K1509"/>
    </row>
    <row r="1510" spans="10:11">
      <c r="J1510"/>
      <c r="K1510"/>
    </row>
    <row r="1511" spans="10:11">
      <c r="J1511"/>
      <c r="K1511"/>
    </row>
    <row r="1512" spans="10:11">
      <c r="J1512"/>
      <c r="K1512"/>
    </row>
    <row r="1513" spans="10:11">
      <c r="J1513"/>
      <c r="K1513"/>
    </row>
    <row r="1514" spans="10:11">
      <c r="J1514"/>
      <c r="K1514"/>
    </row>
    <row r="1515" spans="10:11">
      <c r="J1515"/>
      <c r="K1515"/>
    </row>
    <row r="1516" spans="10:11">
      <c r="J1516"/>
      <c r="K1516"/>
    </row>
    <row r="1517" spans="10:11">
      <c r="J1517"/>
      <c r="K1517"/>
    </row>
    <row r="1518" spans="10:11">
      <c r="J1518"/>
      <c r="K1518"/>
    </row>
    <row r="1519" spans="10:11">
      <c r="J1519"/>
      <c r="K1519"/>
    </row>
    <row r="1520" spans="10:11">
      <c r="J1520"/>
      <c r="K1520"/>
    </row>
    <row r="1521" spans="10:11">
      <c r="J1521"/>
      <c r="K1521"/>
    </row>
    <row r="1522" spans="10:11">
      <c r="J1522"/>
      <c r="K1522"/>
    </row>
    <row r="1523" spans="10:11">
      <c r="J1523"/>
      <c r="K1523"/>
    </row>
    <row r="1524" spans="10:11">
      <c r="J1524"/>
      <c r="K1524"/>
    </row>
    <row r="1525" spans="10:11">
      <c r="J1525"/>
      <c r="K1525"/>
    </row>
    <row r="1526" spans="10:11">
      <c r="J1526"/>
      <c r="K1526"/>
    </row>
    <row r="1527" spans="10:11">
      <c r="J1527"/>
      <c r="K1527"/>
    </row>
    <row r="1528" spans="10:11">
      <c r="J1528"/>
      <c r="K1528"/>
    </row>
    <row r="1529" spans="10:11">
      <c r="J1529"/>
      <c r="K1529"/>
    </row>
    <row r="1530" spans="10:11">
      <c r="J1530"/>
      <c r="K1530"/>
    </row>
    <row r="1531" spans="10:11">
      <c r="J1531"/>
      <c r="K1531"/>
    </row>
    <row r="1532" spans="10:11">
      <c r="J1532"/>
      <c r="K1532"/>
    </row>
    <row r="1533" spans="10:11">
      <c r="J1533"/>
      <c r="K1533"/>
    </row>
    <row r="1534" spans="10:11">
      <c r="J1534"/>
      <c r="K1534"/>
    </row>
    <row r="1535" spans="10:11">
      <c r="J1535"/>
      <c r="K1535"/>
    </row>
    <row r="1536" spans="10:11">
      <c r="J1536"/>
      <c r="K1536"/>
    </row>
    <row r="1537" spans="10:11">
      <c r="J1537"/>
      <c r="K1537"/>
    </row>
    <row r="1538" spans="10:11">
      <c r="J1538"/>
      <c r="K1538"/>
    </row>
    <row r="1539" spans="10:11">
      <c r="J1539"/>
      <c r="K1539"/>
    </row>
    <row r="1540" spans="10:11">
      <c r="J1540"/>
      <c r="K1540"/>
    </row>
    <row r="1541" spans="10:11">
      <c r="J1541"/>
      <c r="K1541"/>
    </row>
    <row r="1542" spans="10:11">
      <c r="J1542"/>
      <c r="K1542"/>
    </row>
    <row r="1543" spans="10:11">
      <c r="J1543"/>
      <c r="K1543"/>
    </row>
    <row r="1544" spans="10:11">
      <c r="J1544"/>
      <c r="K1544"/>
    </row>
    <row r="1545" spans="10:11">
      <c r="J1545"/>
      <c r="K1545"/>
    </row>
    <row r="1546" spans="10:11">
      <c r="J1546"/>
      <c r="K1546"/>
    </row>
    <row r="1547" spans="10:11">
      <c r="J1547"/>
      <c r="K1547"/>
    </row>
    <row r="1548" spans="10:11">
      <c r="J1548"/>
      <c r="K1548"/>
    </row>
    <row r="1549" spans="10:11">
      <c r="J1549"/>
      <c r="K1549"/>
    </row>
    <row r="1550" spans="10:11">
      <c r="J1550"/>
      <c r="K1550"/>
    </row>
    <row r="1551" spans="10:11">
      <c r="J1551"/>
      <c r="K1551"/>
    </row>
    <row r="1552" spans="10:11">
      <c r="J1552"/>
      <c r="K1552"/>
    </row>
    <row r="1553" spans="10:11">
      <c r="J1553"/>
      <c r="K1553"/>
    </row>
    <row r="1554" spans="10:11">
      <c r="J1554"/>
      <c r="K1554"/>
    </row>
    <row r="1555" spans="10:11">
      <c r="J1555"/>
      <c r="K1555"/>
    </row>
    <row r="1556" spans="10:11">
      <c r="J1556"/>
      <c r="K1556"/>
    </row>
    <row r="1557" spans="10:11">
      <c r="J1557"/>
      <c r="K1557"/>
    </row>
    <row r="1558" spans="10:11">
      <c r="J1558"/>
      <c r="K1558"/>
    </row>
    <row r="1559" spans="10:11">
      <c r="J1559"/>
      <c r="K1559"/>
    </row>
    <row r="1560" spans="10:11">
      <c r="J1560"/>
      <c r="K1560"/>
    </row>
    <row r="1561" spans="10:11">
      <c r="J1561"/>
      <c r="K1561"/>
    </row>
    <row r="1562" spans="10:11">
      <c r="J1562"/>
      <c r="K1562"/>
    </row>
    <row r="1563" spans="10:11">
      <c r="J1563"/>
      <c r="K1563"/>
    </row>
    <row r="1564" spans="10:11">
      <c r="J1564"/>
      <c r="K1564"/>
    </row>
    <row r="1565" spans="10:11">
      <c r="J1565"/>
      <c r="K1565"/>
    </row>
    <row r="1566" spans="10:11">
      <c r="J1566"/>
      <c r="K1566"/>
    </row>
    <row r="1567" spans="10:11">
      <c r="J1567"/>
      <c r="K1567"/>
    </row>
    <row r="1568" spans="10:11">
      <c r="J1568"/>
      <c r="K1568"/>
    </row>
    <row r="1569" spans="10:11">
      <c r="J1569"/>
      <c r="K1569"/>
    </row>
    <row r="1570" spans="10:11">
      <c r="J1570"/>
      <c r="K1570"/>
    </row>
    <row r="1571" spans="10:11">
      <c r="J1571"/>
      <c r="K1571"/>
    </row>
    <row r="1572" spans="10:11">
      <c r="J1572"/>
      <c r="K1572"/>
    </row>
    <row r="1573" spans="10:11">
      <c r="J1573"/>
      <c r="K1573"/>
    </row>
    <row r="1574" spans="10:11">
      <c r="J1574"/>
      <c r="K1574"/>
    </row>
    <row r="1575" spans="10:11">
      <c r="J1575"/>
      <c r="K1575"/>
    </row>
    <row r="1576" spans="10:11">
      <c r="J1576"/>
      <c r="K1576"/>
    </row>
    <row r="1577" spans="10:11">
      <c r="J1577"/>
      <c r="K1577"/>
    </row>
    <row r="1578" spans="10:11">
      <c r="J1578"/>
      <c r="K1578"/>
    </row>
    <row r="1579" spans="10:11">
      <c r="J1579"/>
      <c r="K1579"/>
    </row>
    <row r="1580" spans="10:11">
      <c r="J1580"/>
      <c r="K1580"/>
    </row>
    <row r="1581" spans="10:11">
      <c r="J1581"/>
      <c r="K1581"/>
    </row>
    <row r="1582" spans="10:11">
      <c r="J1582"/>
      <c r="K1582"/>
    </row>
    <row r="1583" spans="10:11">
      <c r="J1583"/>
      <c r="K1583"/>
    </row>
    <row r="1584" spans="10:11">
      <c r="J1584"/>
      <c r="K1584"/>
    </row>
    <row r="1585" spans="10:11">
      <c r="J1585"/>
      <c r="K1585"/>
    </row>
    <row r="1586" spans="10:11">
      <c r="J1586"/>
      <c r="K1586"/>
    </row>
    <row r="1587" spans="10:11">
      <c r="J1587"/>
      <c r="K1587"/>
    </row>
    <row r="1588" spans="10:11">
      <c r="J1588"/>
      <c r="K1588"/>
    </row>
    <row r="1589" spans="10:11">
      <c r="J1589"/>
      <c r="K1589"/>
    </row>
    <row r="1590" spans="10:11">
      <c r="J1590"/>
      <c r="K1590"/>
    </row>
    <row r="1591" spans="10:11">
      <c r="J1591"/>
      <c r="K1591"/>
    </row>
    <row r="1592" spans="10:11">
      <c r="J1592"/>
      <c r="K1592"/>
    </row>
    <row r="1593" spans="10:11">
      <c r="J1593"/>
      <c r="K1593"/>
    </row>
    <row r="1594" spans="10:11">
      <c r="J1594"/>
      <c r="K1594"/>
    </row>
    <row r="1595" spans="10:11">
      <c r="J1595"/>
      <c r="K1595"/>
    </row>
    <row r="1596" spans="10:11">
      <c r="J1596"/>
      <c r="K1596"/>
    </row>
    <row r="1597" spans="10:11">
      <c r="J1597"/>
      <c r="K1597"/>
    </row>
    <row r="1598" spans="10:11">
      <c r="J1598"/>
      <c r="K1598"/>
    </row>
    <row r="1599" spans="10:11">
      <c r="J1599"/>
      <c r="K1599"/>
    </row>
    <row r="1600" spans="10:11">
      <c r="J1600"/>
      <c r="K1600"/>
    </row>
    <row r="1601" spans="10:11">
      <c r="J1601"/>
      <c r="K1601"/>
    </row>
    <row r="1602" spans="10:11">
      <c r="J1602"/>
      <c r="K1602"/>
    </row>
    <row r="1603" spans="10:11">
      <c r="J1603"/>
      <c r="K1603"/>
    </row>
    <row r="1604" spans="10:11">
      <c r="J1604"/>
      <c r="K1604"/>
    </row>
    <row r="1605" spans="10:11">
      <c r="J1605"/>
      <c r="K1605"/>
    </row>
    <row r="1606" spans="10:11">
      <c r="J1606"/>
      <c r="K1606"/>
    </row>
    <row r="1607" spans="10:11">
      <c r="J1607"/>
      <c r="K1607"/>
    </row>
    <row r="1608" spans="10:11">
      <c r="J1608"/>
      <c r="K1608"/>
    </row>
    <row r="1609" spans="10:11">
      <c r="J1609"/>
      <c r="K1609"/>
    </row>
    <row r="1610" spans="10:11">
      <c r="J1610"/>
      <c r="K1610"/>
    </row>
    <row r="1611" spans="10:11">
      <c r="J1611"/>
      <c r="K1611"/>
    </row>
    <row r="1612" spans="10:11">
      <c r="J1612"/>
      <c r="K1612"/>
    </row>
    <row r="1613" spans="10:11">
      <c r="J1613"/>
      <c r="K1613"/>
    </row>
    <row r="1614" spans="10:11">
      <c r="J1614"/>
      <c r="K1614"/>
    </row>
    <row r="1615" spans="10:11">
      <c r="J1615"/>
      <c r="K1615"/>
    </row>
    <row r="1616" spans="10:11">
      <c r="J1616"/>
      <c r="K1616"/>
    </row>
    <row r="1617" spans="10:11">
      <c r="J1617"/>
      <c r="K1617"/>
    </row>
    <row r="1618" spans="10:11">
      <c r="J1618"/>
      <c r="K1618"/>
    </row>
    <row r="1619" spans="10:11">
      <c r="J1619"/>
      <c r="K1619"/>
    </row>
    <row r="1620" spans="10:11">
      <c r="J1620"/>
      <c r="K1620"/>
    </row>
    <row r="1621" spans="10:11">
      <c r="J1621"/>
      <c r="K1621"/>
    </row>
    <row r="1622" spans="10:11">
      <c r="J1622"/>
      <c r="K1622"/>
    </row>
    <row r="1623" spans="10:11">
      <c r="J1623"/>
      <c r="K1623"/>
    </row>
    <row r="1624" spans="10:11">
      <c r="J1624"/>
      <c r="K1624"/>
    </row>
    <row r="1625" spans="10:11">
      <c r="J1625"/>
      <c r="K1625"/>
    </row>
    <row r="1626" spans="10:11">
      <c r="J1626"/>
      <c r="K1626"/>
    </row>
    <row r="1627" spans="10:11">
      <c r="J1627"/>
      <c r="K1627"/>
    </row>
    <row r="1628" spans="10:11">
      <c r="J1628"/>
      <c r="K1628"/>
    </row>
    <row r="1629" spans="10:11">
      <c r="J1629"/>
      <c r="K1629"/>
    </row>
    <row r="1630" spans="10:11">
      <c r="J1630"/>
      <c r="K1630"/>
    </row>
    <row r="1631" spans="10:11">
      <c r="J1631"/>
      <c r="K1631"/>
    </row>
    <row r="1632" spans="10:11">
      <c r="J1632"/>
      <c r="K1632"/>
    </row>
    <row r="1633" spans="10:11">
      <c r="J1633"/>
      <c r="K1633"/>
    </row>
    <row r="1634" spans="10:11">
      <c r="J1634"/>
      <c r="K1634"/>
    </row>
    <row r="1635" spans="10:11">
      <c r="J1635"/>
      <c r="K1635"/>
    </row>
    <row r="1636" spans="10:11">
      <c r="J1636"/>
      <c r="K1636"/>
    </row>
    <row r="1637" spans="10:11">
      <c r="J1637"/>
      <c r="K1637"/>
    </row>
    <row r="1638" spans="10:11">
      <c r="J1638"/>
      <c r="K1638"/>
    </row>
    <row r="1639" spans="10:11">
      <c r="J1639"/>
      <c r="K1639"/>
    </row>
    <row r="1640" spans="10:11">
      <c r="J1640"/>
      <c r="K1640"/>
    </row>
    <row r="1641" spans="10:11">
      <c r="J1641"/>
      <c r="K1641"/>
    </row>
    <row r="1642" spans="10:11">
      <c r="J1642"/>
      <c r="K1642"/>
    </row>
    <row r="1643" spans="10:11">
      <c r="J1643"/>
      <c r="K1643"/>
    </row>
    <row r="1644" spans="10:11">
      <c r="J1644"/>
      <c r="K1644"/>
    </row>
    <row r="1645" spans="10:11">
      <c r="J1645"/>
      <c r="K1645"/>
    </row>
    <row r="1646" spans="10:11">
      <c r="J1646"/>
      <c r="K1646"/>
    </row>
    <row r="1647" spans="10:11">
      <c r="J1647"/>
      <c r="K1647"/>
    </row>
    <row r="1648" spans="10:11">
      <c r="J1648"/>
      <c r="K1648"/>
    </row>
    <row r="1649" spans="10:11">
      <c r="J1649"/>
      <c r="K1649"/>
    </row>
    <row r="1650" spans="10:11">
      <c r="J1650"/>
      <c r="K1650"/>
    </row>
    <row r="1651" spans="10:11">
      <c r="J1651"/>
      <c r="K1651"/>
    </row>
    <row r="1652" spans="10:11">
      <c r="J1652"/>
      <c r="K1652"/>
    </row>
    <row r="1653" spans="10:11">
      <c r="J1653"/>
      <c r="K1653"/>
    </row>
    <row r="1654" spans="10:11">
      <c r="J1654"/>
      <c r="K1654"/>
    </row>
    <row r="1655" spans="10:11">
      <c r="J1655"/>
      <c r="K1655"/>
    </row>
    <row r="1656" spans="10:11">
      <c r="J1656"/>
      <c r="K1656"/>
    </row>
    <row r="1657" spans="10:11">
      <c r="J1657"/>
      <c r="K1657"/>
    </row>
    <row r="1658" spans="10:11">
      <c r="J1658"/>
      <c r="K1658"/>
    </row>
    <row r="1659" spans="10:11">
      <c r="J1659"/>
      <c r="K1659"/>
    </row>
    <row r="1660" spans="10:11">
      <c r="J1660"/>
      <c r="K1660"/>
    </row>
    <row r="1661" spans="10:11">
      <c r="J1661"/>
      <c r="K1661"/>
    </row>
    <row r="1662" spans="10:11">
      <c r="J1662"/>
      <c r="K1662"/>
    </row>
    <row r="1663" spans="10:11">
      <c r="J1663"/>
      <c r="K1663"/>
    </row>
    <row r="1664" spans="10:11">
      <c r="J1664"/>
      <c r="K1664"/>
    </row>
    <row r="1665" spans="10:11">
      <c r="J1665"/>
      <c r="K1665"/>
    </row>
    <row r="1666" spans="10:11">
      <c r="J1666"/>
      <c r="K1666"/>
    </row>
    <row r="1667" spans="10:11">
      <c r="J1667"/>
      <c r="K1667"/>
    </row>
    <row r="1668" spans="10:11">
      <c r="J1668"/>
      <c r="K1668"/>
    </row>
    <row r="1669" spans="10:11">
      <c r="J1669"/>
      <c r="K1669"/>
    </row>
    <row r="1670" spans="10:11">
      <c r="J1670"/>
      <c r="K1670"/>
    </row>
    <row r="1671" spans="10:11">
      <c r="J1671"/>
      <c r="K1671"/>
    </row>
    <row r="1672" spans="10:11">
      <c r="J1672"/>
      <c r="K1672"/>
    </row>
    <row r="1673" spans="10:11">
      <c r="J1673"/>
      <c r="K1673"/>
    </row>
    <row r="1674" spans="10:11">
      <c r="J1674"/>
      <c r="K1674"/>
    </row>
    <row r="1675" spans="10:11">
      <c r="J1675"/>
      <c r="K1675"/>
    </row>
    <row r="1676" spans="10:11">
      <c r="J1676"/>
      <c r="K1676"/>
    </row>
    <row r="1677" spans="10:11">
      <c r="J1677"/>
      <c r="K1677"/>
    </row>
    <row r="1678" spans="10:11">
      <c r="J1678"/>
      <c r="K1678"/>
    </row>
    <row r="1679" spans="10:11">
      <c r="J1679"/>
      <c r="K1679"/>
    </row>
    <row r="1680" spans="10:11">
      <c r="J1680"/>
      <c r="K1680"/>
    </row>
    <row r="1681" spans="10:11">
      <c r="J1681"/>
      <c r="K1681"/>
    </row>
    <row r="1682" spans="10:11">
      <c r="J1682"/>
      <c r="K1682"/>
    </row>
    <row r="1683" spans="10:11">
      <c r="J1683"/>
      <c r="K1683"/>
    </row>
    <row r="1684" spans="10:11">
      <c r="J1684"/>
      <c r="K1684"/>
    </row>
    <row r="1685" spans="10:11">
      <c r="J1685"/>
      <c r="K1685"/>
    </row>
    <row r="1686" spans="10:11">
      <c r="J1686"/>
      <c r="K1686"/>
    </row>
    <row r="1687" spans="10:11">
      <c r="J1687"/>
      <c r="K1687"/>
    </row>
    <row r="1688" spans="10:11">
      <c r="J1688"/>
      <c r="K1688"/>
    </row>
    <row r="1689" spans="10:11">
      <c r="J1689"/>
      <c r="K1689"/>
    </row>
    <row r="1690" spans="10:11">
      <c r="J1690"/>
      <c r="K1690"/>
    </row>
    <row r="1691" spans="10:11">
      <c r="J1691"/>
      <c r="K1691"/>
    </row>
    <row r="1692" spans="10:11">
      <c r="J1692"/>
      <c r="K1692"/>
    </row>
    <row r="1693" spans="10:11">
      <c r="J1693"/>
      <c r="K1693"/>
    </row>
    <row r="1694" spans="10:11">
      <c r="J1694"/>
      <c r="K1694"/>
    </row>
    <row r="1695" spans="10:11">
      <c r="J1695"/>
      <c r="K1695"/>
    </row>
    <row r="1696" spans="10:11">
      <c r="J1696"/>
      <c r="K1696"/>
    </row>
    <row r="1697" spans="10:11">
      <c r="J1697"/>
      <c r="K1697"/>
    </row>
    <row r="1698" spans="10:11">
      <c r="J1698"/>
      <c r="K1698"/>
    </row>
    <row r="1699" spans="10:11">
      <c r="J1699"/>
      <c r="K1699"/>
    </row>
    <row r="1700" spans="10:11">
      <c r="J1700"/>
      <c r="K1700"/>
    </row>
    <row r="1701" spans="10:11">
      <c r="J1701"/>
      <c r="K1701"/>
    </row>
    <row r="1702" spans="10:11">
      <c r="J1702"/>
      <c r="K1702"/>
    </row>
    <row r="1703" spans="10:11">
      <c r="J1703"/>
      <c r="K1703"/>
    </row>
    <row r="1704" spans="10:11">
      <c r="J1704"/>
      <c r="K1704"/>
    </row>
    <row r="1705" spans="10:11">
      <c r="J1705"/>
      <c r="K1705"/>
    </row>
    <row r="1706" spans="10:11">
      <c r="J1706"/>
      <c r="K1706"/>
    </row>
    <row r="1707" spans="10:11">
      <c r="J1707"/>
      <c r="K1707"/>
    </row>
    <row r="1708" spans="10:11">
      <c r="J1708"/>
      <c r="K1708"/>
    </row>
    <row r="1709" spans="10:11">
      <c r="J1709"/>
      <c r="K1709"/>
    </row>
    <row r="1710" spans="10:11">
      <c r="J1710"/>
      <c r="K1710"/>
    </row>
    <row r="1711" spans="10:11">
      <c r="J1711"/>
      <c r="K1711"/>
    </row>
    <row r="1712" spans="10:11">
      <c r="J1712"/>
      <c r="K1712"/>
    </row>
    <row r="1713" spans="10:11">
      <c r="J1713"/>
      <c r="K1713"/>
    </row>
    <row r="1714" spans="10:11">
      <c r="J1714"/>
      <c r="K1714"/>
    </row>
    <row r="1715" spans="10:11">
      <c r="J1715"/>
      <c r="K1715"/>
    </row>
    <row r="1716" spans="10:11">
      <c r="J1716"/>
      <c r="K1716"/>
    </row>
    <row r="1717" spans="10:11">
      <c r="J1717"/>
      <c r="K1717"/>
    </row>
    <row r="1718" spans="10:11">
      <c r="J1718"/>
      <c r="K1718"/>
    </row>
    <row r="1719" spans="10:11">
      <c r="J1719"/>
      <c r="K1719"/>
    </row>
    <row r="1720" spans="10:11">
      <c r="J1720"/>
      <c r="K1720"/>
    </row>
    <row r="1721" spans="10:11">
      <c r="J1721"/>
      <c r="K1721"/>
    </row>
    <row r="1722" spans="10:11">
      <c r="J1722"/>
      <c r="K1722"/>
    </row>
    <row r="1723" spans="10:11">
      <c r="J1723"/>
      <c r="K1723"/>
    </row>
    <row r="1724" spans="10:11">
      <c r="J1724"/>
      <c r="K1724"/>
    </row>
    <row r="1725" spans="10:11">
      <c r="J1725"/>
      <c r="K1725"/>
    </row>
    <row r="1726" spans="10:11">
      <c r="J1726"/>
      <c r="K1726"/>
    </row>
    <row r="1727" spans="10:11">
      <c r="J1727"/>
      <c r="K1727"/>
    </row>
    <row r="1728" spans="10:11">
      <c r="J1728"/>
      <c r="K1728"/>
    </row>
    <row r="1729" spans="10:11">
      <c r="J1729"/>
      <c r="K1729"/>
    </row>
  </sheetData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DC2C-2F0A-4499-932A-010EC478A4C8}">
  <dimension ref="A3:T15"/>
  <sheetViews>
    <sheetView workbookViewId="0">
      <selection activeCell="C83" sqref="C83"/>
    </sheetView>
  </sheetViews>
  <sheetFormatPr defaultRowHeight="15"/>
  <cols>
    <col min="1" max="1" width="37.28515625" bestFit="1" customWidth="1"/>
    <col min="2" max="2" width="23.42578125" bestFit="1" customWidth="1"/>
    <col min="10" max="10" width="33.85546875" bestFit="1" customWidth="1"/>
    <col min="11" max="11" width="20.85546875" bestFit="1" customWidth="1"/>
    <col min="12" max="12" width="30.5703125" bestFit="1" customWidth="1"/>
    <col min="18" max="18" width="18.5703125" bestFit="1" customWidth="1"/>
    <col min="19" max="19" width="16.5703125" bestFit="1" customWidth="1"/>
    <col min="20" max="20" width="11.85546875" bestFit="1" customWidth="1"/>
  </cols>
  <sheetData>
    <row r="3" spans="1:20">
      <c r="A3" s="22" t="s">
        <v>1</v>
      </c>
      <c r="B3" t="s">
        <v>3466</v>
      </c>
      <c r="J3" s="22" t="s">
        <v>1</v>
      </c>
      <c r="K3" t="s">
        <v>3473</v>
      </c>
      <c r="R3" s="22" t="s">
        <v>3464</v>
      </c>
      <c r="S3" t="s">
        <v>3481</v>
      </c>
      <c r="T3" t="s">
        <v>3484</v>
      </c>
    </row>
    <row r="4" spans="1:20">
      <c r="A4" s="5" t="s">
        <v>46</v>
      </c>
      <c r="B4" s="23">
        <v>21</v>
      </c>
      <c r="J4" s="5" t="s">
        <v>1981</v>
      </c>
      <c r="K4" s="23">
        <v>215800</v>
      </c>
      <c r="R4" s="5" t="s">
        <v>3485</v>
      </c>
      <c r="S4" s="23">
        <v>859</v>
      </c>
      <c r="T4" s="24">
        <v>0.79610750695088039</v>
      </c>
    </row>
    <row r="5" spans="1:20">
      <c r="A5" s="5" t="s">
        <v>40</v>
      </c>
      <c r="B5" s="23">
        <v>16</v>
      </c>
      <c r="J5" s="5" t="s">
        <v>479</v>
      </c>
      <c r="K5" s="23">
        <v>208000</v>
      </c>
      <c r="R5" s="5" t="s">
        <v>3483</v>
      </c>
      <c r="S5" s="23">
        <v>166</v>
      </c>
      <c r="T5" s="24">
        <v>0.15384615384615385</v>
      </c>
    </row>
    <row r="6" spans="1:20">
      <c r="A6" s="5" t="s">
        <v>697</v>
      </c>
      <c r="B6" s="23">
        <v>15</v>
      </c>
      <c r="J6" s="5" t="s">
        <v>650</v>
      </c>
      <c r="K6" s="23">
        <v>208000</v>
      </c>
      <c r="R6" s="5" t="s">
        <v>3482</v>
      </c>
      <c r="S6" s="23">
        <v>54</v>
      </c>
      <c r="T6" s="24">
        <v>5.0046339202965709E-2</v>
      </c>
    </row>
    <row r="7" spans="1:20">
      <c r="A7" s="5" t="s">
        <v>35</v>
      </c>
      <c r="B7" s="23">
        <v>15</v>
      </c>
      <c r="J7" s="5" t="s">
        <v>2290</v>
      </c>
      <c r="K7" s="23">
        <v>187086</v>
      </c>
      <c r="R7" s="5" t="s">
        <v>3334</v>
      </c>
      <c r="S7" s="23">
        <v>1079</v>
      </c>
      <c r="T7" s="24">
        <v>1</v>
      </c>
    </row>
    <row r="8" spans="1:20">
      <c r="A8" s="5" t="s">
        <v>275</v>
      </c>
      <c r="B8" s="23">
        <v>14</v>
      </c>
      <c r="J8" s="5" t="s">
        <v>1780</v>
      </c>
      <c r="K8" s="23">
        <v>183340</v>
      </c>
    </row>
    <row r="9" spans="1:20">
      <c r="A9" s="5" t="s">
        <v>374</v>
      </c>
      <c r="B9" s="23">
        <v>11</v>
      </c>
      <c r="J9" s="5" t="s">
        <v>1205</v>
      </c>
      <c r="K9" s="23">
        <v>175000</v>
      </c>
    </row>
    <row r="10" spans="1:20">
      <c r="A10" s="5" t="s">
        <v>171</v>
      </c>
      <c r="B10" s="23">
        <v>10</v>
      </c>
      <c r="J10" s="5" t="s">
        <v>2449</v>
      </c>
      <c r="K10" s="23">
        <v>172640</v>
      </c>
    </row>
    <row r="11" spans="1:20">
      <c r="A11" s="5" t="s">
        <v>325</v>
      </c>
      <c r="B11" s="23">
        <v>10</v>
      </c>
      <c r="J11" s="5" t="s">
        <v>545</v>
      </c>
      <c r="K11" s="23">
        <v>166400</v>
      </c>
    </row>
    <row r="12" spans="1:20">
      <c r="A12" s="5" t="s">
        <v>104</v>
      </c>
      <c r="B12" s="23">
        <v>10</v>
      </c>
      <c r="J12" s="5" t="s">
        <v>2539</v>
      </c>
      <c r="K12" s="23">
        <v>160000</v>
      </c>
    </row>
    <row r="13" spans="1:20">
      <c r="A13" s="5" t="s">
        <v>305</v>
      </c>
      <c r="B13" s="23">
        <v>9</v>
      </c>
      <c r="J13" s="5" t="s">
        <v>620</v>
      </c>
      <c r="K13" s="23">
        <v>147680</v>
      </c>
    </row>
    <row r="14" spans="1:20">
      <c r="A14" s="5" t="s">
        <v>53</v>
      </c>
      <c r="B14" s="23">
        <v>9</v>
      </c>
      <c r="J14" s="5" t="s">
        <v>3334</v>
      </c>
      <c r="K14" s="23">
        <v>181722.36363636365</v>
      </c>
    </row>
    <row r="15" spans="1:20">
      <c r="A15" s="5" t="s">
        <v>3334</v>
      </c>
      <c r="B15" s="23">
        <v>140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8B5C-3C36-41E7-ADE4-13CDDCDA2471}">
  <sheetPr filterMode="1"/>
  <dimension ref="A1:J1080"/>
  <sheetViews>
    <sheetView workbookViewId="0">
      <selection activeCell="I429" sqref="I429"/>
    </sheetView>
  </sheetViews>
  <sheetFormatPr defaultRowHeight="15"/>
  <cols>
    <col min="1" max="1" width="18.85546875" bestFit="1" customWidth="1"/>
    <col min="2" max="3" width="18.5703125" bestFit="1" customWidth="1"/>
    <col min="7" max="8" width="56.5703125" style="21" customWidth="1"/>
  </cols>
  <sheetData>
    <row r="1" spans="1:8">
      <c r="G1" s="20" t="s">
        <v>3332</v>
      </c>
      <c r="H1" s="20" t="s">
        <v>3318</v>
      </c>
    </row>
    <row r="2" spans="1:8" hidden="1">
      <c r="G2" s="21" t="e">
        <v>#N/A</v>
      </c>
      <c r="H2" s="21" t="e">
        <v>#N/A</v>
      </c>
    </row>
    <row r="3" spans="1:8" hidden="1">
      <c r="A3" t="s">
        <v>3467</v>
      </c>
      <c r="B3" t="s">
        <v>3465</v>
      </c>
      <c r="G3" s="21" t="e">
        <v>#N/A</v>
      </c>
      <c r="H3" s="21" t="e">
        <v>#N/A</v>
      </c>
    </row>
    <row r="4" spans="1:8" hidden="1">
      <c r="A4" s="23">
        <v>1079</v>
      </c>
      <c r="B4" s="23">
        <v>1079</v>
      </c>
      <c r="G4" s="21" t="e">
        <v>#N/A</v>
      </c>
      <c r="H4" s="21" t="e">
        <v>#N/A</v>
      </c>
    </row>
    <row r="5" spans="1:8" hidden="1">
      <c r="G5" s="21" t="e">
        <v>#N/A</v>
      </c>
      <c r="H5" s="21" t="e">
        <v>#N/A</v>
      </c>
    </row>
    <row r="6" spans="1:8" hidden="1">
      <c r="G6" s="21" t="e">
        <v>#N/A</v>
      </c>
      <c r="H6" s="21" t="e">
        <v>#N/A</v>
      </c>
    </row>
    <row r="7" spans="1:8" hidden="1">
      <c r="G7" s="21" t="e">
        <v>#N/A</v>
      </c>
      <c r="H7" s="21" t="e">
        <v>#N/A</v>
      </c>
    </row>
    <row r="8" spans="1:8" hidden="1">
      <c r="G8" s="21" t="e">
        <v>#N/A</v>
      </c>
      <c r="H8" s="21" t="e">
        <v>#N/A</v>
      </c>
    </row>
    <row r="9" spans="1:8" hidden="1">
      <c r="G9" s="21" t="e">
        <v>#N/A</v>
      </c>
      <c r="H9" s="21" t="e">
        <v>#N/A</v>
      </c>
    </row>
    <row r="10" spans="1:8" hidden="1">
      <c r="G10" s="21" t="e">
        <v>#N/A</v>
      </c>
      <c r="H10" s="21" t="e">
        <v>#N/A</v>
      </c>
    </row>
    <row r="11" spans="1:8" hidden="1">
      <c r="G11" s="21" t="e">
        <v>#N/A</v>
      </c>
      <c r="H11" s="21" t="e">
        <v>#N/A</v>
      </c>
    </row>
    <row r="12" spans="1:8" hidden="1">
      <c r="G12" s="21" t="e">
        <v>#N/A</v>
      </c>
      <c r="H12" s="21" t="e">
        <v>#N/A</v>
      </c>
    </row>
    <row r="13" spans="1:8" hidden="1">
      <c r="G13" s="21" t="e">
        <v>#N/A</v>
      </c>
      <c r="H13" s="21" t="e">
        <v>#N/A</v>
      </c>
    </row>
    <row r="14" spans="1:8" hidden="1">
      <c r="G14" s="21" t="e">
        <v>#N/A</v>
      </c>
      <c r="H14" s="21" t="e">
        <v>#N/A</v>
      </c>
    </row>
    <row r="15" spans="1:8" hidden="1">
      <c r="G15" s="21" t="e">
        <v>#N/A</v>
      </c>
      <c r="H15" s="21" t="e">
        <v>#N/A</v>
      </c>
    </row>
    <row r="16" spans="1:8" hidden="1">
      <c r="G16" s="21" t="e">
        <v>#N/A</v>
      </c>
      <c r="H16" s="21" t="e">
        <v>#N/A</v>
      </c>
    </row>
    <row r="17" spans="7:8" hidden="1">
      <c r="G17" s="21" t="e">
        <v>#N/A</v>
      </c>
      <c r="H17" s="21" t="e">
        <v>#N/A</v>
      </c>
    </row>
    <row r="18" spans="7:8" hidden="1">
      <c r="G18" s="21" t="e">
        <v>#N/A</v>
      </c>
      <c r="H18" s="21" t="e">
        <v>#N/A</v>
      </c>
    </row>
    <row r="19" spans="7:8" hidden="1">
      <c r="G19" s="21" t="e">
        <v>#N/A</v>
      </c>
      <c r="H19" s="21" t="e">
        <v>#N/A</v>
      </c>
    </row>
    <row r="20" spans="7:8" hidden="1">
      <c r="G20" s="21" t="e">
        <v>#N/A</v>
      </c>
      <c r="H20" s="21" t="e">
        <v>#N/A</v>
      </c>
    </row>
    <row r="21" spans="7:8" hidden="1">
      <c r="G21" s="21" t="e">
        <v>#N/A</v>
      </c>
      <c r="H21" s="21" t="e">
        <v>#N/A</v>
      </c>
    </row>
    <row r="22" spans="7:8" hidden="1">
      <c r="G22" s="21" t="e">
        <v>#N/A</v>
      </c>
      <c r="H22" s="21" t="e">
        <v>#N/A</v>
      </c>
    </row>
    <row r="23" spans="7:8" hidden="1">
      <c r="G23" s="21" t="e">
        <v>#N/A</v>
      </c>
      <c r="H23" s="21" t="e">
        <v>#N/A</v>
      </c>
    </row>
    <row r="24" spans="7:8" hidden="1">
      <c r="G24" s="21" t="e">
        <v>#N/A</v>
      </c>
      <c r="H24" s="21" t="e">
        <v>#N/A</v>
      </c>
    </row>
    <row r="25" spans="7:8" hidden="1">
      <c r="G25" s="21" t="e">
        <v>#N/A</v>
      </c>
      <c r="H25" s="21" t="e">
        <v>#N/A</v>
      </c>
    </row>
    <row r="26" spans="7:8" hidden="1">
      <c r="G26" s="21" t="e">
        <v>#N/A</v>
      </c>
      <c r="H26" s="21" t="e">
        <v>#N/A</v>
      </c>
    </row>
    <row r="27" spans="7:8" hidden="1">
      <c r="G27" s="21" t="e">
        <v>#N/A</v>
      </c>
      <c r="H27" s="21" t="e">
        <v>#N/A</v>
      </c>
    </row>
    <row r="28" spans="7:8" hidden="1">
      <c r="G28" s="21" t="e">
        <v>#N/A</v>
      </c>
      <c r="H28" s="21" t="e">
        <v>#N/A</v>
      </c>
    </row>
    <row r="29" spans="7:8" hidden="1">
      <c r="G29" s="21" t="e">
        <v>#N/A</v>
      </c>
      <c r="H29" s="21" t="e">
        <v>#N/A</v>
      </c>
    </row>
    <row r="30" spans="7:8" hidden="1">
      <c r="G30" s="21" t="e">
        <v>#N/A</v>
      </c>
      <c r="H30" s="21" t="e">
        <v>#N/A</v>
      </c>
    </row>
    <row r="31" spans="7:8" hidden="1">
      <c r="G31" s="21" t="e">
        <v>#N/A</v>
      </c>
      <c r="H31" s="21" t="e">
        <v>#N/A</v>
      </c>
    </row>
    <row r="32" spans="7:8" hidden="1">
      <c r="G32" s="21" t="e">
        <v>#N/A</v>
      </c>
      <c r="H32" s="21" t="e">
        <v>#N/A</v>
      </c>
    </row>
    <row r="33" spans="7:8" hidden="1">
      <c r="G33" s="21" t="e">
        <v>#N/A</v>
      </c>
      <c r="H33" s="21" t="e">
        <v>#N/A</v>
      </c>
    </row>
    <row r="34" spans="7:8" hidden="1">
      <c r="G34" s="21" t="e">
        <v>#N/A</v>
      </c>
      <c r="H34" s="21" t="e">
        <v>#N/A</v>
      </c>
    </row>
    <row r="35" spans="7:8" hidden="1">
      <c r="G35" s="21" t="e">
        <v>#N/A</v>
      </c>
      <c r="H35" s="21" t="e">
        <v>#N/A</v>
      </c>
    </row>
    <row r="36" spans="7:8" hidden="1">
      <c r="G36" s="21" t="e">
        <v>#N/A</v>
      </c>
      <c r="H36" s="21" t="e">
        <v>#N/A</v>
      </c>
    </row>
    <row r="37" spans="7:8" hidden="1">
      <c r="G37" s="21" t="e">
        <v>#N/A</v>
      </c>
      <c r="H37" s="21" t="e">
        <v>#N/A</v>
      </c>
    </row>
    <row r="38" spans="7:8" hidden="1">
      <c r="G38" s="21" t="e">
        <v>#N/A</v>
      </c>
      <c r="H38" s="21" t="e">
        <v>#N/A</v>
      </c>
    </row>
    <row r="39" spans="7:8" hidden="1">
      <c r="G39" s="21" t="e">
        <v>#N/A</v>
      </c>
      <c r="H39" s="21" t="e">
        <v>#N/A</v>
      </c>
    </row>
    <row r="40" spans="7:8" hidden="1">
      <c r="G40" s="21" t="e">
        <v>#N/A</v>
      </c>
      <c r="H40" s="21" t="e">
        <v>#N/A</v>
      </c>
    </row>
    <row r="41" spans="7:8" hidden="1">
      <c r="G41" s="21" t="e">
        <v>#N/A</v>
      </c>
      <c r="H41" s="21" t="e">
        <v>#N/A</v>
      </c>
    </row>
    <row r="42" spans="7:8" hidden="1">
      <c r="G42" s="21" t="e">
        <v>#N/A</v>
      </c>
      <c r="H42" s="21" t="e">
        <v>#N/A</v>
      </c>
    </row>
    <row r="43" spans="7:8" hidden="1">
      <c r="G43" s="21" t="e">
        <v>#N/A</v>
      </c>
      <c r="H43" s="21" t="e">
        <v>#N/A</v>
      </c>
    </row>
    <row r="44" spans="7:8" hidden="1">
      <c r="G44" s="21" t="e">
        <v>#N/A</v>
      </c>
      <c r="H44" s="21" t="e">
        <v>#N/A</v>
      </c>
    </row>
    <row r="45" spans="7:8" hidden="1">
      <c r="G45" s="21" t="e">
        <v>#N/A</v>
      </c>
      <c r="H45" s="21" t="e">
        <v>#N/A</v>
      </c>
    </row>
    <row r="46" spans="7:8" hidden="1">
      <c r="G46" s="21" t="e">
        <v>#N/A</v>
      </c>
      <c r="H46" s="21" t="e">
        <v>#N/A</v>
      </c>
    </row>
    <row r="47" spans="7:8" hidden="1">
      <c r="G47" s="21" t="e">
        <v>#N/A</v>
      </c>
      <c r="H47" s="21" t="e">
        <v>#N/A</v>
      </c>
    </row>
    <row r="48" spans="7:8" hidden="1">
      <c r="G48" s="21" t="e">
        <v>#N/A</v>
      </c>
      <c r="H48" s="21" t="e">
        <v>#N/A</v>
      </c>
    </row>
    <row r="49" spans="7:8" hidden="1">
      <c r="G49" s="21" t="e">
        <v>#N/A</v>
      </c>
      <c r="H49" s="21" t="e">
        <v>#N/A</v>
      </c>
    </row>
    <row r="50" spans="7:8" hidden="1">
      <c r="G50" s="21" t="e">
        <v>#N/A</v>
      </c>
      <c r="H50" s="21" t="e">
        <v>#N/A</v>
      </c>
    </row>
    <row r="51" spans="7:8" hidden="1">
      <c r="G51" s="21" t="e">
        <v>#N/A</v>
      </c>
      <c r="H51" s="21" t="e">
        <v>#N/A</v>
      </c>
    </row>
    <row r="52" spans="7:8" hidden="1">
      <c r="G52" s="21" t="e">
        <v>#N/A</v>
      </c>
      <c r="H52" s="21" t="e">
        <v>#N/A</v>
      </c>
    </row>
    <row r="53" spans="7:8" hidden="1">
      <c r="G53" s="21" t="e">
        <v>#N/A</v>
      </c>
      <c r="H53" s="21" t="e">
        <v>#N/A</v>
      </c>
    </row>
    <row r="54" spans="7:8" hidden="1">
      <c r="G54" s="21" t="e">
        <v>#N/A</v>
      </c>
      <c r="H54" s="21" t="e">
        <v>#N/A</v>
      </c>
    </row>
    <row r="55" spans="7:8" hidden="1">
      <c r="G55" s="21" t="e">
        <v>#N/A</v>
      </c>
      <c r="H55" s="21" t="e">
        <v>#N/A</v>
      </c>
    </row>
    <row r="56" spans="7:8" hidden="1">
      <c r="G56" s="21" t="e">
        <v>#N/A</v>
      </c>
      <c r="H56" s="21" t="e">
        <v>#N/A</v>
      </c>
    </row>
    <row r="57" spans="7:8" hidden="1">
      <c r="G57" s="21" t="e">
        <v>#N/A</v>
      </c>
      <c r="H57" s="21" t="e">
        <v>#N/A</v>
      </c>
    </row>
    <row r="58" spans="7:8" hidden="1">
      <c r="G58" s="21" t="e">
        <v>#N/A</v>
      </c>
      <c r="H58" s="21" t="e">
        <v>#N/A</v>
      </c>
    </row>
    <row r="59" spans="7:8" hidden="1">
      <c r="G59" s="21" t="e">
        <v>#N/A</v>
      </c>
      <c r="H59" s="21" t="e">
        <v>#N/A</v>
      </c>
    </row>
    <row r="60" spans="7:8" hidden="1">
      <c r="G60" s="21" t="e">
        <v>#N/A</v>
      </c>
      <c r="H60" s="21" t="e">
        <v>#N/A</v>
      </c>
    </row>
    <row r="61" spans="7:8" hidden="1">
      <c r="G61" s="21" t="e">
        <v>#N/A</v>
      </c>
      <c r="H61" s="21" t="e">
        <v>#N/A</v>
      </c>
    </row>
    <row r="62" spans="7:8" hidden="1">
      <c r="G62" s="21" t="e">
        <v>#N/A</v>
      </c>
      <c r="H62" s="21" t="e">
        <v>#N/A</v>
      </c>
    </row>
    <row r="63" spans="7:8" hidden="1">
      <c r="G63" s="21" t="e">
        <v>#N/A</v>
      </c>
      <c r="H63" s="21" t="e">
        <v>#N/A</v>
      </c>
    </row>
    <row r="64" spans="7:8" hidden="1">
      <c r="G64" s="21" t="e">
        <v>#N/A</v>
      </c>
      <c r="H64" s="21" t="e">
        <v>#N/A</v>
      </c>
    </row>
    <row r="65" spans="7:8" hidden="1">
      <c r="G65" s="21" t="e">
        <v>#N/A</v>
      </c>
      <c r="H65" s="21" t="e">
        <v>#N/A</v>
      </c>
    </row>
    <row r="66" spans="7:8" hidden="1">
      <c r="G66" s="21" t="e">
        <v>#N/A</v>
      </c>
      <c r="H66" s="21" t="e">
        <v>#N/A</v>
      </c>
    </row>
    <row r="67" spans="7:8" hidden="1">
      <c r="G67" s="21" t="e">
        <v>#N/A</v>
      </c>
      <c r="H67" s="21" t="e">
        <v>#N/A</v>
      </c>
    </row>
    <row r="68" spans="7:8" hidden="1">
      <c r="G68" s="21" t="e">
        <v>#N/A</v>
      </c>
      <c r="H68" s="21" t="e">
        <v>#N/A</v>
      </c>
    </row>
    <row r="69" spans="7:8" hidden="1">
      <c r="G69" s="21" t="e">
        <v>#N/A</v>
      </c>
      <c r="H69" s="21" t="e">
        <v>#N/A</v>
      </c>
    </row>
    <row r="70" spans="7:8" hidden="1">
      <c r="G70" s="21" t="e">
        <v>#N/A</v>
      </c>
      <c r="H70" s="21" t="e">
        <v>#N/A</v>
      </c>
    </row>
    <row r="71" spans="7:8" hidden="1">
      <c r="G71" s="21" t="e">
        <v>#N/A</v>
      </c>
      <c r="H71" s="21" t="e">
        <v>#N/A</v>
      </c>
    </row>
    <row r="72" spans="7:8" hidden="1">
      <c r="G72" s="21" t="e">
        <v>#N/A</v>
      </c>
      <c r="H72" s="21" t="e">
        <v>#N/A</v>
      </c>
    </row>
    <row r="73" spans="7:8" hidden="1">
      <c r="G73" s="21" t="e">
        <v>#N/A</v>
      </c>
      <c r="H73" s="21" t="e">
        <v>#N/A</v>
      </c>
    </row>
    <row r="74" spans="7:8" hidden="1">
      <c r="G74" s="21" t="e">
        <v>#N/A</v>
      </c>
      <c r="H74" s="21" t="e">
        <v>#N/A</v>
      </c>
    </row>
    <row r="75" spans="7:8" hidden="1">
      <c r="G75" s="21" t="e">
        <v>#N/A</v>
      </c>
      <c r="H75" s="21" t="e">
        <v>#N/A</v>
      </c>
    </row>
    <row r="76" spans="7:8" hidden="1">
      <c r="G76" s="21" t="e">
        <v>#N/A</v>
      </c>
      <c r="H76" s="21" t="e">
        <v>#N/A</v>
      </c>
    </row>
    <row r="77" spans="7:8" hidden="1">
      <c r="G77" s="21" t="e">
        <v>#N/A</v>
      </c>
      <c r="H77" s="21" t="e">
        <v>#N/A</v>
      </c>
    </row>
    <row r="78" spans="7:8" hidden="1">
      <c r="G78" s="21" t="e">
        <v>#N/A</v>
      </c>
      <c r="H78" s="21" t="e">
        <v>#N/A</v>
      </c>
    </row>
    <row r="79" spans="7:8" hidden="1">
      <c r="G79" s="21" t="e">
        <v>#N/A</v>
      </c>
      <c r="H79" s="21" t="e">
        <v>#N/A</v>
      </c>
    </row>
    <row r="80" spans="7:8" hidden="1">
      <c r="G80" s="21" t="e">
        <v>#N/A</v>
      </c>
      <c r="H80" s="21" t="e">
        <v>#N/A</v>
      </c>
    </row>
    <row r="81" spans="7:8" hidden="1">
      <c r="G81" s="21" t="e">
        <v>#N/A</v>
      </c>
      <c r="H81" s="21" t="e">
        <v>#N/A</v>
      </c>
    </row>
    <row r="82" spans="7:8" hidden="1">
      <c r="G82" s="21" t="e">
        <v>#N/A</v>
      </c>
      <c r="H82" s="21" t="e">
        <v>#N/A</v>
      </c>
    </row>
    <row r="83" spans="7:8" hidden="1">
      <c r="G83" s="21" t="e">
        <v>#N/A</v>
      </c>
      <c r="H83" s="21" t="e">
        <v>#N/A</v>
      </c>
    </row>
    <row r="84" spans="7:8" hidden="1">
      <c r="G84" s="21" t="e">
        <v>#N/A</v>
      </c>
      <c r="H84" s="21" t="e">
        <v>#N/A</v>
      </c>
    </row>
    <row r="85" spans="7:8" hidden="1">
      <c r="G85" s="21" t="e">
        <v>#N/A</v>
      </c>
      <c r="H85" s="21" t="e">
        <v>#N/A</v>
      </c>
    </row>
    <row r="86" spans="7:8" hidden="1">
      <c r="G86" s="21" t="e">
        <v>#N/A</v>
      </c>
      <c r="H86" s="21" t="e">
        <v>#N/A</v>
      </c>
    </row>
    <row r="87" spans="7:8" hidden="1">
      <c r="G87" s="21" t="e">
        <v>#N/A</v>
      </c>
      <c r="H87" s="21" t="e">
        <v>#N/A</v>
      </c>
    </row>
    <row r="88" spans="7:8" hidden="1">
      <c r="G88" s="21" t="e">
        <v>#N/A</v>
      </c>
      <c r="H88" s="21" t="e">
        <v>#N/A</v>
      </c>
    </row>
    <row r="89" spans="7:8" hidden="1">
      <c r="G89" s="21" t="e">
        <v>#N/A</v>
      </c>
      <c r="H89" s="21" t="e">
        <v>#N/A</v>
      </c>
    </row>
    <row r="90" spans="7:8" hidden="1">
      <c r="G90" s="21" t="e">
        <v>#N/A</v>
      </c>
      <c r="H90" s="21" t="e">
        <v>#N/A</v>
      </c>
    </row>
    <row r="91" spans="7:8" hidden="1">
      <c r="G91" s="21" t="e">
        <v>#N/A</v>
      </c>
      <c r="H91" s="21" t="e">
        <v>#N/A</v>
      </c>
    </row>
    <row r="92" spans="7:8" hidden="1">
      <c r="G92" s="21" t="e">
        <v>#N/A</v>
      </c>
      <c r="H92" s="21" t="e">
        <v>#N/A</v>
      </c>
    </row>
    <row r="93" spans="7:8" hidden="1">
      <c r="G93" s="21" t="e">
        <v>#N/A</v>
      </c>
      <c r="H93" s="21" t="e">
        <v>#N/A</v>
      </c>
    </row>
    <row r="94" spans="7:8" hidden="1">
      <c r="G94" s="21" t="e">
        <v>#N/A</v>
      </c>
      <c r="H94" s="21" t="e">
        <v>#N/A</v>
      </c>
    </row>
    <row r="95" spans="7:8" hidden="1">
      <c r="G95" s="21" t="e">
        <v>#N/A</v>
      </c>
      <c r="H95" s="21" t="e">
        <v>#N/A</v>
      </c>
    </row>
    <row r="96" spans="7:8" hidden="1">
      <c r="G96" s="21" t="e">
        <v>#N/A</v>
      </c>
      <c r="H96" s="21" t="e">
        <v>#N/A</v>
      </c>
    </row>
    <row r="97" spans="7:8" hidden="1">
      <c r="G97" s="21" t="e">
        <v>#N/A</v>
      </c>
      <c r="H97" s="21" t="e">
        <v>#N/A</v>
      </c>
    </row>
    <row r="98" spans="7:8" hidden="1">
      <c r="G98" s="21" t="e">
        <v>#N/A</v>
      </c>
      <c r="H98" s="21" t="e">
        <v>#N/A</v>
      </c>
    </row>
    <row r="99" spans="7:8" hidden="1">
      <c r="G99" s="21" t="e">
        <v>#N/A</v>
      </c>
      <c r="H99" s="21" t="e">
        <v>#N/A</v>
      </c>
    </row>
    <row r="100" spans="7:8" hidden="1">
      <c r="G100" s="21" t="e">
        <v>#N/A</v>
      </c>
      <c r="H100" s="21" t="e">
        <v>#N/A</v>
      </c>
    </row>
    <row r="101" spans="7:8" hidden="1">
      <c r="G101" s="21" t="e">
        <v>#N/A</v>
      </c>
      <c r="H101" s="21" t="e">
        <v>#N/A</v>
      </c>
    </row>
    <row r="102" spans="7:8" hidden="1">
      <c r="G102" s="21" t="e">
        <v>#N/A</v>
      </c>
      <c r="H102" s="21" t="e">
        <v>#N/A</v>
      </c>
    </row>
    <row r="103" spans="7:8" hidden="1">
      <c r="G103" s="21" t="e">
        <v>#N/A</v>
      </c>
      <c r="H103" s="21" t="e">
        <v>#N/A</v>
      </c>
    </row>
    <row r="104" spans="7:8" hidden="1">
      <c r="G104" s="21" t="e">
        <v>#N/A</v>
      </c>
      <c r="H104" s="21" t="e">
        <v>#N/A</v>
      </c>
    </row>
    <row r="105" spans="7:8" hidden="1">
      <c r="G105" s="21" t="e">
        <v>#N/A</v>
      </c>
      <c r="H105" s="21" t="e">
        <v>#N/A</v>
      </c>
    </row>
    <row r="106" spans="7:8" hidden="1">
      <c r="G106" s="21" t="e">
        <v>#N/A</v>
      </c>
      <c r="H106" s="21" t="e">
        <v>#N/A</v>
      </c>
    </row>
    <row r="107" spans="7:8" hidden="1">
      <c r="G107" s="21" t="e">
        <v>#N/A</v>
      </c>
      <c r="H107" s="21" t="e">
        <v>#N/A</v>
      </c>
    </row>
    <row r="108" spans="7:8" hidden="1">
      <c r="G108" s="21" t="e">
        <v>#N/A</v>
      </c>
      <c r="H108" s="21" t="e">
        <v>#N/A</v>
      </c>
    </row>
    <row r="109" spans="7:8" hidden="1">
      <c r="G109" s="21" t="e">
        <v>#N/A</v>
      </c>
      <c r="H109" s="21" t="e">
        <v>#N/A</v>
      </c>
    </row>
    <row r="110" spans="7:8" hidden="1">
      <c r="G110" s="21" t="e">
        <v>#N/A</v>
      </c>
      <c r="H110" s="21" t="e">
        <v>#N/A</v>
      </c>
    </row>
    <row r="111" spans="7:8" hidden="1">
      <c r="G111" s="21" t="e">
        <v>#N/A</v>
      </c>
      <c r="H111" s="21" t="e">
        <v>#N/A</v>
      </c>
    </row>
    <row r="112" spans="7:8" hidden="1">
      <c r="G112" s="21" t="e">
        <v>#N/A</v>
      </c>
      <c r="H112" s="21" t="e">
        <v>#N/A</v>
      </c>
    </row>
    <row r="113" spans="7:8" hidden="1">
      <c r="G113" s="21" t="e">
        <v>#N/A</v>
      </c>
      <c r="H113" s="21" t="e">
        <v>#N/A</v>
      </c>
    </row>
    <row r="114" spans="7:8" hidden="1">
      <c r="G114" s="21" t="e">
        <v>#N/A</v>
      </c>
      <c r="H114" s="21" t="e">
        <v>#N/A</v>
      </c>
    </row>
    <row r="115" spans="7:8" hidden="1">
      <c r="G115" s="21" t="e">
        <v>#N/A</v>
      </c>
      <c r="H115" s="21" t="e">
        <v>#N/A</v>
      </c>
    </row>
    <row r="116" spans="7:8" hidden="1">
      <c r="G116" s="21" t="e">
        <v>#N/A</v>
      </c>
      <c r="H116" s="21" t="e">
        <v>#N/A</v>
      </c>
    </row>
    <row r="117" spans="7:8" hidden="1">
      <c r="G117" s="21" t="e">
        <v>#N/A</v>
      </c>
      <c r="H117" s="21" t="e">
        <v>#N/A</v>
      </c>
    </row>
    <row r="118" spans="7:8" hidden="1">
      <c r="G118" s="21" t="e">
        <v>#N/A</v>
      </c>
      <c r="H118" s="21" t="e">
        <v>#N/A</v>
      </c>
    </row>
    <row r="119" spans="7:8" hidden="1">
      <c r="G119" s="21" t="e">
        <v>#N/A</v>
      </c>
      <c r="H119" s="21" t="e">
        <v>#N/A</v>
      </c>
    </row>
    <row r="120" spans="7:8" hidden="1">
      <c r="G120" s="21" t="e">
        <v>#N/A</v>
      </c>
      <c r="H120" s="21" t="e">
        <v>#N/A</v>
      </c>
    </row>
    <row r="121" spans="7:8" hidden="1">
      <c r="G121" s="21" t="e">
        <v>#N/A</v>
      </c>
      <c r="H121" s="21" t="e">
        <v>#N/A</v>
      </c>
    </row>
    <row r="122" spans="7:8" hidden="1">
      <c r="G122" s="21" t="e">
        <v>#N/A</v>
      </c>
      <c r="H122" s="21" t="e">
        <v>#N/A</v>
      </c>
    </row>
    <row r="123" spans="7:8" hidden="1">
      <c r="G123" s="21" t="e">
        <v>#N/A</v>
      </c>
      <c r="H123" s="21" t="e">
        <v>#N/A</v>
      </c>
    </row>
    <row r="124" spans="7:8" hidden="1">
      <c r="G124" s="21" t="e">
        <v>#N/A</v>
      </c>
      <c r="H124" s="21" t="e">
        <v>#N/A</v>
      </c>
    </row>
    <row r="125" spans="7:8" hidden="1">
      <c r="G125" s="21" t="e">
        <v>#N/A</v>
      </c>
      <c r="H125" s="21" t="e">
        <v>#N/A</v>
      </c>
    </row>
    <row r="126" spans="7:8" hidden="1">
      <c r="G126" s="21" t="e">
        <v>#N/A</v>
      </c>
      <c r="H126" s="21" t="e">
        <v>#N/A</v>
      </c>
    </row>
    <row r="127" spans="7:8" hidden="1">
      <c r="G127" s="21" t="e">
        <v>#N/A</v>
      </c>
      <c r="H127" s="21" t="e">
        <v>#N/A</v>
      </c>
    </row>
    <row r="128" spans="7:8" hidden="1">
      <c r="G128" s="21" t="e">
        <v>#N/A</v>
      </c>
      <c r="H128" s="21" t="e">
        <v>#N/A</v>
      </c>
    </row>
    <row r="129" spans="7:8" hidden="1">
      <c r="G129" s="21" t="e">
        <v>#N/A</v>
      </c>
      <c r="H129" s="21" t="e">
        <v>#N/A</v>
      </c>
    </row>
    <row r="130" spans="7:8" hidden="1">
      <c r="G130" s="21" t="e">
        <v>#N/A</v>
      </c>
      <c r="H130" s="21" t="e">
        <v>#N/A</v>
      </c>
    </row>
    <row r="131" spans="7:8" hidden="1">
      <c r="G131" s="21" t="e">
        <v>#N/A</v>
      </c>
      <c r="H131" s="21" t="e">
        <v>#N/A</v>
      </c>
    </row>
    <row r="132" spans="7:8" hidden="1">
      <c r="G132" s="21" t="e">
        <v>#N/A</v>
      </c>
      <c r="H132" s="21" t="e">
        <v>#N/A</v>
      </c>
    </row>
    <row r="133" spans="7:8" hidden="1">
      <c r="G133" s="21" t="e">
        <v>#N/A</v>
      </c>
      <c r="H133" s="21" t="e">
        <v>#N/A</v>
      </c>
    </row>
    <row r="134" spans="7:8" hidden="1">
      <c r="G134" s="21" t="e">
        <v>#N/A</v>
      </c>
      <c r="H134" s="21" t="e">
        <v>#N/A</v>
      </c>
    </row>
    <row r="135" spans="7:8" hidden="1">
      <c r="G135" s="21" t="e">
        <v>#N/A</v>
      </c>
      <c r="H135" s="21" t="e">
        <v>#N/A</v>
      </c>
    </row>
    <row r="136" spans="7:8" hidden="1">
      <c r="G136" s="21" t="e">
        <v>#N/A</v>
      </c>
      <c r="H136" s="21" t="e">
        <v>#N/A</v>
      </c>
    </row>
    <row r="137" spans="7:8" hidden="1">
      <c r="G137" s="21" t="e">
        <v>#N/A</v>
      </c>
      <c r="H137" s="21" t="e">
        <v>#N/A</v>
      </c>
    </row>
    <row r="138" spans="7:8" hidden="1">
      <c r="G138" s="21" t="e">
        <v>#N/A</v>
      </c>
      <c r="H138" s="21" t="e">
        <v>#N/A</v>
      </c>
    </row>
    <row r="139" spans="7:8" hidden="1">
      <c r="G139" s="21" t="e">
        <v>#N/A</v>
      </c>
      <c r="H139" s="21" t="e">
        <v>#N/A</v>
      </c>
    </row>
    <row r="140" spans="7:8" hidden="1">
      <c r="G140" s="21" t="e">
        <v>#N/A</v>
      </c>
      <c r="H140" s="21" t="e">
        <v>#N/A</v>
      </c>
    </row>
    <row r="141" spans="7:8" hidden="1">
      <c r="G141" s="21" t="e">
        <v>#N/A</v>
      </c>
      <c r="H141" s="21" t="e">
        <v>#N/A</v>
      </c>
    </row>
    <row r="142" spans="7:8" hidden="1">
      <c r="G142" s="21" t="e">
        <v>#N/A</v>
      </c>
      <c r="H142" s="21" t="e">
        <v>#N/A</v>
      </c>
    </row>
    <row r="143" spans="7:8" hidden="1">
      <c r="G143" s="21" t="e">
        <v>#N/A</v>
      </c>
      <c r="H143" s="21" t="e">
        <v>#N/A</v>
      </c>
    </row>
    <row r="144" spans="7:8" hidden="1">
      <c r="G144" s="21" t="e">
        <v>#N/A</v>
      </c>
      <c r="H144" s="21" t="e">
        <v>#N/A</v>
      </c>
    </row>
    <row r="145" spans="7:8" hidden="1">
      <c r="G145" s="21" t="e">
        <v>#N/A</v>
      </c>
      <c r="H145" s="21" t="e">
        <v>#N/A</v>
      </c>
    </row>
    <row r="146" spans="7:8" hidden="1">
      <c r="G146" s="21" t="e">
        <v>#N/A</v>
      </c>
      <c r="H146" s="21" t="e">
        <v>#N/A</v>
      </c>
    </row>
    <row r="147" spans="7:8" hidden="1">
      <c r="G147" s="21" t="e">
        <v>#N/A</v>
      </c>
      <c r="H147" s="21" t="e">
        <v>#N/A</v>
      </c>
    </row>
    <row r="148" spans="7:8" hidden="1">
      <c r="G148" s="21" t="e">
        <v>#N/A</v>
      </c>
      <c r="H148" s="21" t="e">
        <v>#N/A</v>
      </c>
    </row>
    <row r="149" spans="7:8" hidden="1">
      <c r="G149" s="21" t="e">
        <v>#N/A</v>
      </c>
      <c r="H149" s="21" t="e">
        <v>#N/A</v>
      </c>
    </row>
    <row r="150" spans="7:8" hidden="1">
      <c r="G150" s="21" t="e">
        <v>#N/A</v>
      </c>
      <c r="H150" s="21" t="e">
        <v>#N/A</v>
      </c>
    </row>
    <row r="151" spans="7:8" hidden="1">
      <c r="G151" s="21" t="e">
        <v>#N/A</v>
      </c>
      <c r="H151" s="21" t="e">
        <v>#N/A</v>
      </c>
    </row>
    <row r="152" spans="7:8" hidden="1">
      <c r="G152" s="21" t="e">
        <v>#N/A</v>
      </c>
      <c r="H152" s="21" t="e">
        <v>#N/A</v>
      </c>
    </row>
    <row r="153" spans="7:8" hidden="1">
      <c r="G153" s="21" t="e">
        <v>#N/A</v>
      </c>
      <c r="H153" s="21" t="e">
        <v>#N/A</v>
      </c>
    </row>
    <row r="154" spans="7:8" hidden="1">
      <c r="G154" s="21" t="e">
        <v>#N/A</v>
      </c>
      <c r="H154" s="21" t="e">
        <v>#N/A</v>
      </c>
    </row>
    <row r="155" spans="7:8" hidden="1">
      <c r="G155" s="21" t="e">
        <v>#N/A</v>
      </c>
      <c r="H155" s="21" t="e">
        <v>#N/A</v>
      </c>
    </row>
    <row r="156" spans="7:8" hidden="1">
      <c r="G156" s="21" t="e">
        <v>#N/A</v>
      </c>
      <c r="H156" s="21" t="e">
        <v>#N/A</v>
      </c>
    </row>
    <row r="157" spans="7:8" hidden="1">
      <c r="G157" s="21" t="e">
        <v>#N/A</v>
      </c>
      <c r="H157" s="21" t="e">
        <v>#N/A</v>
      </c>
    </row>
    <row r="158" spans="7:8" hidden="1">
      <c r="G158" s="21" t="e">
        <v>#N/A</v>
      </c>
      <c r="H158" s="21" t="e">
        <v>#N/A</v>
      </c>
    </row>
    <row r="159" spans="7:8" hidden="1">
      <c r="G159" s="21" t="e">
        <v>#N/A</v>
      </c>
      <c r="H159" s="21" t="e">
        <v>#N/A</v>
      </c>
    </row>
    <row r="160" spans="7:8" hidden="1">
      <c r="G160" s="21" t="e">
        <v>#N/A</v>
      </c>
      <c r="H160" s="21" t="e">
        <v>#N/A</v>
      </c>
    </row>
    <row r="161" spans="7:8" hidden="1">
      <c r="G161" s="21" t="e">
        <v>#N/A</v>
      </c>
      <c r="H161" s="21" t="e">
        <v>#N/A</v>
      </c>
    </row>
    <row r="162" spans="7:8" hidden="1">
      <c r="G162" s="21" t="e">
        <v>#N/A</v>
      </c>
      <c r="H162" s="21" t="e">
        <v>#N/A</v>
      </c>
    </row>
    <row r="163" spans="7:8" hidden="1">
      <c r="G163" s="21" t="e">
        <v>#N/A</v>
      </c>
      <c r="H163" s="21" t="e">
        <v>#N/A</v>
      </c>
    </row>
    <row r="164" spans="7:8" hidden="1">
      <c r="G164" s="21" t="e">
        <v>#N/A</v>
      </c>
      <c r="H164" s="21" t="e">
        <v>#N/A</v>
      </c>
    </row>
    <row r="165" spans="7:8" hidden="1">
      <c r="G165" s="21" t="e">
        <v>#N/A</v>
      </c>
      <c r="H165" s="21" t="e">
        <v>#N/A</v>
      </c>
    </row>
    <row r="166" spans="7:8" hidden="1">
      <c r="G166" s="21" t="e">
        <v>#N/A</v>
      </c>
      <c r="H166" s="21" t="e">
        <v>#N/A</v>
      </c>
    </row>
    <row r="167" spans="7:8" hidden="1">
      <c r="G167" s="21" t="e">
        <v>#N/A</v>
      </c>
      <c r="H167" s="21" t="e">
        <v>#N/A</v>
      </c>
    </row>
    <row r="168" spans="7:8" hidden="1">
      <c r="G168" s="21" t="e">
        <v>#N/A</v>
      </c>
      <c r="H168" s="21" t="e">
        <v>#N/A</v>
      </c>
    </row>
    <row r="169" spans="7:8" hidden="1">
      <c r="G169" s="21" t="e">
        <v>#N/A</v>
      </c>
      <c r="H169" s="21" t="e">
        <v>#N/A</v>
      </c>
    </row>
    <row r="170" spans="7:8" hidden="1">
      <c r="G170" s="21" t="e">
        <v>#N/A</v>
      </c>
      <c r="H170" s="21" t="e">
        <v>#N/A</v>
      </c>
    </row>
    <row r="171" spans="7:8" hidden="1">
      <c r="G171" s="21" t="e">
        <v>#N/A</v>
      </c>
      <c r="H171" s="21" t="e">
        <v>#N/A</v>
      </c>
    </row>
    <row r="172" spans="7:8" hidden="1">
      <c r="G172" s="21" t="e">
        <v>#N/A</v>
      </c>
      <c r="H172" s="21" t="e">
        <v>#N/A</v>
      </c>
    </row>
    <row r="173" spans="7:8" hidden="1">
      <c r="G173" s="21" t="e">
        <v>#N/A</v>
      </c>
      <c r="H173" s="21" t="e">
        <v>#N/A</v>
      </c>
    </row>
    <row r="174" spans="7:8" hidden="1">
      <c r="G174" s="21" t="e">
        <v>#N/A</v>
      </c>
      <c r="H174" s="21" t="e">
        <v>#N/A</v>
      </c>
    </row>
    <row r="175" spans="7:8" hidden="1">
      <c r="G175" s="21" t="e">
        <v>#N/A</v>
      </c>
      <c r="H175" s="21" t="e">
        <v>#N/A</v>
      </c>
    </row>
    <row r="176" spans="7:8" hidden="1">
      <c r="G176" s="21" t="e">
        <v>#N/A</v>
      </c>
      <c r="H176" s="21" t="e">
        <v>#N/A</v>
      </c>
    </row>
    <row r="177" spans="7:8" hidden="1">
      <c r="G177" s="21" t="e">
        <v>#N/A</v>
      </c>
      <c r="H177" s="21" t="e">
        <v>#N/A</v>
      </c>
    </row>
    <row r="178" spans="7:8" hidden="1">
      <c r="G178" s="21" t="e">
        <v>#N/A</v>
      </c>
      <c r="H178" s="21" t="e">
        <v>#N/A</v>
      </c>
    </row>
    <row r="179" spans="7:8" hidden="1">
      <c r="G179" s="21" t="e">
        <v>#N/A</v>
      </c>
      <c r="H179" s="21" t="e">
        <v>#N/A</v>
      </c>
    </row>
    <row r="180" spans="7:8" hidden="1">
      <c r="G180" s="21" t="e">
        <v>#N/A</v>
      </c>
      <c r="H180" s="21" t="e">
        <v>#N/A</v>
      </c>
    </row>
    <row r="181" spans="7:8" hidden="1">
      <c r="G181" s="21" t="e">
        <v>#N/A</v>
      </c>
      <c r="H181" s="21" t="e">
        <v>#N/A</v>
      </c>
    </row>
    <row r="182" spans="7:8" hidden="1">
      <c r="G182" s="21" t="e">
        <v>#N/A</v>
      </c>
      <c r="H182" s="21" t="e">
        <v>#N/A</v>
      </c>
    </row>
    <row r="183" spans="7:8" hidden="1">
      <c r="G183" s="21" t="e">
        <v>#N/A</v>
      </c>
      <c r="H183" s="21" t="e">
        <v>#N/A</v>
      </c>
    </row>
    <row r="184" spans="7:8" hidden="1">
      <c r="G184" s="21" t="e">
        <v>#N/A</v>
      </c>
      <c r="H184" s="21" t="e">
        <v>#N/A</v>
      </c>
    </row>
    <row r="185" spans="7:8" hidden="1">
      <c r="G185" s="21" t="e">
        <v>#N/A</v>
      </c>
      <c r="H185" s="21" t="e">
        <v>#N/A</v>
      </c>
    </row>
    <row r="186" spans="7:8" hidden="1">
      <c r="G186" s="21" t="e">
        <v>#N/A</v>
      </c>
      <c r="H186" s="21" t="e">
        <v>#N/A</v>
      </c>
    </row>
    <row r="187" spans="7:8" hidden="1">
      <c r="G187" s="21" t="e">
        <v>#N/A</v>
      </c>
      <c r="H187" s="21" t="e">
        <v>#N/A</v>
      </c>
    </row>
    <row r="188" spans="7:8" hidden="1">
      <c r="G188" s="21" t="e">
        <v>#N/A</v>
      </c>
      <c r="H188" s="21" t="e">
        <v>#N/A</v>
      </c>
    </row>
    <row r="189" spans="7:8" hidden="1">
      <c r="G189" s="21" t="e">
        <v>#N/A</v>
      </c>
      <c r="H189" s="21" t="e">
        <v>#N/A</v>
      </c>
    </row>
    <row r="190" spans="7:8" hidden="1">
      <c r="G190" s="21" t="e">
        <v>#N/A</v>
      </c>
      <c r="H190" s="21" t="e">
        <v>#N/A</v>
      </c>
    </row>
    <row r="191" spans="7:8" hidden="1">
      <c r="G191" s="21" t="e">
        <v>#N/A</v>
      </c>
      <c r="H191" s="21" t="e">
        <v>#N/A</v>
      </c>
    </row>
    <row r="192" spans="7:8" hidden="1">
      <c r="G192" s="21" t="e">
        <v>#N/A</v>
      </c>
      <c r="H192" s="21" t="e">
        <v>#N/A</v>
      </c>
    </row>
    <row r="193" spans="7:8" hidden="1">
      <c r="G193" s="21" t="e">
        <v>#N/A</v>
      </c>
      <c r="H193" s="21" t="e">
        <v>#N/A</v>
      </c>
    </row>
    <row r="194" spans="7:8" hidden="1">
      <c r="G194" s="21" t="e">
        <v>#N/A</v>
      </c>
      <c r="H194" s="21" t="e">
        <v>#N/A</v>
      </c>
    </row>
    <row r="195" spans="7:8" hidden="1">
      <c r="G195" s="21" t="e">
        <v>#N/A</v>
      </c>
      <c r="H195" s="21" t="e">
        <v>#N/A</v>
      </c>
    </row>
    <row r="196" spans="7:8" hidden="1">
      <c r="G196" s="21" t="e">
        <v>#N/A</v>
      </c>
      <c r="H196" s="21" t="e">
        <v>#N/A</v>
      </c>
    </row>
    <row r="197" spans="7:8" hidden="1">
      <c r="G197" s="21" t="e">
        <v>#N/A</v>
      </c>
      <c r="H197" s="21" t="e">
        <v>#N/A</v>
      </c>
    </row>
    <row r="198" spans="7:8" hidden="1">
      <c r="G198" s="21" t="e">
        <v>#N/A</v>
      </c>
      <c r="H198" s="21" t="e">
        <v>#N/A</v>
      </c>
    </row>
    <row r="199" spans="7:8" hidden="1">
      <c r="G199" s="21" t="e">
        <v>#N/A</v>
      </c>
      <c r="H199" s="21" t="e">
        <v>#N/A</v>
      </c>
    </row>
    <row r="200" spans="7:8" hidden="1">
      <c r="G200" s="21" t="e">
        <v>#N/A</v>
      </c>
      <c r="H200" s="21" t="e">
        <v>#N/A</v>
      </c>
    </row>
    <row r="201" spans="7:8" hidden="1">
      <c r="G201" s="21" t="e">
        <v>#N/A</v>
      </c>
      <c r="H201" s="21" t="e">
        <v>#N/A</v>
      </c>
    </row>
    <row r="202" spans="7:8" hidden="1">
      <c r="G202" s="21" t="e">
        <v>#N/A</v>
      </c>
      <c r="H202" s="21" t="e">
        <v>#N/A</v>
      </c>
    </row>
    <row r="203" spans="7:8" hidden="1">
      <c r="G203" s="21" t="e">
        <v>#N/A</v>
      </c>
      <c r="H203" s="21" t="e">
        <v>#N/A</v>
      </c>
    </row>
    <row r="204" spans="7:8" hidden="1">
      <c r="G204" s="21" t="e">
        <v>#N/A</v>
      </c>
      <c r="H204" s="21" t="e">
        <v>#N/A</v>
      </c>
    </row>
    <row r="205" spans="7:8" hidden="1">
      <c r="G205" s="21" t="e">
        <v>#N/A</v>
      </c>
      <c r="H205" s="21" t="e">
        <v>#N/A</v>
      </c>
    </row>
    <row r="206" spans="7:8" hidden="1">
      <c r="G206" s="21" t="e">
        <v>#N/A</v>
      </c>
      <c r="H206" s="21" t="e">
        <v>#N/A</v>
      </c>
    </row>
    <row r="207" spans="7:8" hidden="1">
      <c r="G207" s="21" t="e">
        <v>#N/A</v>
      </c>
      <c r="H207" s="21" t="e">
        <v>#N/A</v>
      </c>
    </row>
    <row r="208" spans="7:8" hidden="1">
      <c r="G208" s="21" t="e">
        <v>#N/A</v>
      </c>
      <c r="H208" s="21" t="e">
        <v>#N/A</v>
      </c>
    </row>
    <row r="209" spans="7:8" hidden="1">
      <c r="G209" s="21" t="e">
        <v>#N/A</v>
      </c>
      <c r="H209" s="21" t="e">
        <v>#N/A</v>
      </c>
    </row>
    <row r="210" spans="7:8" hidden="1">
      <c r="G210" s="21" t="e">
        <v>#N/A</v>
      </c>
      <c r="H210" s="21" t="e">
        <v>#N/A</v>
      </c>
    </row>
    <row r="211" spans="7:8" hidden="1">
      <c r="G211" s="21" t="e">
        <v>#N/A</v>
      </c>
      <c r="H211" s="21" t="e">
        <v>#N/A</v>
      </c>
    </row>
    <row r="212" spans="7:8" hidden="1">
      <c r="G212" s="21" t="e">
        <v>#N/A</v>
      </c>
      <c r="H212" s="21" t="e">
        <v>#N/A</v>
      </c>
    </row>
    <row r="213" spans="7:8" hidden="1">
      <c r="G213" s="21" t="e">
        <v>#N/A</v>
      </c>
      <c r="H213" s="21" t="e">
        <v>#N/A</v>
      </c>
    </row>
    <row r="214" spans="7:8" hidden="1">
      <c r="G214" s="21" t="e">
        <v>#N/A</v>
      </c>
      <c r="H214" s="21" t="e">
        <v>#N/A</v>
      </c>
    </row>
    <row r="215" spans="7:8" hidden="1">
      <c r="G215" s="21" t="e">
        <v>#N/A</v>
      </c>
      <c r="H215" s="21" t="e">
        <v>#N/A</v>
      </c>
    </row>
    <row r="216" spans="7:8" hidden="1">
      <c r="G216" s="21" t="e">
        <v>#N/A</v>
      </c>
      <c r="H216" s="21" t="e">
        <v>#N/A</v>
      </c>
    </row>
    <row r="217" spans="7:8" hidden="1">
      <c r="G217" s="21" t="e">
        <v>#N/A</v>
      </c>
      <c r="H217" s="21" t="e">
        <v>#N/A</v>
      </c>
    </row>
    <row r="218" spans="7:8" hidden="1">
      <c r="G218" s="21" t="e">
        <v>#N/A</v>
      </c>
      <c r="H218" s="21" t="e">
        <v>#N/A</v>
      </c>
    </row>
    <row r="219" spans="7:8" hidden="1">
      <c r="G219" s="21" t="e">
        <v>#N/A</v>
      </c>
      <c r="H219" s="21" t="e">
        <v>#N/A</v>
      </c>
    </row>
    <row r="220" spans="7:8" hidden="1">
      <c r="G220" s="21" t="e">
        <v>#N/A</v>
      </c>
      <c r="H220" s="21" t="e">
        <v>#N/A</v>
      </c>
    </row>
    <row r="221" spans="7:8" hidden="1">
      <c r="G221" s="21" t="e">
        <v>#N/A</v>
      </c>
      <c r="H221" s="21" t="e">
        <v>#N/A</v>
      </c>
    </row>
    <row r="222" spans="7:8" hidden="1">
      <c r="G222" s="21" t="e">
        <v>#N/A</v>
      </c>
      <c r="H222" s="21" t="e">
        <v>#N/A</v>
      </c>
    </row>
    <row r="223" spans="7:8" hidden="1">
      <c r="G223" s="21" t="e">
        <v>#N/A</v>
      </c>
      <c r="H223" s="21" t="e">
        <v>#N/A</v>
      </c>
    </row>
    <row r="224" spans="7:8" hidden="1">
      <c r="G224" s="21" t="e">
        <v>#N/A</v>
      </c>
      <c r="H224" s="21" t="e">
        <v>#N/A</v>
      </c>
    </row>
    <row r="225" spans="7:8" hidden="1">
      <c r="G225" s="21" t="e">
        <v>#N/A</v>
      </c>
      <c r="H225" s="21" t="e">
        <v>#N/A</v>
      </c>
    </row>
    <row r="226" spans="7:8" hidden="1">
      <c r="G226" s="21" t="e">
        <v>#N/A</v>
      </c>
      <c r="H226" s="21" t="e">
        <v>#N/A</v>
      </c>
    </row>
    <row r="227" spans="7:8" hidden="1">
      <c r="G227" s="21" t="e">
        <v>#N/A</v>
      </c>
      <c r="H227" s="21" t="e">
        <v>#N/A</v>
      </c>
    </row>
    <row r="228" spans="7:8" hidden="1">
      <c r="G228" s="21" t="e">
        <v>#N/A</v>
      </c>
      <c r="H228" s="21" t="e">
        <v>#N/A</v>
      </c>
    </row>
    <row r="229" spans="7:8" hidden="1">
      <c r="G229" s="21" t="e">
        <v>#N/A</v>
      </c>
      <c r="H229" s="21" t="e">
        <v>#N/A</v>
      </c>
    </row>
    <row r="230" spans="7:8" hidden="1">
      <c r="G230" s="21" t="e">
        <v>#N/A</v>
      </c>
      <c r="H230" s="21" t="e">
        <v>#N/A</v>
      </c>
    </row>
    <row r="231" spans="7:8" hidden="1">
      <c r="G231" s="21" t="e">
        <v>#N/A</v>
      </c>
      <c r="H231" s="21" t="e">
        <v>#N/A</v>
      </c>
    </row>
    <row r="232" spans="7:8" hidden="1">
      <c r="G232" s="21" t="e">
        <v>#N/A</v>
      </c>
      <c r="H232" s="21" t="e">
        <v>#N/A</v>
      </c>
    </row>
    <row r="233" spans="7:8" hidden="1">
      <c r="G233" s="21" t="e">
        <v>#N/A</v>
      </c>
      <c r="H233" s="21" t="e">
        <v>#N/A</v>
      </c>
    </row>
    <row r="234" spans="7:8" hidden="1">
      <c r="G234" s="21" t="e">
        <v>#N/A</v>
      </c>
      <c r="H234" s="21" t="e">
        <v>#N/A</v>
      </c>
    </row>
    <row r="235" spans="7:8" hidden="1">
      <c r="G235" s="21" t="e">
        <v>#N/A</v>
      </c>
      <c r="H235" s="21" t="e">
        <v>#N/A</v>
      </c>
    </row>
    <row r="236" spans="7:8" hidden="1">
      <c r="G236" s="21" t="e">
        <v>#N/A</v>
      </c>
      <c r="H236" s="21" t="e">
        <v>#N/A</v>
      </c>
    </row>
    <row r="237" spans="7:8" hidden="1">
      <c r="G237" s="21" t="e">
        <v>#N/A</v>
      </c>
      <c r="H237" s="21" t="e">
        <v>#N/A</v>
      </c>
    </row>
    <row r="238" spans="7:8" hidden="1">
      <c r="G238" s="21" t="e">
        <v>#N/A</v>
      </c>
      <c r="H238" s="21" t="e">
        <v>#N/A</v>
      </c>
    </row>
    <row r="239" spans="7:8" hidden="1">
      <c r="G239" s="21" t="e">
        <v>#N/A</v>
      </c>
      <c r="H239" s="21" t="e">
        <v>#N/A</v>
      </c>
    </row>
    <row r="240" spans="7:8" hidden="1">
      <c r="G240" s="21" t="e">
        <v>#N/A</v>
      </c>
      <c r="H240" s="21" t="e">
        <v>#N/A</v>
      </c>
    </row>
    <row r="241" spans="7:8" hidden="1">
      <c r="G241" s="21" t="e">
        <v>#N/A</v>
      </c>
      <c r="H241" s="21" t="e">
        <v>#N/A</v>
      </c>
    </row>
    <row r="242" spans="7:8" hidden="1">
      <c r="G242" s="21" t="e">
        <v>#N/A</v>
      </c>
      <c r="H242" s="21" t="e">
        <v>#N/A</v>
      </c>
    </row>
    <row r="243" spans="7:8" hidden="1">
      <c r="G243" s="21" t="e">
        <v>#N/A</v>
      </c>
      <c r="H243" s="21" t="e">
        <v>#N/A</v>
      </c>
    </row>
    <row r="244" spans="7:8" hidden="1">
      <c r="G244" s="21" t="e">
        <v>#N/A</v>
      </c>
      <c r="H244" s="21" t="e">
        <v>#N/A</v>
      </c>
    </row>
    <row r="245" spans="7:8" hidden="1">
      <c r="G245" s="21" t="e">
        <v>#N/A</v>
      </c>
      <c r="H245" s="21" t="e">
        <v>#N/A</v>
      </c>
    </row>
    <row r="246" spans="7:8" hidden="1">
      <c r="G246" s="21" t="e">
        <v>#N/A</v>
      </c>
      <c r="H246" s="21" t="e">
        <v>#N/A</v>
      </c>
    </row>
    <row r="247" spans="7:8" hidden="1">
      <c r="G247" s="21" t="e">
        <v>#N/A</v>
      </c>
      <c r="H247" s="21" t="e">
        <v>#N/A</v>
      </c>
    </row>
    <row r="248" spans="7:8" hidden="1">
      <c r="G248" s="21" t="e">
        <v>#N/A</v>
      </c>
      <c r="H248" s="21" t="e">
        <v>#N/A</v>
      </c>
    </row>
    <row r="249" spans="7:8" hidden="1">
      <c r="G249" s="21" t="e">
        <v>#N/A</v>
      </c>
      <c r="H249" s="21" t="e">
        <v>#N/A</v>
      </c>
    </row>
    <row r="250" spans="7:8" hidden="1">
      <c r="G250" s="21" t="e">
        <v>#N/A</v>
      </c>
      <c r="H250" s="21" t="e">
        <v>#N/A</v>
      </c>
    </row>
    <row r="251" spans="7:8" hidden="1">
      <c r="G251" s="21" t="e">
        <v>#N/A</v>
      </c>
      <c r="H251" s="21" t="e">
        <v>#N/A</v>
      </c>
    </row>
    <row r="252" spans="7:8" hidden="1">
      <c r="G252" s="21" t="e">
        <v>#N/A</v>
      </c>
      <c r="H252" s="21" t="e">
        <v>#N/A</v>
      </c>
    </row>
    <row r="253" spans="7:8" hidden="1">
      <c r="G253" s="21" t="e">
        <v>#N/A</v>
      </c>
      <c r="H253" s="21" t="e">
        <v>#N/A</v>
      </c>
    </row>
    <row r="254" spans="7:8" hidden="1">
      <c r="G254" s="21" t="e">
        <v>#N/A</v>
      </c>
      <c r="H254" s="21" t="e">
        <v>#N/A</v>
      </c>
    </row>
    <row r="255" spans="7:8" hidden="1">
      <c r="G255" s="21" t="e">
        <v>#N/A</v>
      </c>
      <c r="H255" s="21" t="e">
        <v>#N/A</v>
      </c>
    </row>
    <row r="256" spans="7:8" hidden="1">
      <c r="G256" s="21" t="e">
        <v>#N/A</v>
      </c>
      <c r="H256" s="21" t="e">
        <v>#N/A</v>
      </c>
    </row>
    <row r="257" spans="7:8" hidden="1">
      <c r="G257" s="21" t="e">
        <v>#N/A</v>
      </c>
      <c r="H257" s="21" t="e">
        <v>#N/A</v>
      </c>
    </row>
    <row r="258" spans="7:8" hidden="1">
      <c r="G258" s="21" t="e">
        <v>#N/A</v>
      </c>
      <c r="H258" s="21" t="e">
        <v>#N/A</v>
      </c>
    </row>
    <row r="259" spans="7:8" hidden="1">
      <c r="G259" s="21" t="e">
        <v>#N/A</v>
      </c>
      <c r="H259" s="21" t="e">
        <v>#N/A</v>
      </c>
    </row>
    <row r="260" spans="7:8" hidden="1">
      <c r="G260" s="21" t="e">
        <v>#N/A</v>
      </c>
      <c r="H260" s="21" t="e">
        <v>#N/A</v>
      </c>
    </row>
    <row r="261" spans="7:8" hidden="1">
      <c r="G261" s="21" t="e">
        <v>#N/A</v>
      </c>
      <c r="H261" s="21" t="e">
        <v>#N/A</v>
      </c>
    </row>
    <row r="262" spans="7:8" hidden="1">
      <c r="G262" s="21" t="e">
        <v>#N/A</v>
      </c>
      <c r="H262" s="21" t="e">
        <v>#N/A</v>
      </c>
    </row>
    <row r="263" spans="7:8" hidden="1">
      <c r="G263" s="21" t="e">
        <v>#N/A</v>
      </c>
      <c r="H263" s="21" t="e">
        <v>#N/A</v>
      </c>
    </row>
    <row r="264" spans="7:8" hidden="1">
      <c r="G264" s="21" t="e">
        <v>#N/A</v>
      </c>
      <c r="H264" s="21" t="e">
        <v>#N/A</v>
      </c>
    </row>
    <row r="265" spans="7:8" hidden="1">
      <c r="G265" s="21" t="e">
        <v>#N/A</v>
      </c>
      <c r="H265" s="21" t="e">
        <v>#N/A</v>
      </c>
    </row>
    <row r="266" spans="7:8" hidden="1">
      <c r="G266" s="21" t="e">
        <v>#N/A</v>
      </c>
      <c r="H266" s="21" t="e">
        <v>#N/A</v>
      </c>
    </row>
    <row r="267" spans="7:8" hidden="1">
      <c r="G267" s="21" t="e">
        <v>#N/A</v>
      </c>
      <c r="H267" s="21" t="e">
        <v>#N/A</v>
      </c>
    </row>
    <row r="268" spans="7:8" hidden="1">
      <c r="G268" s="21" t="e">
        <v>#N/A</v>
      </c>
      <c r="H268" s="21" t="e">
        <v>#N/A</v>
      </c>
    </row>
    <row r="269" spans="7:8" hidden="1">
      <c r="G269" s="21" t="e">
        <v>#N/A</v>
      </c>
      <c r="H269" s="21" t="e">
        <v>#N/A</v>
      </c>
    </row>
    <row r="270" spans="7:8" hidden="1">
      <c r="G270" s="21" t="e">
        <v>#N/A</v>
      </c>
      <c r="H270" s="21" t="e">
        <v>#N/A</v>
      </c>
    </row>
    <row r="271" spans="7:8" hidden="1">
      <c r="G271" s="21" t="e">
        <v>#N/A</v>
      </c>
      <c r="H271" s="21" t="e">
        <v>#N/A</v>
      </c>
    </row>
    <row r="272" spans="7:8" hidden="1">
      <c r="G272" s="21" t="e">
        <v>#N/A</v>
      </c>
      <c r="H272" s="21" t="e">
        <v>#N/A</v>
      </c>
    </row>
    <row r="273" spans="7:8" hidden="1">
      <c r="G273" s="21" t="e">
        <v>#N/A</v>
      </c>
      <c r="H273" s="21" t="e">
        <v>#N/A</v>
      </c>
    </row>
    <row r="274" spans="7:8" hidden="1">
      <c r="G274" s="21" t="e">
        <v>#N/A</v>
      </c>
      <c r="H274" s="21" t="e">
        <v>#N/A</v>
      </c>
    </row>
    <row r="275" spans="7:8" hidden="1">
      <c r="G275" s="21" t="e">
        <v>#N/A</v>
      </c>
      <c r="H275" s="21" t="e">
        <v>#N/A</v>
      </c>
    </row>
    <row r="276" spans="7:8" hidden="1">
      <c r="G276" s="21" t="e">
        <v>#N/A</v>
      </c>
      <c r="H276" s="21" t="e">
        <v>#N/A</v>
      </c>
    </row>
    <row r="277" spans="7:8" hidden="1">
      <c r="G277" s="21" t="e">
        <v>#N/A</v>
      </c>
      <c r="H277" s="21" t="e">
        <v>#N/A</v>
      </c>
    </row>
    <row r="278" spans="7:8" hidden="1">
      <c r="G278" s="21" t="e">
        <v>#N/A</v>
      </c>
      <c r="H278" s="21" t="e">
        <v>#N/A</v>
      </c>
    </row>
    <row r="279" spans="7:8" hidden="1">
      <c r="G279" s="21" t="e">
        <v>#N/A</v>
      </c>
      <c r="H279" s="21" t="e">
        <v>#N/A</v>
      </c>
    </row>
    <row r="280" spans="7:8" hidden="1">
      <c r="G280" s="21" t="e">
        <v>#N/A</v>
      </c>
      <c r="H280" s="21" t="e">
        <v>#N/A</v>
      </c>
    </row>
    <row r="281" spans="7:8" hidden="1">
      <c r="G281" s="21" t="e">
        <v>#N/A</v>
      </c>
      <c r="H281" s="21" t="e">
        <v>#N/A</v>
      </c>
    </row>
    <row r="282" spans="7:8" hidden="1">
      <c r="G282" s="21" t="e">
        <v>#N/A</v>
      </c>
      <c r="H282" s="21" t="e">
        <v>#N/A</v>
      </c>
    </row>
    <row r="283" spans="7:8" hidden="1">
      <c r="G283" s="21" t="e">
        <v>#N/A</v>
      </c>
      <c r="H283" s="21" t="e">
        <v>#N/A</v>
      </c>
    </row>
    <row r="284" spans="7:8" hidden="1">
      <c r="G284" s="21" t="e">
        <v>#N/A</v>
      </c>
      <c r="H284" s="21" t="e">
        <v>#N/A</v>
      </c>
    </row>
    <row r="285" spans="7:8" hidden="1">
      <c r="G285" s="21" t="e">
        <v>#N/A</v>
      </c>
      <c r="H285" s="21" t="e">
        <v>#N/A</v>
      </c>
    </row>
    <row r="286" spans="7:8" hidden="1">
      <c r="G286" s="21" t="e">
        <v>#N/A</v>
      </c>
      <c r="H286" s="21" t="e">
        <v>#N/A</v>
      </c>
    </row>
    <row r="287" spans="7:8" hidden="1">
      <c r="G287" s="21" t="e">
        <v>#N/A</v>
      </c>
      <c r="H287" s="21" t="e">
        <v>#N/A</v>
      </c>
    </row>
    <row r="288" spans="7:8" hidden="1">
      <c r="G288" s="21" t="e">
        <v>#N/A</v>
      </c>
      <c r="H288" s="21" t="e">
        <v>#N/A</v>
      </c>
    </row>
    <row r="289" spans="7:8" hidden="1">
      <c r="G289" s="21" t="e">
        <v>#N/A</v>
      </c>
      <c r="H289" s="21" t="e">
        <v>#N/A</v>
      </c>
    </row>
    <row r="290" spans="7:8" hidden="1">
      <c r="G290" s="21" t="e">
        <v>#N/A</v>
      </c>
      <c r="H290" s="21" t="e">
        <v>#N/A</v>
      </c>
    </row>
    <row r="291" spans="7:8" hidden="1">
      <c r="G291" s="21" t="e">
        <v>#N/A</v>
      </c>
      <c r="H291" s="21" t="e">
        <v>#N/A</v>
      </c>
    </row>
    <row r="292" spans="7:8" hidden="1">
      <c r="G292" s="21" t="e">
        <v>#N/A</v>
      </c>
      <c r="H292" s="21" t="e">
        <v>#N/A</v>
      </c>
    </row>
    <row r="293" spans="7:8" hidden="1">
      <c r="G293" s="21" t="e">
        <v>#N/A</v>
      </c>
      <c r="H293" s="21" t="e">
        <v>#N/A</v>
      </c>
    </row>
    <row r="294" spans="7:8" hidden="1">
      <c r="G294" s="21" t="e">
        <v>#N/A</v>
      </c>
      <c r="H294" s="21" t="e">
        <v>#N/A</v>
      </c>
    </row>
    <row r="295" spans="7:8" hidden="1">
      <c r="G295" s="21" t="e">
        <v>#N/A</v>
      </c>
      <c r="H295" s="21" t="e">
        <v>#N/A</v>
      </c>
    </row>
    <row r="296" spans="7:8" hidden="1">
      <c r="G296" s="21" t="e">
        <v>#N/A</v>
      </c>
      <c r="H296" s="21" t="e">
        <v>#N/A</v>
      </c>
    </row>
    <row r="297" spans="7:8" hidden="1">
      <c r="G297" s="21" t="e">
        <v>#N/A</v>
      </c>
      <c r="H297" s="21" t="e">
        <v>#N/A</v>
      </c>
    </row>
    <row r="298" spans="7:8" hidden="1">
      <c r="G298" s="21" t="e">
        <v>#N/A</v>
      </c>
      <c r="H298" s="21" t="e">
        <v>#N/A</v>
      </c>
    </row>
    <row r="299" spans="7:8" hidden="1">
      <c r="G299" s="21" t="e">
        <v>#N/A</v>
      </c>
      <c r="H299" s="21" t="e">
        <v>#N/A</v>
      </c>
    </row>
    <row r="300" spans="7:8" hidden="1">
      <c r="G300" s="21" t="e">
        <v>#N/A</v>
      </c>
      <c r="H300" s="21" t="e">
        <v>#N/A</v>
      </c>
    </row>
    <row r="301" spans="7:8" hidden="1">
      <c r="G301" s="21" t="e">
        <v>#N/A</v>
      </c>
      <c r="H301" s="21" t="e">
        <v>#N/A</v>
      </c>
    </row>
    <row r="302" spans="7:8" hidden="1">
      <c r="G302" s="21" t="e">
        <v>#N/A</v>
      </c>
      <c r="H302" s="21" t="e">
        <v>#N/A</v>
      </c>
    </row>
    <row r="303" spans="7:8" hidden="1">
      <c r="G303" s="21" t="e">
        <v>#N/A</v>
      </c>
      <c r="H303" s="21" t="e">
        <v>#N/A</v>
      </c>
    </row>
    <row r="304" spans="7:8" hidden="1">
      <c r="G304" s="21" t="e">
        <v>#N/A</v>
      </c>
      <c r="H304" s="21" t="e">
        <v>#N/A</v>
      </c>
    </row>
    <row r="305" spans="7:8" hidden="1">
      <c r="G305" s="21" t="e">
        <v>#N/A</v>
      </c>
      <c r="H305" s="21" t="e">
        <v>#N/A</v>
      </c>
    </row>
    <row r="306" spans="7:8" hidden="1">
      <c r="G306" s="21" t="e">
        <v>#N/A</v>
      </c>
      <c r="H306" s="21" t="e">
        <v>#N/A</v>
      </c>
    </row>
    <row r="307" spans="7:8" hidden="1">
      <c r="G307" s="21" t="e">
        <v>#N/A</v>
      </c>
      <c r="H307" s="21" t="e">
        <v>#N/A</v>
      </c>
    </row>
    <row r="308" spans="7:8" hidden="1">
      <c r="G308" s="21" t="e">
        <v>#N/A</v>
      </c>
      <c r="H308" s="21" t="e">
        <v>#N/A</v>
      </c>
    </row>
    <row r="309" spans="7:8" hidden="1">
      <c r="G309" s="21" t="e">
        <v>#N/A</v>
      </c>
      <c r="H309" s="21" t="e">
        <v>#N/A</v>
      </c>
    </row>
    <row r="310" spans="7:8" hidden="1">
      <c r="G310" s="21" t="e">
        <v>#N/A</v>
      </c>
      <c r="H310" s="21" t="e">
        <v>#N/A</v>
      </c>
    </row>
    <row r="311" spans="7:8" hidden="1">
      <c r="G311" s="21" t="e">
        <v>#N/A</v>
      </c>
      <c r="H311" s="21" t="e">
        <v>#N/A</v>
      </c>
    </row>
    <row r="312" spans="7:8" hidden="1">
      <c r="G312" s="21" t="e">
        <v>#N/A</v>
      </c>
      <c r="H312" s="21" t="e">
        <v>#N/A</v>
      </c>
    </row>
    <row r="313" spans="7:8" hidden="1">
      <c r="G313" s="21" t="e">
        <v>#N/A</v>
      </c>
      <c r="H313" s="21" t="e">
        <v>#N/A</v>
      </c>
    </row>
    <row r="314" spans="7:8" hidden="1">
      <c r="G314" s="21" t="e">
        <v>#N/A</v>
      </c>
      <c r="H314" s="21" t="e">
        <v>#N/A</v>
      </c>
    </row>
    <row r="315" spans="7:8" hidden="1">
      <c r="G315" s="21" t="e">
        <v>#N/A</v>
      </c>
      <c r="H315" s="21" t="e">
        <v>#N/A</v>
      </c>
    </row>
    <row r="316" spans="7:8" hidden="1">
      <c r="G316" s="21" t="e">
        <v>#N/A</v>
      </c>
      <c r="H316" s="21" t="e">
        <v>#N/A</v>
      </c>
    </row>
    <row r="317" spans="7:8" hidden="1">
      <c r="G317" s="21" t="e">
        <v>#N/A</v>
      </c>
      <c r="H317" s="21" t="e">
        <v>#N/A</v>
      </c>
    </row>
    <row r="318" spans="7:8" hidden="1">
      <c r="G318" s="21" t="e">
        <v>#N/A</v>
      </c>
      <c r="H318" s="21" t="e">
        <v>#N/A</v>
      </c>
    </row>
    <row r="319" spans="7:8" hidden="1">
      <c r="G319" s="21" t="e">
        <v>#N/A</v>
      </c>
      <c r="H319" s="21" t="e">
        <v>#N/A</v>
      </c>
    </row>
    <row r="320" spans="7:8" hidden="1">
      <c r="G320" s="21" t="e">
        <v>#N/A</v>
      </c>
      <c r="H320" s="21" t="e">
        <v>#N/A</v>
      </c>
    </row>
    <row r="321" spans="7:8" hidden="1">
      <c r="G321" s="21" t="e">
        <v>#N/A</v>
      </c>
      <c r="H321" s="21" t="e">
        <v>#N/A</v>
      </c>
    </row>
    <row r="322" spans="7:8" hidden="1">
      <c r="G322" s="21" t="e">
        <v>#N/A</v>
      </c>
      <c r="H322" s="21" t="e">
        <v>#N/A</v>
      </c>
    </row>
    <row r="323" spans="7:8" hidden="1">
      <c r="G323" s="21" t="e">
        <v>#N/A</v>
      </c>
      <c r="H323" s="21" t="e">
        <v>#N/A</v>
      </c>
    </row>
    <row r="324" spans="7:8" hidden="1">
      <c r="G324" s="21" t="e">
        <v>#N/A</v>
      </c>
      <c r="H324" s="21" t="e">
        <v>#N/A</v>
      </c>
    </row>
    <row r="325" spans="7:8" hidden="1">
      <c r="G325" s="21" t="e">
        <v>#N/A</v>
      </c>
      <c r="H325" s="21" t="e">
        <v>#N/A</v>
      </c>
    </row>
    <row r="326" spans="7:8" hidden="1">
      <c r="G326" s="21" t="e">
        <v>#N/A</v>
      </c>
      <c r="H326" s="21" t="e">
        <v>#N/A</v>
      </c>
    </row>
    <row r="327" spans="7:8" hidden="1">
      <c r="G327" s="21" t="e">
        <v>#N/A</v>
      </c>
      <c r="H327" s="21" t="e">
        <v>#N/A</v>
      </c>
    </row>
    <row r="328" spans="7:8" hidden="1">
      <c r="G328" s="21" t="e">
        <v>#N/A</v>
      </c>
      <c r="H328" s="21" t="e">
        <v>#N/A</v>
      </c>
    </row>
    <row r="329" spans="7:8" hidden="1">
      <c r="G329" s="21" t="e">
        <v>#N/A</v>
      </c>
      <c r="H329" s="21" t="e">
        <v>#N/A</v>
      </c>
    </row>
    <row r="330" spans="7:8" hidden="1">
      <c r="G330" s="21" t="e">
        <v>#N/A</v>
      </c>
      <c r="H330" s="21" t="e">
        <v>#N/A</v>
      </c>
    </row>
    <row r="331" spans="7:8" hidden="1">
      <c r="G331" s="21" t="e">
        <v>#N/A</v>
      </c>
      <c r="H331" s="21" t="e">
        <v>#N/A</v>
      </c>
    </row>
    <row r="332" spans="7:8" hidden="1">
      <c r="G332" s="21" t="e">
        <v>#N/A</v>
      </c>
      <c r="H332" s="21" t="e">
        <v>#N/A</v>
      </c>
    </row>
    <row r="333" spans="7:8" hidden="1">
      <c r="G333" s="21" t="e">
        <v>#N/A</v>
      </c>
      <c r="H333" s="21" t="e">
        <v>#N/A</v>
      </c>
    </row>
    <row r="334" spans="7:8" hidden="1">
      <c r="G334" s="21" t="e">
        <v>#N/A</v>
      </c>
      <c r="H334" s="21" t="e">
        <v>#N/A</v>
      </c>
    </row>
    <row r="335" spans="7:8" hidden="1">
      <c r="G335" s="21" t="e">
        <v>#N/A</v>
      </c>
      <c r="H335" s="21" t="e">
        <v>#N/A</v>
      </c>
    </row>
    <row r="336" spans="7:8" hidden="1">
      <c r="G336" s="21" t="e">
        <v>#N/A</v>
      </c>
      <c r="H336" s="21" t="e">
        <v>#N/A</v>
      </c>
    </row>
    <row r="337" spans="7:8" hidden="1">
      <c r="G337" s="21" t="e">
        <v>#N/A</v>
      </c>
      <c r="H337" s="21" t="e">
        <v>#N/A</v>
      </c>
    </row>
    <row r="338" spans="7:8" hidden="1">
      <c r="G338" s="21" t="e">
        <v>#N/A</v>
      </c>
      <c r="H338" s="21" t="e">
        <v>#N/A</v>
      </c>
    </row>
    <row r="339" spans="7:8" hidden="1">
      <c r="G339" s="21" t="e">
        <v>#N/A</v>
      </c>
      <c r="H339" s="21" t="e">
        <v>#N/A</v>
      </c>
    </row>
    <row r="340" spans="7:8" hidden="1">
      <c r="G340" s="21" t="e">
        <v>#N/A</v>
      </c>
      <c r="H340" s="21" t="e">
        <v>#N/A</v>
      </c>
    </row>
    <row r="341" spans="7:8" hidden="1">
      <c r="G341" s="21" t="e">
        <v>#N/A</v>
      </c>
      <c r="H341" s="21" t="e">
        <v>#N/A</v>
      </c>
    </row>
    <row r="342" spans="7:8" hidden="1">
      <c r="G342" s="21" t="e">
        <v>#N/A</v>
      </c>
      <c r="H342" s="21" t="e">
        <v>#N/A</v>
      </c>
    </row>
    <row r="343" spans="7:8" hidden="1">
      <c r="G343" s="21" t="e">
        <v>#N/A</v>
      </c>
      <c r="H343" s="21" t="e">
        <v>#N/A</v>
      </c>
    </row>
    <row r="344" spans="7:8" hidden="1">
      <c r="G344" s="21" t="e">
        <v>#N/A</v>
      </c>
      <c r="H344" s="21" t="e">
        <v>#N/A</v>
      </c>
    </row>
    <row r="345" spans="7:8" hidden="1">
      <c r="G345" s="21" t="e">
        <v>#N/A</v>
      </c>
      <c r="H345" s="21" t="e">
        <v>#N/A</v>
      </c>
    </row>
    <row r="346" spans="7:8" hidden="1">
      <c r="G346" s="21" t="e">
        <v>#N/A</v>
      </c>
      <c r="H346" s="21" t="e">
        <v>#N/A</v>
      </c>
    </row>
    <row r="347" spans="7:8" hidden="1">
      <c r="G347" s="21" t="e">
        <v>#N/A</v>
      </c>
      <c r="H347" s="21" t="e">
        <v>#N/A</v>
      </c>
    </row>
    <row r="348" spans="7:8" hidden="1">
      <c r="G348" s="21" t="e">
        <v>#N/A</v>
      </c>
      <c r="H348" s="21" t="e">
        <v>#N/A</v>
      </c>
    </row>
    <row r="349" spans="7:8" hidden="1">
      <c r="G349" s="21" t="e">
        <v>#N/A</v>
      </c>
      <c r="H349" s="21" t="e">
        <v>#N/A</v>
      </c>
    </row>
    <row r="350" spans="7:8" hidden="1">
      <c r="G350" s="21" t="e">
        <v>#N/A</v>
      </c>
      <c r="H350" s="21" t="e">
        <v>#N/A</v>
      </c>
    </row>
    <row r="351" spans="7:8" hidden="1">
      <c r="G351" s="21" t="e">
        <v>#N/A</v>
      </c>
      <c r="H351" s="21" t="e">
        <v>#N/A</v>
      </c>
    </row>
    <row r="352" spans="7:8" hidden="1">
      <c r="G352" s="21" t="e">
        <v>#N/A</v>
      </c>
      <c r="H352" s="21" t="e">
        <v>#N/A</v>
      </c>
    </row>
    <row r="353" spans="7:8" hidden="1">
      <c r="G353" s="21" t="e">
        <v>#N/A</v>
      </c>
      <c r="H353" s="21" t="e">
        <v>#N/A</v>
      </c>
    </row>
    <row r="354" spans="7:8" hidden="1">
      <c r="G354" s="21" t="e">
        <v>#N/A</v>
      </c>
      <c r="H354" s="21" t="e">
        <v>#N/A</v>
      </c>
    </row>
    <row r="355" spans="7:8" hidden="1">
      <c r="G355" s="21" t="e">
        <v>#N/A</v>
      </c>
      <c r="H355" s="21" t="e">
        <v>#N/A</v>
      </c>
    </row>
    <row r="356" spans="7:8" hidden="1">
      <c r="G356" s="21" t="e">
        <v>#N/A</v>
      </c>
      <c r="H356" s="21" t="e">
        <v>#N/A</v>
      </c>
    </row>
    <row r="357" spans="7:8" hidden="1">
      <c r="G357" s="21" t="e">
        <v>#N/A</v>
      </c>
      <c r="H357" s="21" t="e">
        <v>#N/A</v>
      </c>
    </row>
    <row r="358" spans="7:8" hidden="1">
      <c r="G358" s="21" t="e">
        <v>#N/A</v>
      </c>
      <c r="H358" s="21" t="e">
        <v>#N/A</v>
      </c>
    </row>
    <row r="359" spans="7:8" hidden="1">
      <c r="G359" s="21" t="e">
        <v>#N/A</v>
      </c>
      <c r="H359" s="21" t="e">
        <v>#N/A</v>
      </c>
    </row>
    <row r="360" spans="7:8" hidden="1">
      <c r="G360" s="21" t="e">
        <v>#N/A</v>
      </c>
      <c r="H360" s="21" t="e">
        <v>#N/A</v>
      </c>
    </row>
    <row r="361" spans="7:8" hidden="1">
      <c r="G361" s="21" t="e">
        <v>#N/A</v>
      </c>
      <c r="H361" s="21" t="e">
        <v>#N/A</v>
      </c>
    </row>
    <row r="362" spans="7:8" hidden="1">
      <c r="G362" s="21" t="e">
        <v>#N/A</v>
      </c>
      <c r="H362" s="21" t="e">
        <v>#N/A</v>
      </c>
    </row>
    <row r="363" spans="7:8" hidden="1">
      <c r="G363" s="21" t="e">
        <v>#N/A</v>
      </c>
      <c r="H363" s="21" t="e">
        <v>#N/A</v>
      </c>
    </row>
    <row r="364" spans="7:8" hidden="1">
      <c r="G364" s="21" t="e">
        <v>#N/A</v>
      </c>
      <c r="H364" s="21" t="e">
        <v>#N/A</v>
      </c>
    </row>
    <row r="365" spans="7:8" hidden="1">
      <c r="G365" s="21" t="e">
        <v>#N/A</v>
      </c>
      <c r="H365" s="21" t="e">
        <v>#N/A</v>
      </c>
    </row>
    <row r="366" spans="7:8" hidden="1">
      <c r="G366" s="21" t="e">
        <v>#N/A</v>
      </c>
      <c r="H366" s="21" t="e">
        <v>#N/A</v>
      </c>
    </row>
    <row r="367" spans="7:8" hidden="1">
      <c r="G367" s="21" t="e">
        <v>#N/A</v>
      </c>
      <c r="H367" s="21" t="e">
        <v>#N/A</v>
      </c>
    </row>
    <row r="368" spans="7:8" hidden="1">
      <c r="G368" s="21" t="e">
        <v>#N/A</v>
      </c>
      <c r="H368" s="21" t="e">
        <v>#N/A</v>
      </c>
    </row>
    <row r="369" spans="7:8" hidden="1">
      <c r="G369" s="21" t="e">
        <v>#N/A</v>
      </c>
      <c r="H369" s="21" t="e">
        <v>#N/A</v>
      </c>
    </row>
    <row r="370" spans="7:8" hidden="1">
      <c r="G370" s="21" t="e">
        <v>#N/A</v>
      </c>
      <c r="H370" s="21" t="e">
        <v>#N/A</v>
      </c>
    </row>
    <row r="371" spans="7:8" hidden="1">
      <c r="G371" s="21" t="e">
        <v>#N/A</v>
      </c>
      <c r="H371" s="21" t="e">
        <v>#N/A</v>
      </c>
    </row>
    <row r="372" spans="7:8" hidden="1">
      <c r="G372" s="21" t="e">
        <v>#N/A</v>
      </c>
      <c r="H372" s="21" t="e">
        <v>#N/A</v>
      </c>
    </row>
    <row r="373" spans="7:8" hidden="1">
      <c r="G373" s="21" t="e">
        <v>#N/A</v>
      </c>
      <c r="H373" s="21" t="e">
        <v>#N/A</v>
      </c>
    </row>
    <row r="374" spans="7:8" hidden="1">
      <c r="G374" s="21" t="e">
        <v>#N/A</v>
      </c>
      <c r="H374" s="21" t="e">
        <v>#N/A</v>
      </c>
    </row>
    <row r="375" spans="7:8" hidden="1">
      <c r="G375" s="21" t="e">
        <v>#N/A</v>
      </c>
      <c r="H375" s="21" t="e">
        <v>#N/A</v>
      </c>
    </row>
    <row r="376" spans="7:8" hidden="1">
      <c r="G376" s="21" t="e">
        <v>#N/A</v>
      </c>
      <c r="H376" s="21" t="e">
        <v>#N/A</v>
      </c>
    </row>
    <row r="377" spans="7:8" hidden="1">
      <c r="G377" s="21" t="e">
        <v>#N/A</v>
      </c>
      <c r="H377" s="21" t="e">
        <v>#N/A</v>
      </c>
    </row>
    <row r="378" spans="7:8" hidden="1">
      <c r="G378" s="21" t="e">
        <v>#N/A</v>
      </c>
      <c r="H378" s="21" t="e">
        <v>#N/A</v>
      </c>
    </row>
    <row r="379" spans="7:8" hidden="1">
      <c r="G379" s="21" t="e">
        <v>#N/A</v>
      </c>
      <c r="H379" s="21" t="e">
        <v>#N/A</v>
      </c>
    </row>
    <row r="380" spans="7:8" hidden="1">
      <c r="G380" s="21" t="e">
        <v>#N/A</v>
      </c>
      <c r="H380" s="21" t="e">
        <v>#N/A</v>
      </c>
    </row>
    <row r="381" spans="7:8" hidden="1">
      <c r="G381" s="21" t="e">
        <v>#N/A</v>
      </c>
      <c r="H381" s="21" t="e">
        <v>#N/A</v>
      </c>
    </row>
    <row r="382" spans="7:8" hidden="1">
      <c r="G382" s="21" t="e">
        <v>#N/A</v>
      </c>
      <c r="H382" s="21" t="e">
        <v>#N/A</v>
      </c>
    </row>
    <row r="383" spans="7:8" hidden="1">
      <c r="G383" s="21" t="e">
        <v>#N/A</v>
      </c>
      <c r="H383" s="21" t="e">
        <v>#N/A</v>
      </c>
    </row>
    <row r="384" spans="7:8" hidden="1">
      <c r="G384" s="21" t="e">
        <v>#N/A</v>
      </c>
      <c r="H384" s="21" t="e">
        <v>#N/A</v>
      </c>
    </row>
    <row r="385" spans="7:8" hidden="1">
      <c r="G385" s="21" t="e">
        <v>#N/A</v>
      </c>
      <c r="H385" s="21" t="e">
        <v>#N/A</v>
      </c>
    </row>
    <row r="386" spans="7:8" hidden="1">
      <c r="G386" s="21" t="e">
        <v>#N/A</v>
      </c>
      <c r="H386" s="21" t="e">
        <v>#N/A</v>
      </c>
    </row>
    <row r="387" spans="7:8" hidden="1">
      <c r="G387" s="21" t="e">
        <v>#N/A</v>
      </c>
      <c r="H387" s="21" t="e">
        <v>#N/A</v>
      </c>
    </row>
    <row r="388" spans="7:8" hidden="1">
      <c r="G388" s="21" t="e">
        <v>#N/A</v>
      </c>
      <c r="H388" s="21" t="e">
        <v>#N/A</v>
      </c>
    </row>
    <row r="389" spans="7:8" hidden="1">
      <c r="G389" s="21" t="e">
        <v>#N/A</v>
      </c>
      <c r="H389" s="21" t="e">
        <v>#N/A</v>
      </c>
    </row>
    <row r="390" spans="7:8" hidden="1">
      <c r="G390" s="21" t="e">
        <v>#N/A</v>
      </c>
      <c r="H390" s="21" t="e">
        <v>#N/A</v>
      </c>
    </row>
    <row r="391" spans="7:8" hidden="1">
      <c r="G391" s="21" t="e">
        <v>#N/A</v>
      </c>
      <c r="H391" s="21" t="e">
        <v>#N/A</v>
      </c>
    </row>
    <row r="392" spans="7:8" hidden="1">
      <c r="G392" s="21" t="e">
        <v>#N/A</v>
      </c>
      <c r="H392" s="21" t="e">
        <v>#N/A</v>
      </c>
    </row>
    <row r="393" spans="7:8" hidden="1">
      <c r="G393" s="21" t="e">
        <v>#N/A</v>
      </c>
      <c r="H393" s="21" t="e">
        <v>#N/A</v>
      </c>
    </row>
    <row r="394" spans="7:8" hidden="1">
      <c r="G394" s="21" t="e">
        <v>#N/A</v>
      </c>
      <c r="H394" s="21" t="e">
        <v>#N/A</v>
      </c>
    </row>
    <row r="395" spans="7:8" hidden="1">
      <c r="G395" s="21" t="e">
        <v>#N/A</v>
      </c>
      <c r="H395" s="21" t="e">
        <v>#N/A</v>
      </c>
    </row>
    <row r="396" spans="7:8" hidden="1">
      <c r="G396" s="21" t="e">
        <v>#N/A</v>
      </c>
      <c r="H396" s="21" t="e">
        <v>#N/A</v>
      </c>
    </row>
    <row r="397" spans="7:8" hidden="1">
      <c r="G397" s="21" t="e">
        <v>#N/A</v>
      </c>
      <c r="H397" s="21" t="e">
        <v>#N/A</v>
      </c>
    </row>
    <row r="398" spans="7:8" hidden="1">
      <c r="G398" s="21" t="e">
        <v>#N/A</v>
      </c>
      <c r="H398" s="21" t="e">
        <v>#N/A</v>
      </c>
    </row>
    <row r="399" spans="7:8" hidden="1">
      <c r="G399" s="21" t="e">
        <v>#N/A</v>
      </c>
      <c r="H399" s="21" t="e">
        <v>#N/A</v>
      </c>
    </row>
    <row r="400" spans="7:8" hidden="1">
      <c r="G400" s="21" t="e">
        <v>#N/A</v>
      </c>
      <c r="H400" s="21" t="e">
        <v>#N/A</v>
      </c>
    </row>
    <row r="401" spans="7:8" hidden="1">
      <c r="G401" s="21" t="e">
        <v>#N/A</v>
      </c>
      <c r="H401" s="21" t="e">
        <v>#N/A</v>
      </c>
    </row>
    <row r="402" spans="7:8" hidden="1">
      <c r="G402" s="21" t="e">
        <v>#N/A</v>
      </c>
      <c r="H402" s="21" t="e">
        <v>#N/A</v>
      </c>
    </row>
    <row r="403" spans="7:8" hidden="1">
      <c r="G403" s="21" t="e">
        <v>#N/A</v>
      </c>
      <c r="H403" s="21" t="e">
        <v>#N/A</v>
      </c>
    </row>
    <row r="404" spans="7:8" hidden="1">
      <c r="G404" s="21" t="e">
        <v>#N/A</v>
      </c>
      <c r="H404" s="21" t="e">
        <v>#N/A</v>
      </c>
    </row>
    <row r="405" spans="7:8" hidden="1">
      <c r="G405" s="21" t="e">
        <v>#N/A</v>
      </c>
      <c r="H405" s="21" t="e">
        <v>#N/A</v>
      </c>
    </row>
    <row r="406" spans="7:8" hidden="1">
      <c r="G406" s="21" t="e">
        <v>#N/A</v>
      </c>
      <c r="H406" s="21" t="e">
        <v>#N/A</v>
      </c>
    </row>
    <row r="407" spans="7:8" hidden="1">
      <c r="G407" s="21" t="e">
        <v>#N/A</v>
      </c>
      <c r="H407" s="21" t="e">
        <v>#N/A</v>
      </c>
    </row>
    <row r="408" spans="7:8" hidden="1">
      <c r="G408" s="21" t="e">
        <v>#N/A</v>
      </c>
      <c r="H408" s="21" t="e">
        <v>#N/A</v>
      </c>
    </row>
    <row r="409" spans="7:8" hidden="1">
      <c r="G409" s="21" t="e">
        <v>#N/A</v>
      </c>
      <c r="H409" s="21" t="e">
        <v>#N/A</v>
      </c>
    </row>
    <row r="410" spans="7:8" hidden="1">
      <c r="G410" s="21" t="e">
        <v>#N/A</v>
      </c>
      <c r="H410" s="21" t="e">
        <v>#N/A</v>
      </c>
    </row>
    <row r="411" spans="7:8" hidden="1">
      <c r="G411" s="21" t="e">
        <v>#N/A</v>
      </c>
      <c r="H411" s="21" t="e">
        <v>#N/A</v>
      </c>
    </row>
    <row r="412" spans="7:8" hidden="1">
      <c r="G412" s="21" t="e">
        <v>#N/A</v>
      </c>
      <c r="H412" s="21" t="e">
        <v>#N/A</v>
      </c>
    </row>
    <row r="413" spans="7:8" hidden="1">
      <c r="G413" s="21" t="e">
        <v>#N/A</v>
      </c>
      <c r="H413" s="21" t="e">
        <v>#N/A</v>
      </c>
    </row>
    <row r="414" spans="7:8" hidden="1">
      <c r="G414" s="21" t="e">
        <v>#N/A</v>
      </c>
      <c r="H414" s="21" t="e">
        <v>#N/A</v>
      </c>
    </row>
    <row r="415" spans="7:8" hidden="1">
      <c r="G415" s="21" t="e">
        <v>#N/A</v>
      </c>
      <c r="H415" s="21" t="e">
        <v>#N/A</v>
      </c>
    </row>
    <row r="416" spans="7:8" hidden="1">
      <c r="G416" s="21" t="e">
        <v>#N/A</v>
      </c>
      <c r="H416" s="21" t="e">
        <v>#N/A</v>
      </c>
    </row>
    <row r="417" spans="7:10" hidden="1">
      <c r="G417" s="21" t="e">
        <v>#N/A</v>
      </c>
      <c r="H417" s="21" t="e">
        <v>#N/A</v>
      </c>
    </row>
    <row r="418" spans="7:10" hidden="1">
      <c r="G418" s="21" t="e">
        <v>#N/A</v>
      </c>
      <c r="H418" s="21" t="e">
        <v>#N/A</v>
      </c>
    </row>
    <row r="419" spans="7:10" hidden="1">
      <c r="G419" s="21" t="e">
        <v>#N/A</v>
      </c>
      <c r="H419" s="21" t="e">
        <v>#N/A</v>
      </c>
    </row>
    <row r="420" spans="7:10" hidden="1">
      <c r="G420" s="21" t="e">
        <v>#N/A</v>
      </c>
      <c r="H420" s="21" t="e">
        <v>#N/A</v>
      </c>
    </row>
    <row r="421" spans="7:10" hidden="1">
      <c r="G421" s="21" t="e">
        <v>#N/A</v>
      </c>
      <c r="H421" s="21" t="e">
        <v>#N/A</v>
      </c>
    </row>
    <row r="422" spans="7:10" hidden="1">
      <c r="G422" s="21" t="e">
        <v>#N/A</v>
      </c>
      <c r="H422" s="21" t="e">
        <v>#N/A</v>
      </c>
    </row>
    <row r="423" spans="7:10" hidden="1">
      <c r="G423" s="21" t="e">
        <v>#N/A</v>
      </c>
      <c r="H423" s="21" t="e">
        <v>#N/A</v>
      </c>
    </row>
    <row r="424" spans="7:10" hidden="1">
      <c r="G424" s="21" t="e">
        <v>#N/A</v>
      </c>
      <c r="H424" s="21" t="e">
        <v>#N/A</v>
      </c>
    </row>
    <row r="425" spans="7:10" hidden="1">
      <c r="G425" s="21" t="e">
        <v>#N/A</v>
      </c>
      <c r="H425" s="21" t="e">
        <v>#N/A</v>
      </c>
    </row>
    <row r="426" spans="7:10" hidden="1">
      <c r="G426" s="21" t="e">
        <v>#N/A</v>
      </c>
      <c r="H426" s="21" t="e">
        <v>#N/A</v>
      </c>
    </row>
    <row r="427" spans="7:10">
      <c r="G427" s="21">
        <v>100000</v>
      </c>
      <c r="H427" s="21">
        <v>105000</v>
      </c>
      <c r="I427" t="s">
        <v>3496</v>
      </c>
      <c r="J427" s="30">
        <f>MEDIAN(G427:G596)</f>
        <v>66552</v>
      </c>
    </row>
    <row r="428" spans="7:10">
      <c r="G428" s="21">
        <v>100000</v>
      </c>
      <c r="H428" s="21">
        <v>115000</v>
      </c>
      <c r="I428" t="s">
        <v>3497</v>
      </c>
      <c r="J428" s="30">
        <f>MEDIAN(H427:H596)</f>
        <v>90000</v>
      </c>
    </row>
    <row r="429" spans="7:10">
      <c r="G429" s="21">
        <v>100000</v>
      </c>
      <c r="H429" s="21">
        <v>125000</v>
      </c>
    </row>
    <row r="430" spans="7:10">
      <c r="G430" s="21">
        <v>100000</v>
      </c>
      <c r="H430" s="21">
        <v>160000</v>
      </c>
    </row>
    <row r="431" spans="7:10">
      <c r="G431" s="21">
        <v>105000</v>
      </c>
      <c r="H431" s="21">
        <v>115000</v>
      </c>
    </row>
    <row r="432" spans="7:10">
      <c r="G432" s="21">
        <v>110000</v>
      </c>
      <c r="H432" s="21">
        <v>120000</v>
      </c>
    </row>
    <row r="433" spans="7:8" hidden="1">
      <c r="G433" s="21">
        <v>110000</v>
      </c>
      <c r="H433" s="21" t="s">
        <v>3331</v>
      </c>
    </row>
    <row r="434" spans="7:8" hidden="1">
      <c r="G434" s="21">
        <v>31980</v>
      </c>
      <c r="H434" s="21" t="s">
        <v>3331</v>
      </c>
    </row>
    <row r="435" spans="7:8" hidden="1">
      <c r="G435" s="21">
        <v>124400</v>
      </c>
      <c r="H435" s="21" t="s">
        <v>3331</v>
      </c>
    </row>
    <row r="436" spans="7:8">
      <c r="G436" s="21">
        <v>131035</v>
      </c>
      <c r="H436" s="21">
        <v>146735</v>
      </c>
    </row>
    <row r="437" spans="7:8">
      <c r="G437" s="21">
        <v>131035</v>
      </c>
      <c r="H437" s="21">
        <v>146735</v>
      </c>
    </row>
    <row r="438" spans="7:8">
      <c r="G438" s="21">
        <v>145000</v>
      </c>
      <c r="H438" s="21">
        <v>175000</v>
      </c>
    </row>
    <row r="439" spans="7:8">
      <c r="G439" s="21">
        <v>145000</v>
      </c>
      <c r="H439" s="21">
        <v>175000</v>
      </c>
    </row>
    <row r="440" spans="7:8">
      <c r="G440" s="21">
        <v>31200</v>
      </c>
      <c r="H440" s="21">
        <v>85280</v>
      </c>
    </row>
    <row r="441" spans="7:8" hidden="1">
      <c r="G441" s="21">
        <v>34964.799999999996</v>
      </c>
      <c r="H441" s="21" t="s">
        <v>3331</v>
      </c>
    </row>
    <row r="442" spans="7:8">
      <c r="G442" s="21">
        <v>39977.599999999999</v>
      </c>
      <c r="H442" s="21">
        <v>88483.199999999997</v>
      </c>
    </row>
    <row r="443" spans="7:8">
      <c r="G443" s="21">
        <v>39977.599999999999</v>
      </c>
      <c r="H443" s="21">
        <v>88483.199999999997</v>
      </c>
    </row>
    <row r="444" spans="7:8">
      <c r="G444" s="21">
        <v>41600</v>
      </c>
      <c r="H444" s="21">
        <v>72800</v>
      </c>
    </row>
    <row r="445" spans="7:8">
      <c r="G445" s="21">
        <v>43680</v>
      </c>
      <c r="H445" s="21">
        <v>49920</v>
      </c>
    </row>
    <row r="446" spans="7:8">
      <c r="G446" s="21">
        <v>43680</v>
      </c>
      <c r="H446" s="21">
        <v>172640</v>
      </c>
    </row>
    <row r="447" spans="7:8" hidden="1">
      <c r="G447" s="21">
        <v>49316.800000000003</v>
      </c>
      <c r="H447" s="21" t="s">
        <v>3331</v>
      </c>
    </row>
    <row r="448" spans="7:8">
      <c r="G448" s="21">
        <v>54080</v>
      </c>
      <c r="H448" s="21">
        <v>66560</v>
      </c>
    </row>
    <row r="449" spans="7:8">
      <c r="G449" s="21">
        <v>56160</v>
      </c>
      <c r="H449" s="21">
        <v>62400</v>
      </c>
    </row>
    <row r="450" spans="7:8" hidden="1">
      <c r="G450" s="21">
        <v>57137.599999999999</v>
      </c>
      <c r="H450" s="21" t="s">
        <v>3331</v>
      </c>
    </row>
    <row r="451" spans="7:8">
      <c r="G451" s="21">
        <v>60320</v>
      </c>
      <c r="H451" s="21">
        <v>76960</v>
      </c>
    </row>
    <row r="452" spans="7:8">
      <c r="G452" s="21">
        <v>62400</v>
      </c>
      <c r="H452" s="21">
        <v>83200</v>
      </c>
    </row>
    <row r="453" spans="7:8">
      <c r="G453" s="21">
        <v>68577.599999999991</v>
      </c>
      <c r="H453" s="21">
        <v>74276.800000000003</v>
      </c>
    </row>
    <row r="454" spans="7:8">
      <c r="G454" s="21">
        <v>70720</v>
      </c>
      <c r="H454" s="21">
        <v>93600</v>
      </c>
    </row>
    <row r="455" spans="7:8">
      <c r="G455" s="21">
        <v>72800</v>
      </c>
      <c r="H455" s="21">
        <v>93600</v>
      </c>
    </row>
    <row r="456" spans="7:8">
      <c r="G456" s="21">
        <v>36686</v>
      </c>
      <c r="H456" s="21">
        <v>75000</v>
      </c>
    </row>
    <row r="457" spans="7:8" hidden="1">
      <c r="G457" s="21">
        <v>76960</v>
      </c>
      <c r="H457" s="21" t="s">
        <v>3331</v>
      </c>
    </row>
    <row r="458" spans="7:8">
      <c r="G458" s="21">
        <v>79040</v>
      </c>
      <c r="H458" s="21">
        <v>104000</v>
      </c>
    </row>
    <row r="459" spans="7:8">
      <c r="G459" s="21">
        <v>39000</v>
      </c>
      <c r="H459" s="21">
        <v>55000</v>
      </c>
    </row>
    <row r="460" spans="7:8">
      <c r="G460" s="21">
        <v>39380</v>
      </c>
      <c r="H460" s="21">
        <v>81000</v>
      </c>
    </row>
    <row r="461" spans="7:8">
      <c r="G461" s="21">
        <v>83200</v>
      </c>
      <c r="H461" s="21">
        <v>208000</v>
      </c>
    </row>
    <row r="462" spans="7:8">
      <c r="G462" s="21">
        <v>83200</v>
      </c>
      <c r="H462" s="21">
        <v>104000</v>
      </c>
    </row>
    <row r="463" spans="7:8">
      <c r="G463" s="21">
        <v>93600</v>
      </c>
      <c r="H463" s="21">
        <v>104000</v>
      </c>
    </row>
    <row r="464" spans="7:8">
      <c r="G464" s="21">
        <v>93600</v>
      </c>
      <c r="H464" s="21">
        <v>104000</v>
      </c>
    </row>
    <row r="465" spans="7:8">
      <c r="G465" s="21">
        <v>93600</v>
      </c>
      <c r="H465" s="21">
        <v>104000</v>
      </c>
    </row>
    <row r="466" spans="7:8" hidden="1">
      <c r="G466" s="21">
        <v>45900</v>
      </c>
      <c r="H466" s="21" t="s">
        <v>3331</v>
      </c>
    </row>
    <row r="467" spans="7:8">
      <c r="G467" s="21">
        <v>47000</v>
      </c>
      <c r="H467" s="21">
        <v>105000</v>
      </c>
    </row>
    <row r="468" spans="7:8">
      <c r="G468" s="21">
        <v>48369</v>
      </c>
      <c r="H468" s="21">
        <v>146024</v>
      </c>
    </row>
    <row r="469" spans="7:8" hidden="1">
      <c r="G469" s="21">
        <v>101920</v>
      </c>
      <c r="H469" s="21" t="s">
        <v>3331</v>
      </c>
    </row>
    <row r="470" spans="7:8">
      <c r="G470" s="21">
        <v>49000</v>
      </c>
      <c r="H470" s="21">
        <v>80000</v>
      </c>
    </row>
    <row r="471" spans="7:8">
      <c r="G471" s="21">
        <v>49877</v>
      </c>
      <c r="H471" s="21">
        <v>119098</v>
      </c>
    </row>
    <row r="472" spans="7:8">
      <c r="G472" s="21">
        <v>104000</v>
      </c>
      <c r="H472" s="21">
        <v>114400</v>
      </c>
    </row>
    <row r="473" spans="7:8">
      <c r="G473" s="21">
        <v>104000</v>
      </c>
      <c r="H473" s="21">
        <v>124800</v>
      </c>
    </row>
    <row r="474" spans="7:8" hidden="1">
      <c r="G474" s="21">
        <v>104000</v>
      </c>
      <c r="H474" s="21" t="s">
        <v>3331</v>
      </c>
    </row>
    <row r="475" spans="7:8">
      <c r="G475" s="21">
        <v>50000</v>
      </c>
      <c r="H475" s="21">
        <v>100000</v>
      </c>
    </row>
    <row r="476" spans="7:8">
      <c r="G476" s="21">
        <v>50000</v>
      </c>
      <c r="H476" s="21">
        <v>55000</v>
      </c>
    </row>
    <row r="477" spans="7:8">
      <c r="G477" s="21">
        <v>50000</v>
      </c>
      <c r="H477" s="21">
        <v>60000</v>
      </c>
    </row>
    <row r="478" spans="7:8">
      <c r="G478" s="21">
        <v>50000</v>
      </c>
      <c r="H478" s="21">
        <v>60000</v>
      </c>
    </row>
    <row r="479" spans="7:8">
      <c r="G479" s="21">
        <v>50000</v>
      </c>
      <c r="H479" s="21">
        <v>70000</v>
      </c>
    </row>
    <row r="480" spans="7:8">
      <c r="G480" s="21">
        <v>50000</v>
      </c>
      <c r="H480" s="21">
        <v>75000</v>
      </c>
    </row>
    <row r="481" spans="7:8">
      <c r="G481" s="21">
        <v>50000</v>
      </c>
      <c r="H481" s="21">
        <v>80000</v>
      </c>
    </row>
    <row r="482" spans="7:8">
      <c r="G482" s="21">
        <v>50000</v>
      </c>
      <c r="H482" s="21">
        <v>90000</v>
      </c>
    </row>
    <row r="483" spans="7:8">
      <c r="G483" s="21">
        <v>50000</v>
      </c>
      <c r="H483" s="21">
        <v>95000</v>
      </c>
    </row>
    <row r="484" spans="7:8" hidden="1">
      <c r="G484" s="21">
        <v>50000</v>
      </c>
      <c r="H484" s="21" t="s">
        <v>3331</v>
      </c>
    </row>
    <row r="485" spans="7:8" hidden="1">
      <c r="G485" s="21">
        <v>51018</v>
      </c>
      <c r="H485" s="21" t="s">
        <v>3331</v>
      </c>
    </row>
    <row r="486" spans="7:8">
      <c r="G486" s="21">
        <v>51050</v>
      </c>
      <c r="H486" s="21">
        <v>121373</v>
      </c>
    </row>
    <row r="487" spans="7:8">
      <c r="G487" s="21">
        <v>51550</v>
      </c>
      <c r="H487" s="21">
        <v>73806</v>
      </c>
    </row>
    <row r="488" spans="7:8">
      <c r="G488" s="21">
        <v>51550</v>
      </c>
      <c r="H488" s="21">
        <v>73806</v>
      </c>
    </row>
    <row r="489" spans="7:8">
      <c r="G489" s="21">
        <v>51550</v>
      </c>
      <c r="H489" s="21">
        <v>73806</v>
      </c>
    </row>
    <row r="490" spans="7:8">
      <c r="G490" s="21">
        <v>52196</v>
      </c>
      <c r="H490" s="21">
        <v>119051</v>
      </c>
    </row>
    <row r="491" spans="7:8" hidden="1">
      <c r="G491" s="21">
        <v>108576</v>
      </c>
      <c r="H491" s="21" t="s">
        <v>3331</v>
      </c>
    </row>
    <row r="492" spans="7:8">
      <c r="G492" s="21">
        <v>54100</v>
      </c>
      <c r="H492" s="21">
        <v>62215</v>
      </c>
    </row>
    <row r="493" spans="7:8">
      <c r="G493" s="21">
        <v>54100</v>
      </c>
      <c r="H493" s="21">
        <v>62215</v>
      </c>
    </row>
    <row r="494" spans="7:8">
      <c r="G494" s="21">
        <v>54100</v>
      </c>
      <c r="H494" s="21">
        <v>62215</v>
      </c>
    </row>
    <row r="495" spans="7:8">
      <c r="G495" s="21">
        <v>114400</v>
      </c>
      <c r="H495" s="21">
        <v>124800</v>
      </c>
    </row>
    <row r="496" spans="7:8">
      <c r="G496" s="21">
        <v>55000</v>
      </c>
      <c r="H496" s="21">
        <v>65000</v>
      </c>
    </row>
    <row r="497" spans="7:8">
      <c r="G497" s="21">
        <v>55000</v>
      </c>
      <c r="H497" s="21">
        <v>75000</v>
      </c>
    </row>
    <row r="498" spans="7:8">
      <c r="G498" s="21">
        <v>55000</v>
      </c>
      <c r="H498" s="21">
        <v>75000</v>
      </c>
    </row>
    <row r="499" spans="7:8">
      <c r="G499" s="21">
        <v>55000</v>
      </c>
      <c r="H499" s="21">
        <v>90000</v>
      </c>
    </row>
    <row r="500" spans="7:8">
      <c r="G500" s="21">
        <v>55000</v>
      </c>
      <c r="H500" s="21">
        <v>90000</v>
      </c>
    </row>
    <row r="501" spans="7:8">
      <c r="G501" s="21">
        <v>56000</v>
      </c>
      <c r="H501" s="21">
        <v>58000</v>
      </c>
    </row>
    <row r="502" spans="7:8">
      <c r="G502" s="21">
        <v>56000</v>
      </c>
      <c r="H502" s="21">
        <v>78000</v>
      </c>
    </row>
    <row r="503" spans="7:8">
      <c r="G503" s="21">
        <v>56013</v>
      </c>
      <c r="H503" s="21">
        <v>84862</v>
      </c>
    </row>
    <row r="504" spans="7:8">
      <c r="G504" s="21">
        <v>57000</v>
      </c>
      <c r="H504" s="21">
        <v>70000</v>
      </c>
    </row>
    <row r="505" spans="7:8">
      <c r="G505" s="21">
        <v>58000</v>
      </c>
      <c r="H505" s="21">
        <v>62000</v>
      </c>
    </row>
    <row r="506" spans="7:8">
      <c r="G506" s="21">
        <v>58500</v>
      </c>
      <c r="H506" s="21">
        <v>72000</v>
      </c>
    </row>
    <row r="507" spans="7:8">
      <c r="G507" s="21">
        <v>59508</v>
      </c>
      <c r="H507" s="21">
        <v>90000</v>
      </c>
    </row>
    <row r="508" spans="7:8">
      <c r="G508" s="21">
        <v>124800</v>
      </c>
      <c r="H508" s="21">
        <v>135200</v>
      </c>
    </row>
    <row r="509" spans="7:8">
      <c r="G509" s="21">
        <v>124800</v>
      </c>
      <c r="H509" s="21">
        <v>135200</v>
      </c>
    </row>
    <row r="510" spans="7:8">
      <c r="G510" s="21">
        <v>124800</v>
      </c>
      <c r="H510" s="21">
        <v>135200</v>
      </c>
    </row>
    <row r="511" spans="7:8">
      <c r="G511" s="21">
        <v>124800</v>
      </c>
      <c r="H511" s="21">
        <v>135200</v>
      </c>
    </row>
    <row r="512" spans="7:8">
      <c r="G512" s="21">
        <v>124800</v>
      </c>
      <c r="H512" s="21">
        <v>141440</v>
      </c>
    </row>
    <row r="513" spans="7:8">
      <c r="G513" s="21">
        <v>124800</v>
      </c>
      <c r="H513" s="21">
        <v>147680</v>
      </c>
    </row>
    <row r="514" spans="7:8">
      <c r="G514" s="21">
        <v>60000</v>
      </c>
      <c r="H514" s="21">
        <v>65000</v>
      </c>
    </row>
    <row r="515" spans="7:8">
      <c r="G515" s="21">
        <v>60000</v>
      </c>
      <c r="H515" s="21">
        <v>65000</v>
      </c>
    </row>
    <row r="516" spans="7:8">
      <c r="G516" s="21">
        <v>60000</v>
      </c>
      <c r="H516" s="21">
        <v>65000</v>
      </c>
    </row>
    <row r="517" spans="7:8">
      <c r="G517" s="21">
        <v>60000</v>
      </c>
      <c r="H517" s="21">
        <v>67200</v>
      </c>
    </row>
    <row r="518" spans="7:8">
      <c r="G518" s="21">
        <v>60000</v>
      </c>
      <c r="H518" s="21">
        <v>70000</v>
      </c>
    </row>
    <row r="519" spans="7:8">
      <c r="G519" s="21">
        <v>60000</v>
      </c>
      <c r="H519" s="21">
        <v>70000</v>
      </c>
    </row>
    <row r="520" spans="7:8">
      <c r="G520" s="21">
        <v>60000</v>
      </c>
      <c r="H520" s="21">
        <v>70000</v>
      </c>
    </row>
    <row r="521" spans="7:8">
      <c r="G521" s="21">
        <v>60000</v>
      </c>
      <c r="H521" s="21">
        <v>70000</v>
      </c>
    </row>
    <row r="522" spans="7:8">
      <c r="G522" s="21">
        <v>60000</v>
      </c>
      <c r="H522" s="21">
        <v>70000</v>
      </c>
    </row>
    <row r="523" spans="7:8">
      <c r="G523" s="21">
        <v>60000</v>
      </c>
      <c r="H523" s="21">
        <v>72000</v>
      </c>
    </row>
    <row r="524" spans="7:8">
      <c r="G524" s="21">
        <v>60000</v>
      </c>
      <c r="H524" s="21">
        <v>75000</v>
      </c>
    </row>
    <row r="525" spans="7:8">
      <c r="G525" s="21">
        <v>60000</v>
      </c>
      <c r="H525" s="21">
        <v>75000</v>
      </c>
    </row>
    <row r="526" spans="7:8">
      <c r="G526" s="21">
        <v>60000</v>
      </c>
      <c r="H526" s="21">
        <v>80000</v>
      </c>
    </row>
    <row r="527" spans="7:8">
      <c r="G527" s="21">
        <v>60000</v>
      </c>
      <c r="H527" s="21">
        <v>90000</v>
      </c>
    </row>
    <row r="528" spans="7:8" hidden="1">
      <c r="G528" s="21">
        <v>60000</v>
      </c>
      <c r="H528" s="21" t="s">
        <v>3331</v>
      </c>
    </row>
    <row r="529" spans="7:8" hidden="1">
      <c r="G529" s="21">
        <v>60000</v>
      </c>
      <c r="H529" s="21" t="s">
        <v>3331</v>
      </c>
    </row>
    <row r="530" spans="7:8" hidden="1">
      <c r="G530" s="21">
        <v>60000</v>
      </c>
      <c r="H530" s="21" t="s">
        <v>3331</v>
      </c>
    </row>
    <row r="531" spans="7:8">
      <c r="G531" s="21">
        <v>60440</v>
      </c>
      <c r="H531" s="21">
        <v>135000</v>
      </c>
    </row>
    <row r="532" spans="7:8">
      <c r="G532" s="21">
        <v>62400</v>
      </c>
      <c r="H532" s="21">
        <v>104000</v>
      </c>
    </row>
    <row r="533" spans="7:8">
      <c r="G533" s="21">
        <v>63700</v>
      </c>
      <c r="H533" s="21">
        <v>111500</v>
      </c>
    </row>
    <row r="534" spans="7:8">
      <c r="G534" s="21">
        <v>63926</v>
      </c>
      <c r="H534" s="21">
        <v>126938</v>
      </c>
    </row>
    <row r="535" spans="7:8">
      <c r="G535" s="21">
        <v>64140</v>
      </c>
      <c r="H535" s="21">
        <v>77609</v>
      </c>
    </row>
    <row r="536" spans="7:8" hidden="1">
      <c r="G536" s="21">
        <v>64140</v>
      </c>
      <c r="H536" s="21" t="s">
        <v>3331</v>
      </c>
    </row>
    <row r="537" spans="7:8" hidden="1">
      <c r="G537" s="21">
        <v>64140</v>
      </c>
      <c r="H537" s="21" t="s">
        <v>3331</v>
      </c>
    </row>
    <row r="538" spans="7:8">
      <c r="G538" s="21">
        <v>64223</v>
      </c>
      <c r="H538" s="21">
        <v>110000</v>
      </c>
    </row>
    <row r="539" spans="7:8">
      <c r="G539" s="21">
        <v>135200</v>
      </c>
      <c r="H539" s="21">
        <v>166400</v>
      </c>
    </row>
    <row r="540" spans="7:8" hidden="1">
      <c r="G540" s="21">
        <v>135200</v>
      </c>
      <c r="H540" s="21" t="s">
        <v>3331</v>
      </c>
    </row>
    <row r="541" spans="7:8">
      <c r="G541" s="21">
        <v>65000</v>
      </c>
      <c r="H541" s="21">
        <v>70000</v>
      </c>
    </row>
    <row r="542" spans="7:8">
      <c r="G542" s="21">
        <v>65000</v>
      </c>
      <c r="H542" s="21">
        <v>70000</v>
      </c>
    </row>
    <row r="543" spans="7:8">
      <c r="G543" s="21">
        <v>65000</v>
      </c>
      <c r="H543" s="21">
        <v>75000</v>
      </c>
    </row>
    <row r="544" spans="7:8">
      <c r="G544" s="21">
        <v>65000</v>
      </c>
      <c r="H544" s="21">
        <v>75000</v>
      </c>
    </row>
    <row r="545" spans="7:8">
      <c r="G545" s="21">
        <v>65000</v>
      </c>
      <c r="H545" s="21">
        <v>80000</v>
      </c>
    </row>
    <row r="546" spans="7:8" hidden="1">
      <c r="G546" s="21">
        <v>65000</v>
      </c>
      <c r="H546" s="21" t="s">
        <v>3331</v>
      </c>
    </row>
    <row r="547" spans="7:8">
      <c r="G547" s="21">
        <v>65604</v>
      </c>
      <c r="H547" s="21">
        <v>83399</v>
      </c>
    </row>
    <row r="548" spans="7:8">
      <c r="G548" s="21">
        <v>67500</v>
      </c>
      <c r="H548" s="21">
        <v>82500</v>
      </c>
    </row>
    <row r="549" spans="7:8">
      <c r="G549" s="21">
        <v>67704</v>
      </c>
      <c r="H549" s="21">
        <v>130874</v>
      </c>
    </row>
    <row r="550" spans="7:8">
      <c r="G550" s="21">
        <v>68919</v>
      </c>
      <c r="H550" s="21">
        <v>132633</v>
      </c>
    </row>
    <row r="551" spans="7:8">
      <c r="G551" s="21">
        <v>69342</v>
      </c>
      <c r="H551" s="21">
        <v>110000</v>
      </c>
    </row>
    <row r="552" spans="7:8">
      <c r="G552" s="21">
        <v>70000</v>
      </c>
      <c r="H552" s="21">
        <v>100000</v>
      </c>
    </row>
    <row r="553" spans="7:8">
      <c r="G553" s="21">
        <v>70000</v>
      </c>
      <c r="H553" s="21">
        <v>100000</v>
      </c>
    </row>
    <row r="554" spans="7:8">
      <c r="G554" s="21">
        <v>70000</v>
      </c>
      <c r="H554" s="21">
        <v>100000</v>
      </c>
    </row>
    <row r="555" spans="7:8">
      <c r="G555" s="21">
        <v>70000</v>
      </c>
      <c r="H555" s="21">
        <v>75000</v>
      </c>
    </row>
    <row r="556" spans="7:8">
      <c r="G556" s="21">
        <v>70000</v>
      </c>
      <c r="H556" s="21">
        <v>80000</v>
      </c>
    </row>
    <row r="557" spans="7:8">
      <c r="G557" s="21">
        <v>70000</v>
      </c>
      <c r="H557" s="21">
        <v>80000</v>
      </c>
    </row>
    <row r="558" spans="7:8">
      <c r="G558" s="21">
        <v>70000</v>
      </c>
      <c r="H558" s="21">
        <v>85000</v>
      </c>
    </row>
    <row r="559" spans="7:8">
      <c r="G559" s="21">
        <v>70000</v>
      </c>
      <c r="H559" s="21">
        <v>85000</v>
      </c>
    </row>
    <row r="560" spans="7:8">
      <c r="G560" s="21">
        <v>70743</v>
      </c>
      <c r="H560" s="21">
        <v>120000</v>
      </c>
    </row>
    <row r="561" spans="7:8">
      <c r="G561" s="21">
        <v>71868</v>
      </c>
      <c r="H561" s="21">
        <v>187086</v>
      </c>
    </row>
    <row r="562" spans="7:8">
      <c r="G562" s="21">
        <v>72000</v>
      </c>
      <c r="H562" s="21">
        <v>80000</v>
      </c>
    </row>
    <row r="563" spans="7:8">
      <c r="G563" s="21">
        <v>189800</v>
      </c>
      <c r="H563" s="21">
        <v>215800</v>
      </c>
    </row>
    <row r="564" spans="7:8">
      <c r="G564" s="21">
        <v>75000</v>
      </c>
      <c r="H564" s="21">
        <v>80000</v>
      </c>
    </row>
    <row r="565" spans="7:8">
      <c r="G565" s="21">
        <v>75000</v>
      </c>
      <c r="H565" s="21">
        <v>85000</v>
      </c>
    </row>
    <row r="566" spans="7:8">
      <c r="G566" s="21">
        <v>75000</v>
      </c>
      <c r="H566" s="21">
        <v>85000</v>
      </c>
    </row>
    <row r="567" spans="7:8">
      <c r="G567" s="21">
        <v>75000</v>
      </c>
      <c r="H567" s="21">
        <v>95000</v>
      </c>
    </row>
    <row r="568" spans="7:8" hidden="1">
      <c r="G568" s="21">
        <v>75000</v>
      </c>
      <c r="H568" s="21" t="s">
        <v>3331</v>
      </c>
    </row>
    <row r="569" spans="7:8">
      <c r="G569" s="21">
        <v>75500</v>
      </c>
      <c r="H569" s="21">
        <v>102500</v>
      </c>
    </row>
    <row r="570" spans="7:8">
      <c r="G570" s="21">
        <v>75504</v>
      </c>
      <c r="H570" s="21">
        <v>86830</v>
      </c>
    </row>
    <row r="571" spans="7:8">
      <c r="G571" s="21">
        <v>75504</v>
      </c>
      <c r="H571" s="21">
        <v>86830</v>
      </c>
    </row>
    <row r="572" spans="7:8">
      <c r="G572" s="21">
        <v>75504</v>
      </c>
      <c r="H572" s="21">
        <v>86830</v>
      </c>
    </row>
    <row r="573" spans="7:8">
      <c r="G573" s="21">
        <v>75504</v>
      </c>
      <c r="H573" s="21">
        <v>94761</v>
      </c>
    </row>
    <row r="574" spans="7:8">
      <c r="G574" s="21">
        <v>75606</v>
      </c>
      <c r="H574" s="21">
        <v>120000</v>
      </c>
    </row>
    <row r="575" spans="7:8" hidden="1">
      <c r="G575" s="21">
        <v>158080</v>
      </c>
      <c r="H575" s="21" t="s">
        <v>3331</v>
      </c>
    </row>
    <row r="576" spans="7:8" hidden="1">
      <c r="G576" s="21">
        <v>76300</v>
      </c>
      <c r="H576" s="21" t="s">
        <v>3331</v>
      </c>
    </row>
    <row r="577" spans="7:8">
      <c r="G577" s="21">
        <v>76915</v>
      </c>
      <c r="H577" s="21">
        <v>183340</v>
      </c>
    </row>
    <row r="578" spans="7:8">
      <c r="G578" s="21">
        <v>77300</v>
      </c>
      <c r="H578" s="21">
        <v>88700</v>
      </c>
    </row>
    <row r="579" spans="7:8">
      <c r="G579" s="21">
        <v>80000</v>
      </c>
      <c r="H579" s="21">
        <v>100000</v>
      </c>
    </row>
    <row r="580" spans="7:8">
      <c r="G580" s="21">
        <v>80000</v>
      </c>
      <c r="H580" s="21">
        <v>130000</v>
      </c>
    </row>
    <row r="581" spans="7:8">
      <c r="G581" s="21">
        <v>80000</v>
      </c>
      <c r="H581" s="21">
        <v>90000</v>
      </c>
    </row>
    <row r="582" spans="7:8" hidden="1">
      <c r="G582" s="21">
        <v>80000</v>
      </c>
      <c r="H582" s="21" t="s">
        <v>3331</v>
      </c>
    </row>
    <row r="583" spans="7:8" hidden="1">
      <c r="G583" s="21">
        <v>82400</v>
      </c>
      <c r="H583" s="21" t="s">
        <v>3331</v>
      </c>
    </row>
    <row r="584" spans="7:8" hidden="1">
      <c r="G584" s="21">
        <v>85000</v>
      </c>
      <c r="H584" s="21" t="s">
        <v>3331</v>
      </c>
    </row>
    <row r="585" spans="7:8" hidden="1">
      <c r="G585" s="21">
        <v>86020</v>
      </c>
      <c r="H585" s="21" t="s">
        <v>3331</v>
      </c>
    </row>
    <row r="586" spans="7:8">
      <c r="G586" s="21">
        <v>187200</v>
      </c>
      <c r="H586" s="21">
        <v>208000</v>
      </c>
    </row>
    <row r="587" spans="7:8">
      <c r="G587" s="21">
        <v>90000</v>
      </c>
      <c r="H587" s="21">
        <v>100000</v>
      </c>
    </row>
    <row r="588" spans="7:8">
      <c r="G588" s="21">
        <v>90000</v>
      </c>
      <c r="H588" s="21">
        <v>110000</v>
      </c>
    </row>
    <row r="589" spans="7:8">
      <c r="G589" s="21">
        <v>90000</v>
      </c>
      <c r="H589" s="21">
        <v>120000</v>
      </c>
    </row>
    <row r="590" spans="7:8">
      <c r="G590" s="21">
        <v>90000</v>
      </c>
      <c r="H590" s="21">
        <v>120000</v>
      </c>
    </row>
    <row r="591" spans="7:8">
      <c r="G591" s="21">
        <v>90000</v>
      </c>
      <c r="H591" s="21">
        <v>128216</v>
      </c>
    </row>
    <row r="592" spans="7:8" hidden="1">
      <c r="G592" s="21">
        <v>90000</v>
      </c>
      <c r="H592" s="21" t="s">
        <v>3331</v>
      </c>
    </row>
    <row r="593" spans="7:8" hidden="1">
      <c r="G593" s="21">
        <v>90000</v>
      </c>
      <c r="H593" s="21" t="s">
        <v>3331</v>
      </c>
    </row>
    <row r="594" spans="7:8">
      <c r="G594" s="21">
        <v>91500</v>
      </c>
      <c r="H594" s="21">
        <v>190100</v>
      </c>
    </row>
    <row r="595" spans="7:8">
      <c r="G595" s="21">
        <v>94000</v>
      </c>
      <c r="H595" s="21">
        <v>105000</v>
      </c>
    </row>
    <row r="596" spans="7:8">
      <c r="G596" s="21">
        <v>95000</v>
      </c>
      <c r="H596" s="21">
        <v>110000</v>
      </c>
    </row>
    <row r="597" spans="7:8" hidden="1">
      <c r="G597" s="21">
        <v>56160</v>
      </c>
      <c r="H597" s="21" t="s">
        <v>3331</v>
      </c>
    </row>
    <row r="598" spans="7:8" hidden="1">
      <c r="G598" s="21">
        <v>62400</v>
      </c>
      <c r="H598" s="21" t="s">
        <v>3331</v>
      </c>
    </row>
    <row r="599" spans="7:8" hidden="1">
      <c r="G599" s="21">
        <v>62400</v>
      </c>
      <c r="H599" s="21" t="s">
        <v>3331</v>
      </c>
    </row>
    <row r="600" spans="7:8" hidden="1">
      <c r="G600" s="21">
        <v>72800</v>
      </c>
      <c r="H600" s="21" t="s">
        <v>3331</v>
      </c>
    </row>
    <row r="601" spans="7:8" hidden="1">
      <c r="G601" s="21">
        <v>40000</v>
      </c>
      <c r="H601" s="21" t="s">
        <v>3331</v>
      </c>
    </row>
    <row r="602" spans="7:8" hidden="1">
      <c r="G602" s="21">
        <v>47000</v>
      </c>
      <c r="H602" s="21" t="s">
        <v>3331</v>
      </c>
    </row>
    <row r="603" spans="7:8" hidden="1">
      <c r="G603" s="21">
        <v>60000</v>
      </c>
      <c r="H603" s="21" t="s">
        <v>3331</v>
      </c>
    </row>
    <row r="604" spans="7:8" hidden="1">
      <c r="G604" s="21">
        <v>62192</v>
      </c>
      <c r="H604" s="21" t="s">
        <v>3331</v>
      </c>
    </row>
    <row r="605" spans="7:8" hidden="1">
      <c r="G605" s="21">
        <v>76170</v>
      </c>
      <c r="H605" s="21" t="s">
        <v>3331</v>
      </c>
    </row>
    <row r="606" spans="7:8" hidden="1">
      <c r="G606" s="21">
        <v>80000</v>
      </c>
      <c r="H606" s="21" t="s">
        <v>3331</v>
      </c>
    </row>
    <row r="607" spans="7:8" hidden="1">
      <c r="G607" s="21">
        <v>82000</v>
      </c>
      <c r="H607" s="21" t="s">
        <v>3331</v>
      </c>
    </row>
    <row r="608" spans="7:8" hidden="1">
      <c r="G608" s="21" t="s">
        <v>3331</v>
      </c>
      <c r="H608" s="21">
        <v>105000</v>
      </c>
    </row>
    <row r="609" spans="7:8" hidden="1">
      <c r="G609" s="21" t="s">
        <v>3331</v>
      </c>
      <c r="H609" s="21">
        <v>105000</v>
      </c>
    </row>
    <row r="610" spans="7:8" hidden="1">
      <c r="G610" s="21" t="s">
        <v>3331</v>
      </c>
      <c r="H610" s="21">
        <v>110000</v>
      </c>
    </row>
    <row r="611" spans="7:8" hidden="1">
      <c r="G611" s="21" t="s">
        <v>3331</v>
      </c>
      <c r="H611" s="21">
        <v>93600</v>
      </c>
    </row>
    <row r="612" spans="7:8" hidden="1">
      <c r="G612" s="21" t="s">
        <v>3331</v>
      </c>
      <c r="H612" s="21">
        <v>80000</v>
      </c>
    </row>
    <row r="613" spans="7:8" hidden="1">
      <c r="G613" s="21" t="e">
        <v>#N/A</v>
      </c>
      <c r="H613" s="21" t="e">
        <v>#N/A</v>
      </c>
    </row>
    <row r="614" spans="7:8" hidden="1">
      <c r="G614" s="21" t="e">
        <v>#N/A</v>
      </c>
      <c r="H614" s="21" t="e">
        <v>#N/A</v>
      </c>
    </row>
    <row r="615" spans="7:8" hidden="1">
      <c r="G615" s="21" t="e">
        <v>#N/A</v>
      </c>
      <c r="H615" s="21" t="e">
        <v>#N/A</v>
      </c>
    </row>
    <row r="616" spans="7:8" hidden="1">
      <c r="G616" s="21" t="e">
        <v>#N/A</v>
      </c>
      <c r="H616" s="21" t="e">
        <v>#N/A</v>
      </c>
    </row>
    <row r="617" spans="7:8" hidden="1">
      <c r="G617" s="21" t="e">
        <v>#N/A</v>
      </c>
      <c r="H617" s="21" t="e">
        <v>#N/A</v>
      </c>
    </row>
    <row r="618" spans="7:8" hidden="1">
      <c r="G618" s="21" t="e">
        <v>#N/A</v>
      </c>
      <c r="H618" s="21" t="e">
        <v>#N/A</v>
      </c>
    </row>
    <row r="619" spans="7:8" hidden="1">
      <c r="G619" s="21" t="e">
        <v>#N/A</v>
      </c>
      <c r="H619" s="21" t="e">
        <v>#N/A</v>
      </c>
    </row>
    <row r="620" spans="7:8" hidden="1">
      <c r="G620" s="21" t="e">
        <v>#N/A</v>
      </c>
      <c r="H620" s="21" t="e">
        <v>#N/A</v>
      </c>
    </row>
    <row r="621" spans="7:8" hidden="1">
      <c r="G621" s="21" t="e">
        <v>#N/A</v>
      </c>
      <c r="H621" s="21" t="e">
        <v>#N/A</v>
      </c>
    </row>
    <row r="622" spans="7:8" hidden="1">
      <c r="G622" s="21" t="e">
        <v>#N/A</v>
      </c>
      <c r="H622" s="21" t="e">
        <v>#N/A</v>
      </c>
    </row>
    <row r="623" spans="7:8" hidden="1">
      <c r="G623" s="21" t="e">
        <v>#N/A</v>
      </c>
      <c r="H623" s="21" t="e">
        <v>#N/A</v>
      </c>
    </row>
    <row r="624" spans="7:8" hidden="1">
      <c r="G624" s="21" t="e">
        <v>#N/A</v>
      </c>
      <c r="H624" s="21" t="e">
        <v>#N/A</v>
      </c>
    </row>
    <row r="625" spans="7:8" hidden="1">
      <c r="G625" s="21" t="e">
        <v>#N/A</v>
      </c>
      <c r="H625" s="21" t="e">
        <v>#N/A</v>
      </c>
    </row>
    <row r="626" spans="7:8" hidden="1">
      <c r="G626" s="21" t="e">
        <v>#N/A</v>
      </c>
      <c r="H626" s="21" t="e">
        <v>#N/A</v>
      </c>
    </row>
    <row r="627" spans="7:8" hidden="1">
      <c r="G627" s="21" t="e">
        <v>#N/A</v>
      </c>
      <c r="H627" s="21" t="e">
        <v>#N/A</v>
      </c>
    </row>
    <row r="628" spans="7:8" hidden="1">
      <c r="G628" s="21" t="e">
        <v>#N/A</v>
      </c>
      <c r="H628" s="21" t="e">
        <v>#N/A</v>
      </c>
    </row>
    <row r="629" spans="7:8" hidden="1">
      <c r="G629" s="21" t="e">
        <v>#N/A</v>
      </c>
      <c r="H629" s="21" t="e">
        <v>#N/A</v>
      </c>
    </row>
    <row r="630" spans="7:8" hidden="1">
      <c r="G630" s="21" t="e">
        <v>#N/A</v>
      </c>
      <c r="H630" s="21" t="e">
        <v>#N/A</v>
      </c>
    </row>
    <row r="631" spans="7:8" hidden="1">
      <c r="G631" s="21" t="e">
        <v>#N/A</v>
      </c>
      <c r="H631" s="21" t="e">
        <v>#N/A</v>
      </c>
    </row>
    <row r="632" spans="7:8" hidden="1">
      <c r="G632" s="21" t="e">
        <v>#N/A</v>
      </c>
      <c r="H632" s="21" t="e">
        <v>#N/A</v>
      </c>
    </row>
    <row r="633" spans="7:8" hidden="1">
      <c r="G633" s="21" t="e">
        <v>#N/A</v>
      </c>
      <c r="H633" s="21" t="e">
        <v>#N/A</v>
      </c>
    </row>
    <row r="634" spans="7:8" hidden="1">
      <c r="G634" s="21" t="e">
        <v>#N/A</v>
      </c>
      <c r="H634" s="21" t="e">
        <v>#N/A</v>
      </c>
    </row>
    <row r="635" spans="7:8" hidden="1">
      <c r="G635" s="21" t="e">
        <v>#N/A</v>
      </c>
      <c r="H635" s="21" t="e">
        <v>#N/A</v>
      </c>
    </row>
    <row r="636" spans="7:8" hidden="1">
      <c r="G636" s="21" t="e">
        <v>#N/A</v>
      </c>
      <c r="H636" s="21" t="e">
        <v>#N/A</v>
      </c>
    </row>
    <row r="637" spans="7:8" hidden="1">
      <c r="G637" s="21" t="e">
        <v>#N/A</v>
      </c>
      <c r="H637" s="21" t="e">
        <v>#N/A</v>
      </c>
    </row>
    <row r="638" spans="7:8" hidden="1">
      <c r="G638" s="21" t="e">
        <v>#N/A</v>
      </c>
      <c r="H638" s="21" t="e">
        <v>#N/A</v>
      </c>
    </row>
    <row r="639" spans="7:8" hidden="1">
      <c r="G639" s="21" t="e">
        <v>#N/A</v>
      </c>
      <c r="H639" s="21" t="e">
        <v>#N/A</v>
      </c>
    </row>
    <row r="640" spans="7:8" hidden="1">
      <c r="G640" s="21" t="e">
        <v>#N/A</v>
      </c>
      <c r="H640" s="21" t="e">
        <v>#N/A</v>
      </c>
    </row>
    <row r="641" spans="7:8" hidden="1">
      <c r="G641" s="21" t="e">
        <v>#N/A</v>
      </c>
      <c r="H641" s="21" t="e">
        <v>#N/A</v>
      </c>
    </row>
    <row r="642" spans="7:8" hidden="1">
      <c r="G642" s="21" t="e">
        <v>#N/A</v>
      </c>
      <c r="H642" s="21" t="e">
        <v>#N/A</v>
      </c>
    </row>
    <row r="643" spans="7:8" hidden="1">
      <c r="G643" s="21" t="e">
        <v>#N/A</v>
      </c>
      <c r="H643" s="21" t="e">
        <v>#N/A</v>
      </c>
    </row>
    <row r="644" spans="7:8" hidden="1">
      <c r="G644" s="21" t="e">
        <v>#N/A</v>
      </c>
      <c r="H644" s="21" t="e">
        <v>#N/A</v>
      </c>
    </row>
    <row r="645" spans="7:8" hidden="1">
      <c r="G645" s="21" t="e">
        <v>#N/A</v>
      </c>
      <c r="H645" s="21" t="e">
        <v>#N/A</v>
      </c>
    </row>
    <row r="646" spans="7:8" hidden="1">
      <c r="G646" s="21" t="e">
        <v>#N/A</v>
      </c>
      <c r="H646" s="21" t="e">
        <v>#N/A</v>
      </c>
    </row>
    <row r="647" spans="7:8" hidden="1">
      <c r="G647" s="21" t="e">
        <v>#N/A</v>
      </c>
      <c r="H647" s="21" t="e">
        <v>#N/A</v>
      </c>
    </row>
    <row r="648" spans="7:8" hidden="1">
      <c r="G648" s="21" t="e">
        <v>#N/A</v>
      </c>
      <c r="H648" s="21" t="e">
        <v>#N/A</v>
      </c>
    </row>
    <row r="649" spans="7:8" hidden="1">
      <c r="G649" s="21" t="e">
        <v>#N/A</v>
      </c>
      <c r="H649" s="21" t="e">
        <v>#N/A</v>
      </c>
    </row>
    <row r="650" spans="7:8" hidden="1">
      <c r="G650" s="21" t="e">
        <v>#N/A</v>
      </c>
      <c r="H650" s="21" t="e">
        <v>#N/A</v>
      </c>
    </row>
    <row r="651" spans="7:8" hidden="1">
      <c r="G651" s="21" t="e">
        <v>#N/A</v>
      </c>
      <c r="H651" s="21" t="e">
        <v>#N/A</v>
      </c>
    </row>
    <row r="652" spans="7:8" hidden="1">
      <c r="G652" s="21" t="e">
        <v>#N/A</v>
      </c>
      <c r="H652" s="21" t="e">
        <v>#N/A</v>
      </c>
    </row>
    <row r="653" spans="7:8" hidden="1">
      <c r="G653" s="21" t="e">
        <v>#N/A</v>
      </c>
      <c r="H653" s="21" t="e">
        <v>#N/A</v>
      </c>
    </row>
    <row r="654" spans="7:8" hidden="1">
      <c r="G654" s="21" t="e">
        <v>#N/A</v>
      </c>
      <c r="H654" s="21" t="e">
        <v>#N/A</v>
      </c>
    </row>
    <row r="655" spans="7:8" hidden="1">
      <c r="G655" s="21" t="e">
        <v>#N/A</v>
      </c>
      <c r="H655" s="21" t="e">
        <v>#N/A</v>
      </c>
    </row>
    <row r="656" spans="7:8" hidden="1">
      <c r="G656" s="21" t="e">
        <v>#N/A</v>
      </c>
      <c r="H656" s="21" t="e">
        <v>#N/A</v>
      </c>
    </row>
    <row r="657" spans="7:8" hidden="1">
      <c r="G657" s="21" t="e">
        <v>#N/A</v>
      </c>
      <c r="H657" s="21" t="e">
        <v>#N/A</v>
      </c>
    </row>
    <row r="658" spans="7:8" hidden="1">
      <c r="G658" s="21" t="e">
        <v>#N/A</v>
      </c>
      <c r="H658" s="21" t="e">
        <v>#N/A</v>
      </c>
    </row>
    <row r="659" spans="7:8" hidden="1">
      <c r="G659" s="21" t="e">
        <v>#N/A</v>
      </c>
      <c r="H659" s="21" t="e">
        <v>#N/A</v>
      </c>
    </row>
    <row r="660" spans="7:8" hidden="1">
      <c r="G660" s="21" t="e">
        <v>#N/A</v>
      </c>
      <c r="H660" s="21" t="e">
        <v>#N/A</v>
      </c>
    </row>
    <row r="661" spans="7:8" hidden="1">
      <c r="G661" s="21" t="e">
        <v>#N/A</v>
      </c>
      <c r="H661" s="21" t="e">
        <v>#N/A</v>
      </c>
    </row>
    <row r="662" spans="7:8" hidden="1">
      <c r="G662" s="21" t="e">
        <v>#N/A</v>
      </c>
      <c r="H662" s="21" t="e">
        <v>#N/A</v>
      </c>
    </row>
    <row r="663" spans="7:8" hidden="1">
      <c r="G663" s="21" t="e">
        <v>#N/A</v>
      </c>
      <c r="H663" s="21" t="e">
        <v>#N/A</v>
      </c>
    </row>
    <row r="664" spans="7:8" hidden="1">
      <c r="G664" s="21" t="e">
        <v>#N/A</v>
      </c>
      <c r="H664" s="21" t="e">
        <v>#N/A</v>
      </c>
    </row>
    <row r="665" spans="7:8" hidden="1">
      <c r="G665" s="21" t="e">
        <v>#N/A</v>
      </c>
      <c r="H665" s="21" t="e">
        <v>#N/A</v>
      </c>
    </row>
    <row r="666" spans="7:8" hidden="1">
      <c r="G666" s="21" t="e">
        <v>#N/A</v>
      </c>
      <c r="H666" s="21" t="e">
        <v>#N/A</v>
      </c>
    </row>
    <row r="667" spans="7:8" hidden="1">
      <c r="G667" s="21" t="e">
        <v>#N/A</v>
      </c>
      <c r="H667" s="21" t="e">
        <v>#N/A</v>
      </c>
    </row>
    <row r="668" spans="7:8" hidden="1">
      <c r="G668" s="21" t="e">
        <v>#N/A</v>
      </c>
      <c r="H668" s="21" t="e">
        <v>#N/A</v>
      </c>
    </row>
    <row r="669" spans="7:8" hidden="1">
      <c r="G669" s="21" t="e">
        <v>#N/A</v>
      </c>
      <c r="H669" s="21" t="e">
        <v>#N/A</v>
      </c>
    </row>
    <row r="670" spans="7:8" hidden="1">
      <c r="G670" s="21" t="e">
        <v>#N/A</v>
      </c>
      <c r="H670" s="21" t="e">
        <v>#N/A</v>
      </c>
    </row>
    <row r="671" spans="7:8" hidden="1">
      <c r="G671" s="21" t="e">
        <v>#N/A</v>
      </c>
      <c r="H671" s="21" t="e">
        <v>#N/A</v>
      </c>
    </row>
    <row r="672" spans="7:8" hidden="1">
      <c r="G672" s="21" t="e">
        <v>#N/A</v>
      </c>
      <c r="H672" s="21" t="e">
        <v>#N/A</v>
      </c>
    </row>
    <row r="673" spans="7:8" hidden="1">
      <c r="G673" s="21" t="e">
        <v>#N/A</v>
      </c>
      <c r="H673" s="21" t="e">
        <v>#N/A</v>
      </c>
    </row>
    <row r="674" spans="7:8" hidden="1">
      <c r="G674" s="21" t="e">
        <v>#N/A</v>
      </c>
      <c r="H674" s="21" t="e">
        <v>#N/A</v>
      </c>
    </row>
    <row r="675" spans="7:8" hidden="1">
      <c r="G675" s="21" t="e">
        <v>#N/A</v>
      </c>
      <c r="H675" s="21" t="e">
        <v>#N/A</v>
      </c>
    </row>
    <row r="676" spans="7:8" hidden="1">
      <c r="G676" s="21" t="e">
        <v>#N/A</v>
      </c>
      <c r="H676" s="21" t="e">
        <v>#N/A</v>
      </c>
    </row>
    <row r="677" spans="7:8" hidden="1">
      <c r="G677" s="21" t="e">
        <v>#N/A</v>
      </c>
      <c r="H677" s="21" t="e">
        <v>#N/A</v>
      </c>
    </row>
    <row r="678" spans="7:8" hidden="1">
      <c r="G678" s="21" t="e">
        <v>#N/A</v>
      </c>
      <c r="H678" s="21" t="e">
        <v>#N/A</v>
      </c>
    </row>
    <row r="679" spans="7:8" hidden="1">
      <c r="G679" s="21" t="e">
        <v>#N/A</v>
      </c>
      <c r="H679" s="21" t="e">
        <v>#N/A</v>
      </c>
    </row>
    <row r="680" spans="7:8" hidden="1">
      <c r="G680" s="21" t="e">
        <v>#N/A</v>
      </c>
      <c r="H680" s="21" t="e">
        <v>#N/A</v>
      </c>
    </row>
    <row r="681" spans="7:8" hidden="1">
      <c r="G681" s="21" t="e">
        <v>#N/A</v>
      </c>
      <c r="H681" s="21" t="e">
        <v>#N/A</v>
      </c>
    </row>
    <row r="682" spans="7:8" hidden="1">
      <c r="G682" s="21" t="e">
        <v>#N/A</v>
      </c>
      <c r="H682" s="21" t="e">
        <v>#N/A</v>
      </c>
    </row>
    <row r="683" spans="7:8" hidden="1">
      <c r="G683" s="21" t="e">
        <v>#N/A</v>
      </c>
      <c r="H683" s="21" t="e">
        <v>#N/A</v>
      </c>
    </row>
    <row r="684" spans="7:8" hidden="1">
      <c r="G684" s="21" t="e">
        <v>#N/A</v>
      </c>
      <c r="H684" s="21" t="e">
        <v>#N/A</v>
      </c>
    </row>
    <row r="685" spans="7:8" hidden="1">
      <c r="G685" s="21" t="e">
        <v>#N/A</v>
      </c>
      <c r="H685" s="21" t="e">
        <v>#N/A</v>
      </c>
    </row>
    <row r="686" spans="7:8" hidden="1">
      <c r="G686" s="21" t="e">
        <v>#N/A</v>
      </c>
      <c r="H686" s="21" t="e">
        <v>#N/A</v>
      </c>
    </row>
    <row r="687" spans="7:8" hidden="1">
      <c r="G687" s="21" t="e">
        <v>#N/A</v>
      </c>
      <c r="H687" s="21" t="e">
        <v>#N/A</v>
      </c>
    </row>
    <row r="688" spans="7:8" hidden="1">
      <c r="G688" s="21" t="e">
        <v>#N/A</v>
      </c>
      <c r="H688" s="21" t="e">
        <v>#N/A</v>
      </c>
    </row>
    <row r="689" spans="7:8" hidden="1">
      <c r="G689" s="21" t="e">
        <v>#N/A</v>
      </c>
      <c r="H689" s="21" t="e">
        <v>#N/A</v>
      </c>
    </row>
    <row r="690" spans="7:8" hidden="1">
      <c r="G690" s="21" t="e">
        <v>#N/A</v>
      </c>
      <c r="H690" s="21" t="e">
        <v>#N/A</v>
      </c>
    </row>
    <row r="691" spans="7:8" hidden="1">
      <c r="G691" s="21" t="e">
        <v>#N/A</v>
      </c>
      <c r="H691" s="21" t="e">
        <v>#N/A</v>
      </c>
    </row>
    <row r="692" spans="7:8" hidden="1">
      <c r="G692" s="21" t="e">
        <v>#N/A</v>
      </c>
      <c r="H692" s="21" t="e">
        <v>#N/A</v>
      </c>
    </row>
    <row r="693" spans="7:8" hidden="1">
      <c r="G693" s="21" t="e">
        <v>#N/A</v>
      </c>
      <c r="H693" s="21" t="e">
        <v>#N/A</v>
      </c>
    </row>
    <row r="694" spans="7:8" hidden="1">
      <c r="G694" s="21" t="e">
        <v>#N/A</v>
      </c>
      <c r="H694" s="21" t="e">
        <v>#N/A</v>
      </c>
    </row>
    <row r="695" spans="7:8" hidden="1">
      <c r="G695" s="21" t="e">
        <v>#N/A</v>
      </c>
      <c r="H695" s="21" t="e">
        <v>#N/A</v>
      </c>
    </row>
    <row r="696" spans="7:8" hidden="1">
      <c r="G696" s="21" t="e">
        <v>#N/A</v>
      </c>
      <c r="H696" s="21" t="e">
        <v>#N/A</v>
      </c>
    </row>
    <row r="697" spans="7:8" hidden="1">
      <c r="G697" s="21" t="e">
        <v>#N/A</v>
      </c>
      <c r="H697" s="21" t="e">
        <v>#N/A</v>
      </c>
    </row>
    <row r="698" spans="7:8" hidden="1">
      <c r="G698" s="21" t="e">
        <v>#N/A</v>
      </c>
      <c r="H698" s="21" t="e">
        <v>#N/A</v>
      </c>
    </row>
    <row r="699" spans="7:8" hidden="1">
      <c r="G699" s="21" t="e">
        <v>#N/A</v>
      </c>
      <c r="H699" s="21" t="e">
        <v>#N/A</v>
      </c>
    </row>
    <row r="700" spans="7:8" hidden="1">
      <c r="G700" s="21" t="e">
        <v>#N/A</v>
      </c>
      <c r="H700" s="21" t="e">
        <v>#N/A</v>
      </c>
    </row>
    <row r="701" spans="7:8" hidden="1">
      <c r="G701" s="21" t="e">
        <v>#N/A</v>
      </c>
      <c r="H701" s="21" t="e">
        <v>#N/A</v>
      </c>
    </row>
    <row r="702" spans="7:8" hidden="1">
      <c r="G702" s="21" t="e">
        <v>#N/A</v>
      </c>
      <c r="H702" s="21" t="e">
        <v>#N/A</v>
      </c>
    </row>
    <row r="703" spans="7:8" hidden="1">
      <c r="G703" s="21" t="e">
        <v>#N/A</v>
      </c>
      <c r="H703" s="21" t="e">
        <v>#N/A</v>
      </c>
    </row>
    <row r="704" spans="7:8" hidden="1">
      <c r="G704" s="21" t="e">
        <v>#N/A</v>
      </c>
      <c r="H704" s="21" t="e">
        <v>#N/A</v>
      </c>
    </row>
    <row r="705" spans="7:8" hidden="1">
      <c r="G705" s="21" t="e">
        <v>#N/A</v>
      </c>
      <c r="H705" s="21" t="e">
        <v>#N/A</v>
      </c>
    </row>
    <row r="706" spans="7:8" hidden="1">
      <c r="G706" s="21" t="e">
        <v>#N/A</v>
      </c>
      <c r="H706" s="21" t="e">
        <v>#N/A</v>
      </c>
    </row>
    <row r="707" spans="7:8" hidden="1">
      <c r="G707" s="21" t="e">
        <v>#N/A</v>
      </c>
      <c r="H707" s="21" t="e">
        <v>#N/A</v>
      </c>
    </row>
    <row r="708" spans="7:8" hidden="1">
      <c r="G708" s="21" t="e">
        <v>#N/A</v>
      </c>
      <c r="H708" s="21" t="e">
        <v>#N/A</v>
      </c>
    </row>
    <row r="709" spans="7:8" hidden="1">
      <c r="G709" s="21" t="e">
        <v>#N/A</v>
      </c>
      <c r="H709" s="21" t="e">
        <v>#N/A</v>
      </c>
    </row>
    <row r="710" spans="7:8" hidden="1">
      <c r="G710" s="21" t="e">
        <v>#N/A</v>
      </c>
      <c r="H710" s="21" t="e">
        <v>#N/A</v>
      </c>
    </row>
    <row r="711" spans="7:8" hidden="1">
      <c r="G711" s="21" t="e">
        <v>#N/A</v>
      </c>
      <c r="H711" s="21" t="e">
        <v>#N/A</v>
      </c>
    </row>
    <row r="712" spans="7:8" hidden="1">
      <c r="G712" s="21" t="e">
        <v>#N/A</v>
      </c>
      <c r="H712" s="21" t="e">
        <v>#N/A</v>
      </c>
    </row>
    <row r="713" spans="7:8" hidden="1">
      <c r="G713" s="21" t="e">
        <v>#N/A</v>
      </c>
      <c r="H713" s="21" t="e">
        <v>#N/A</v>
      </c>
    </row>
    <row r="714" spans="7:8" hidden="1">
      <c r="G714" s="21" t="e">
        <v>#N/A</v>
      </c>
      <c r="H714" s="21" t="e">
        <v>#N/A</v>
      </c>
    </row>
    <row r="715" spans="7:8" hidden="1">
      <c r="G715" s="21" t="e">
        <v>#N/A</v>
      </c>
      <c r="H715" s="21" t="e">
        <v>#N/A</v>
      </c>
    </row>
    <row r="716" spans="7:8" hidden="1">
      <c r="G716" s="21" t="e">
        <v>#N/A</v>
      </c>
      <c r="H716" s="21" t="e">
        <v>#N/A</v>
      </c>
    </row>
    <row r="717" spans="7:8" hidden="1">
      <c r="G717" s="21" t="e">
        <v>#N/A</v>
      </c>
      <c r="H717" s="21" t="e">
        <v>#N/A</v>
      </c>
    </row>
    <row r="718" spans="7:8" hidden="1">
      <c r="G718" s="21" t="e">
        <v>#N/A</v>
      </c>
      <c r="H718" s="21" t="e">
        <v>#N/A</v>
      </c>
    </row>
    <row r="719" spans="7:8" hidden="1">
      <c r="G719" s="21" t="e">
        <v>#N/A</v>
      </c>
      <c r="H719" s="21" t="e">
        <v>#N/A</v>
      </c>
    </row>
    <row r="720" spans="7:8" hidden="1">
      <c r="G720" s="21" t="e">
        <v>#N/A</v>
      </c>
      <c r="H720" s="21" t="e">
        <v>#N/A</v>
      </c>
    </row>
    <row r="721" spans="7:8" hidden="1">
      <c r="G721" s="21" t="e">
        <v>#N/A</v>
      </c>
      <c r="H721" s="21" t="e">
        <v>#N/A</v>
      </c>
    </row>
    <row r="722" spans="7:8" hidden="1">
      <c r="G722" s="21" t="e">
        <v>#N/A</v>
      </c>
      <c r="H722" s="21" t="e">
        <v>#N/A</v>
      </c>
    </row>
    <row r="723" spans="7:8" hidden="1">
      <c r="G723" s="21" t="e">
        <v>#N/A</v>
      </c>
      <c r="H723" s="21" t="e">
        <v>#N/A</v>
      </c>
    </row>
    <row r="724" spans="7:8" hidden="1">
      <c r="G724" s="21" t="e">
        <v>#N/A</v>
      </c>
      <c r="H724" s="21" t="e">
        <v>#N/A</v>
      </c>
    </row>
    <row r="725" spans="7:8" hidden="1">
      <c r="G725" s="21" t="e">
        <v>#N/A</v>
      </c>
      <c r="H725" s="21" t="e">
        <v>#N/A</v>
      </c>
    </row>
    <row r="726" spans="7:8" hidden="1">
      <c r="G726" s="21" t="e">
        <v>#N/A</v>
      </c>
      <c r="H726" s="21" t="e">
        <v>#N/A</v>
      </c>
    </row>
    <row r="727" spans="7:8" hidden="1">
      <c r="G727" s="21" t="e">
        <v>#N/A</v>
      </c>
      <c r="H727" s="21" t="e">
        <v>#N/A</v>
      </c>
    </row>
    <row r="728" spans="7:8" hidden="1">
      <c r="G728" s="21" t="e">
        <v>#N/A</v>
      </c>
      <c r="H728" s="21" t="e">
        <v>#N/A</v>
      </c>
    </row>
    <row r="729" spans="7:8" hidden="1">
      <c r="G729" s="21" t="e">
        <v>#N/A</v>
      </c>
      <c r="H729" s="21" t="e">
        <v>#N/A</v>
      </c>
    </row>
    <row r="730" spans="7:8" hidden="1">
      <c r="G730" s="21" t="e">
        <v>#N/A</v>
      </c>
      <c r="H730" s="21" t="e">
        <v>#N/A</v>
      </c>
    </row>
    <row r="731" spans="7:8" hidden="1">
      <c r="G731" s="21" t="e">
        <v>#N/A</v>
      </c>
      <c r="H731" s="21" t="e">
        <v>#N/A</v>
      </c>
    </row>
    <row r="732" spans="7:8" hidden="1">
      <c r="G732" s="21" t="e">
        <v>#N/A</v>
      </c>
      <c r="H732" s="21" t="e">
        <v>#N/A</v>
      </c>
    </row>
    <row r="733" spans="7:8" hidden="1">
      <c r="G733" s="21" t="e">
        <v>#N/A</v>
      </c>
      <c r="H733" s="21" t="e">
        <v>#N/A</v>
      </c>
    </row>
    <row r="734" spans="7:8" hidden="1">
      <c r="G734" s="21" t="e">
        <v>#N/A</v>
      </c>
      <c r="H734" s="21" t="e">
        <v>#N/A</v>
      </c>
    </row>
    <row r="735" spans="7:8" hidden="1">
      <c r="G735" s="21" t="e">
        <v>#N/A</v>
      </c>
      <c r="H735" s="21" t="e">
        <v>#N/A</v>
      </c>
    </row>
    <row r="736" spans="7:8" hidden="1">
      <c r="G736" s="21" t="e">
        <v>#N/A</v>
      </c>
      <c r="H736" s="21" t="e">
        <v>#N/A</v>
      </c>
    </row>
    <row r="737" spans="7:8" hidden="1">
      <c r="G737" s="21" t="e">
        <v>#N/A</v>
      </c>
      <c r="H737" s="21" t="e">
        <v>#N/A</v>
      </c>
    </row>
    <row r="738" spans="7:8" hidden="1">
      <c r="G738" s="21" t="e">
        <v>#N/A</v>
      </c>
      <c r="H738" s="21" t="e">
        <v>#N/A</v>
      </c>
    </row>
    <row r="739" spans="7:8" hidden="1">
      <c r="G739" s="21" t="e">
        <v>#N/A</v>
      </c>
      <c r="H739" s="21" t="e">
        <v>#N/A</v>
      </c>
    </row>
    <row r="740" spans="7:8" hidden="1">
      <c r="G740" s="21" t="e">
        <v>#N/A</v>
      </c>
      <c r="H740" s="21" t="e">
        <v>#N/A</v>
      </c>
    </row>
    <row r="741" spans="7:8" hidden="1">
      <c r="G741" s="21" t="e">
        <v>#N/A</v>
      </c>
      <c r="H741" s="21" t="e">
        <v>#N/A</v>
      </c>
    </row>
    <row r="742" spans="7:8" hidden="1">
      <c r="G742" s="21" t="e">
        <v>#N/A</v>
      </c>
      <c r="H742" s="21" t="e">
        <v>#N/A</v>
      </c>
    </row>
    <row r="743" spans="7:8" hidden="1">
      <c r="G743" s="21" t="e">
        <v>#N/A</v>
      </c>
      <c r="H743" s="21" t="e">
        <v>#N/A</v>
      </c>
    </row>
    <row r="744" spans="7:8" hidden="1">
      <c r="G744" s="21" t="e">
        <v>#N/A</v>
      </c>
      <c r="H744" s="21" t="e">
        <v>#N/A</v>
      </c>
    </row>
    <row r="745" spans="7:8" hidden="1">
      <c r="G745" s="21" t="e">
        <v>#N/A</v>
      </c>
      <c r="H745" s="21" t="e">
        <v>#N/A</v>
      </c>
    </row>
    <row r="746" spans="7:8" hidden="1">
      <c r="G746" s="21" t="e">
        <v>#N/A</v>
      </c>
      <c r="H746" s="21" t="e">
        <v>#N/A</v>
      </c>
    </row>
    <row r="747" spans="7:8" hidden="1">
      <c r="G747" s="21" t="e">
        <v>#N/A</v>
      </c>
      <c r="H747" s="21" t="e">
        <v>#N/A</v>
      </c>
    </row>
    <row r="748" spans="7:8" hidden="1">
      <c r="G748" s="21" t="e">
        <v>#N/A</v>
      </c>
      <c r="H748" s="21" t="e">
        <v>#N/A</v>
      </c>
    </row>
    <row r="749" spans="7:8" hidden="1">
      <c r="G749" s="21" t="e">
        <v>#N/A</v>
      </c>
      <c r="H749" s="21" t="e">
        <v>#N/A</v>
      </c>
    </row>
    <row r="750" spans="7:8" hidden="1">
      <c r="G750" s="21" t="e">
        <v>#N/A</v>
      </c>
      <c r="H750" s="21" t="e">
        <v>#N/A</v>
      </c>
    </row>
    <row r="751" spans="7:8" hidden="1">
      <c r="G751" s="21" t="e">
        <v>#N/A</v>
      </c>
      <c r="H751" s="21" t="e">
        <v>#N/A</v>
      </c>
    </row>
    <row r="752" spans="7:8" hidden="1">
      <c r="G752" s="21" t="e">
        <v>#N/A</v>
      </c>
      <c r="H752" s="21" t="e">
        <v>#N/A</v>
      </c>
    </row>
    <row r="753" spans="7:8" hidden="1">
      <c r="G753" s="21" t="e">
        <v>#N/A</v>
      </c>
      <c r="H753" s="21" t="e">
        <v>#N/A</v>
      </c>
    </row>
    <row r="754" spans="7:8" hidden="1">
      <c r="G754" s="21" t="e">
        <v>#N/A</v>
      </c>
      <c r="H754" s="21" t="e">
        <v>#N/A</v>
      </c>
    </row>
    <row r="755" spans="7:8" hidden="1">
      <c r="G755" s="21" t="e">
        <v>#N/A</v>
      </c>
      <c r="H755" s="21" t="e">
        <v>#N/A</v>
      </c>
    </row>
    <row r="756" spans="7:8" hidden="1">
      <c r="G756" s="21" t="e">
        <v>#N/A</v>
      </c>
      <c r="H756" s="21" t="e">
        <v>#N/A</v>
      </c>
    </row>
    <row r="757" spans="7:8" hidden="1">
      <c r="G757" s="21" t="e">
        <v>#N/A</v>
      </c>
      <c r="H757" s="21" t="e">
        <v>#N/A</v>
      </c>
    </row>
    <row r="758" spans="7:8" hidden="1">
      <c r="G758" s="21" t="e">
        <v>#N/A</v>
      </c>
      <c r="H758" s="21" t="e">
        <v>#N/A</v>
      </c>
    </row>
    <row r="759" spans="7:8" hidden="1">
      <c r="G759" s="21" t="e">
        <v>#N/A</v>
      </c>
      <c r="H759" s="21" t="e">
        <v>#N/A</v>
      </c>
    </row>
    <row r="760" spans="7:8" hidden="1">
      <c r="G760" s="21" t="e">
        <v>#N/A</v>
      </c>
      <c r="H760" s="21" t="e">
        <v>#N/A</v>
      </c>
    </row>
    <row r="761" spans="7:8" hidden="1">
      <c r="G761" s="21" t="e">
        <v>#N/A</v>
      </c>
      <c r="H761" s="21" t="e">
        <v>#N/A</v>
      </c>
    </row>
    <row r="762" spans="7:8" hidden="1">
      <c r="G762" s="21" t="e">
        <v>#N/A</v>
      </c>
      <c r="H762" s="21" t="e">
        <v>#N/A</v>
      </c>
    </row>
    <row r="763" spans="7:8" hidden="1">
      <c r="G763" s="21" t="e">
        <v>#N/A</v>
      </c>
      <c r="H763" s="21" t="e">
        <v>#N/A</v>
      </c>
    </row>
    <row r="764" spans="7:8" hidden="1">
      <c r="G764" s="21" t="e">
        <v>#N/A</v>
      </c>
      <c r="H764" s="21" t="e">
        <v>#N/A</v>
      </c>
    </row>
    <row r="765" spans="7:8" hidden="1">
      <c r="G765" s="21" t="e">
        <v>#N/A</v>
      </c>
      <c r="H765" s="21" t="e">
        <v>#N/A</v>
      </c>
    </row>
    <row r="766" spans="7:8" hidden="1">
      <c r="G766" s="21" t="e">
        <v>#N/A</v>
      </c>
      <c r="H766" s="21" t="e">
        <v>#N/A</v>
      </c>
    </row>
    <row r="767" spans="7:8" hidden="1">
      <c r="G767" s="21" t="e">
        <v>#N/A</v>
      </c>
      <c r="H767" s="21" t="e">
        <v>#N/A</v>
      </c>
    </row>
    <row r="768" spans="7:8" hidden="1">
      <c r="G768" s="21" t="e">
        <v>#N/A</v>
      </c>
      <c r="H768" s="21" t="e">
        <v>#N/A</v>
      </c>
    </row>
    <row r="769" spans="7:8" hidden="1">
      <c r="G769" s="21" t="e">
        <v>#N/A</v>
      </c>
      <c r="H769" s="21" t="e">
        <v>#N/A</v>
      </c>
    </row>
    <row r="770" spans="7:8" hidden="1">
      <c r="G770" s="21" t="e">
        <v>#N/A</v>
      </c>
      <c r="H770" s="21" t="e">
        <v>#N/A</v>
      </c>
    </row>
    <row r="771" spans="7:8" hidden="1">
      <c r="G771" s="21" t="e">
        <v>#N/A</v>
      </c>
      <c r="H771" s="21" t="e">
        <v>#N/A</v>
      </c>
    </row>
    <row r="772" spans="7:8" hidden="1">
      <c r="G772" s="21" t="e">
        <v>#N/A</v>
      </c>
      <c r="H772" s="21" t="e">
        <v>#N/A</v>
      </c>
    </row>
    <row r="773" spans="7:8" hidden="1">
      <c r="G773" s="21" t="e">
        <v>#N/A</v>
      </c>
      <c r="H773" s="21" t="e">
        <v>#N/A</v>
      </c>
    </row>
    <row r="774" spans="7:8" hidden="1">
      <c r="G774" s="21" t="e">
        <v>#N/A</v>
      </c>
      <c r="H774" s="21" t="e">
        <v>#N/A</v>
      </c>
    </row>
    <row r="775" spans="7:8" hidden="1">
      <c r="G775" s="21" t="e">
        <v>#N/A</v>
      </c>
      <c r="H775" s="21" t="e">
        <v>#N/A</v>
      </c>
    </row>
    <row r="776" spans="7:8" hidden="1">
      <c r="G776" s="21" t="e">
        <v>#N/A</v>
      </c>
      <c r="H776" s="21" t="e">
        <v>#N/A</v>
      </c>
    </row>
    <row r="777" spans="7:8" hidden="1">
      <c r="G777" s="21" t="e">
        <v>#N/A</v>
      </c>
      <c r="H777" s="21" t="e">
        <v>#N/A</v>
      </c>
    </row>
    <row r="778" spans="7:8" hidden="1">
      <c r="G778" s="21" t="e">
        <v>#N/A</v>
      </c>
      <c r="H778" s="21" t="e">
        <v>#N/A</v>
      </c>
    </row>
    <row r="779" spans="7:8" hidden="1">
      <c r="G779" s="21" t="e">
        <v>#N/A</v>
      </c>
      <c r="H779" s="21" t="e">
        <v>#N/A</v>
      </c>
    </row>
    <row r="780" spans="7:8" hidden="1">
      <c r="G780" s="21" t="e">
        <v>#N/A</v>
      </c>
      <c r="H780" s="21" t="e">
        <v>#N/A</v>
      </c>
    </row>
    <row r="781" spans="7:8" hidden="1">
      <c r="G781" s="21" t="e">
        <v>#N/A</v>
      </c>
      <c r="H781" s="21" t="e">
        <v>#N/A</v>
      </c>
    </row>
    <row r="782" spans="7:8" hidden="1">
      <c r="G782" s="21" t="e">
        <v>#N/A</v>
      </c>
      <c r="H782" s="21" t="e">
        <v>#N/A</v>
      </c>
    </row>
    <row r="783" spans="7:8" hidden="1">
      <c r="G783" s="21" t="e">
        <v>#N/A</v>
      </c>
      <c r="H783" s="21" t="e">
        <v>#N/A</v>
      </c>
    </row>
    <row r="784" spans="7:8" hidden="1">
      <c r="G784" s="21" t="e">
        <v>#N/A</v>
      </c>
      <c r="H784" s="21" t="e">
        <v>#N/A</v>
      </c>
    </row>
    <row r="785" spans="7:8" hidden="1">
      <c r="G785" s="21" t="e">
        <v>#N/A</v>
      </c>
      <c r="H785" s="21" t="e">
        <v>#N/A</v>
      </c>
    </row>
    <row r="786" spans="7:8" hidden="1">
      <c r="G786" s="21" t="e">
        <v>#N/A</v>
      </c>
      <c r="H786" s="21" t="e">
        <v>#N/A</v>
      </c>
    </row>
    <row r="787" spans="7:8" hidden="1">
      <c r="G787" s="21" t="e">
        <v>#N/A</v>
      </c>
      <c r="H787" s="21" t="e">
        <v>#N/A</v>
      </c>
    </row>
    <row r="788" spans="7:8" hidden="1">
      <c r="G788" s="21" t="e">
        <v>#N/A</v>
      </c>
      <c r="H788" s="21" t="e">
        <v>#N/A</v>
      </c>
    </row>
    <row r="789" spans="7:8" hidden="1">
      <c r="G789" s="21" t="e">
        <v>#N/A</v>
      </c>
      <c r="H789" s="21" t="e">
        <v>#N/A</v>
      </c>
    </row>
    <row r="790" spans="7:8" hidden="1">
      <c r="G790" s="21" t="e">
        <v>#N/A</v>
      </c>
      <c r="H790" s="21" t="e">
        <v>#N/A</v>
      </c>
    </row>
    <row r="791" spans="7:8" hidden="1">
      <c r="G791" s="21" t="e">
        <v>#N/A</v>
      </c>
      <c r="H791" s="21" t="e">
        <v>#N/A</v>
      </c>
    </row>
    <row r="792" spans="7:8" hidden="1">
      <c r="G792" s="21" t="e">
        <v>#N/A</v>
      </c>
      <c r="H792" s="21" t="e">
        <v>#N/A</v>
      </c>
    </row>
    <row r="793" spans="7:8" hidden="1">
      <c r="G793" s="21" t="e">
        <v>#N/A</v>
      </c>
      <c r="H793" s="21" t="e">
        <v>#N/A</v>
      </c>
    </row>
    <row r="794" spans="7:8" hidden="1">
      <c r="G794" s="21" t="e">
        <v>#N/A</v>
      </c>
      <c r="H794" s="21" t="e">
        <v>#N/A</v>
      </c>
    </row>
    <row r="795" spans="7:8" hidden="1">
      <c r="G795" s="21" t="e">
        <v>#N/A</v>
      </c>
      <c r="H795" s="21" t="e">
        <v>#N/A</v>
      </c>
    </row>
    <row r="796" spans="7:8" hidden="1">
      <c r="G796" s="21" t="e">
        <v>#N/A</v>
      </c>
      <c r="H796" s="21" t="e">
        <v>#N/A</v>
      </c>
    </row>
    <row r="797" spans="7:8" hidden="1">
      <c r="G797" s="21" t="e">
        <v>#N/A</v>
      </c>
      <c r="H797" s="21" t="e">
        <v>#N/A</v>
      </c>
    </row>
    <row r="798" spans="7:8" hidden="1">
      <c r="G798" s="21" t="e">
        <v>#N/A</v>
      </c>
      <c r="H798" s="21" t="e">
        <v>#N/A</v>
      </c>
    </row>
    <row r="799" spans="7:8" hidden="1">
      <c r="G799" s="21" t="e">
        <v>#N/A</v>
      </c>
      <c r="H799" s="21" t="e">
        <v>#N/A</v>
      </c>
    </row>
    <row r="800" spans="7:8" hidden="1">
      <c r="G800" s="21" t="e">
        <v>#N/A</v>
      </c>
      <c r="H800" s="21" t="e">
        <v>#N/A</v>
      </c>
    </row>
    <row r="801" spans="7:8" hidden="1">
      <c r="G801" s="21" t="e">
        <v>#N/A</v>
      </c>
      <c r="H801" s="21" t="e">
        <v>#N/A</v>
      </c>
    </row>
    <row r="802" spans="7:8" hidden="1">
      <c r="G802" s="21" t="e">
        <v>#N/A</v>
      </c>
      <c r="H802" s="21" t="e">
        <v>#N/A</v>
      </c>
    </row>
    <row r="803" spans="7:8" hidden="1">
      <c r="G803" s="21" t="e">
        <v>#N/A</v>
      </c>
      <c r="H803" s="21" t="e">
        <v>#N/A</v>
      </c>
    </row>
    <row r="804" spans="7:8" hidden="1">
      <c r="G804" s="21" t="e">
        <v>#N/A</v>
      </c>
      <c r="H804" s="21" t="e">
        <v>#N/A</v>
      </c>
    </row>
    <row r="805" spans="7:8" hidden="1">
      <c r="G805" s="21" t="e">
        <v>#N/A</v>
      </c>
      <c r="H805" s="21" t="e">
        <v>#N/A</v>
      </c>
    </row>
    <row r="806" spans="7:8" hidden="1">
      <c r="G806" s="21" t="e">
        <v>#N/A</v>
      </c>
      <c r="H806" s="21" t="e">
        <v>#N/A</v>
      </c>
    </row>
    <row r="807" spans="7:8" hidden="1">
      <c r="G807" s="21" t="e">
        <v>#N/A</v>
      </c>
      <c r="H807" s="21" t="e">
        <v>#N/A</v>
      </c>
    </row>
    <row r="808" spans="7:8" hidden="1">
      <c r="G808" s="21" t="e">
        <v>#N/A</v>
      </c>
      <c r="H808" s="21" t="e">
        <v>#N/A</v>
      </c>
    </row>
    <row r="809" spans="7:8" hidden="1">
      <c r="G809" s="21" t="e">
        <v>#N/A</v>
      </c>
      <c r="H809" s="21" t="e">
        <v>#N/A</v>
      </c>
    </row>
    <row r="810" spans="7:8" hidden="1">
      <c r="G810" s="21" t="e">
        <v>#N/A</v>
      </c>
      <c r="H810" s="21" t="e">
        <v>#N/A</v>
      </c>
    </row>
    <row r="811" spans="7:8" hidden="1">
      <c r="G811" s="21" t="e">
        <v>#N/A</v>
      </c>
      <c r="H811" s="21" t="e">
        <v>#N/A</v>
      </c>
    </row>
    <row r="812" spans="7:8" hidden="1">
      <c r="G812" s="21" t="e">
        <v>#N/A</v>
      </c>
      <c r="H812" s="21" t="e">
        <v>#N/A</v>
      </c>
    </row>
    <row r="813" spans="7:8" hidden="1">
      <c r="G813" s="21" t="e">
        <v>#N/A</v>
      </c>
      <c r="H813" s="21" t="e">
        <v>#N/A</v>
      </c>
    </row>
    <row r="814" spans="7:8" hidden="1">
      <c r="G814" s="21" t="e">
        <v>#N/A</v>
      </c>
      <c r="H814" s="21" t="e">
        <v>#N/A</v>
      </c>
    </row>
    <row r="815" spans="7:8" hidden="1">
      <c r="G815" s="21" t="e">
        <v>#N/A</v>
      </c>
      <c r="H815" s="21" t="e">
        <v>#N/A</v>
      </c>
    </row>
    <row r="816" spans="7:8" hidden="1">
      <c r="G816" s="21" t="e">
        <v>#N/A</v>
      </c>
      <c r="H816" s="21" t="e">
        <v>#N/A</v>
      </c>
    </row>
    <row r="817" spans="7:8" hidden="1">
      <c r="G817" s="21" t="e">
        <v>#N/A</v>
      </c>
      <c r="H817" s="21" t="e">
        <v>#N/A</v>
      </c>
    </row>
    <row r="818" spans="7:8" hidden="1">
      <c r="G818" s="21" t="e">
        <v>#N/A</v>
      </c>
      <c r="H818" s="21" t="e">
        <v>#N/A</v>
      </c>
    </row>
    <row r="819" spans="7:8" hidden="1">
      <c r="G819" s="21" t="e">
        <v>#N/A</v>
      </c>
      <c r="H819" s="21" t="e">
        <v>#N/A</v>
      </c>
    </row>
    <row r="820" spans="7:8" hidden="1">
      <c r="G820" s="21" t="e">
        <v>#N/A</v>
      </c>
      <c r="H820" s="21" t="e">
        <v>#N/A</v>
      </c>
    </row>
    <row r="821" spans="7:8" hidden="1">
      <c r="G821" s="21" t="e">
        <v>#N/A</v>
      </c>
      <c r="H821" s="21" t="e">
        <v>#N/A</v>
      </c>
    </row>
    <row r="822" spans="7:8" hidden="1">
      <c r="G822" s="21" t="e">
        <v>#N/A</v>
      </c>
      <c r="H822" s="21" t="e">
        <v>#N/A</v>
      </c>
    </row>
    <row r="823" spans="7:8" hidden="1">
      <c r="G823" s="21" t="e">
        <v>#N/A</v>
      </c>
      <c r="H823" s="21" t="e">
        <v>#N/A</v>
      </c>
    </row>
    <row r="824" spans="7:8" hidden="1">
      <c r="G824" s="21" t="e">
        <v>#N/A</v>
      </c>
      <c r="H824" s="21" t="e">
        <v>#N/A</v>
      </c>
    </row>
    <row r="825" spans="7:8" hidden="1">
      <c r="G825" s="21" t="e">
        <v>#N/A</v>
      </c>
      <c r="H825" s="21" t="e">
        <v>#N/A</v>
      </c>
    </row>
    <row r="826" spans="7:8" hidden="1">
      <c r="G826" s="21" t="e">
        <v>#N/A</v>
      </c>
      <c r="H826" s="21" t="e">
        <v>#N/A</v>
      </c>
    </row>
    <row r="827" spans="7:8" hidden="1">
      <c r="G827" s="21" t="e">
        <v>#N/A</v>
      </c>
      <c r="H827" s="21" t="e">
        <v>#N/A</v>
      </c>
    </row>
    <row r="828" spans="7:8" hidden="1">
      <c r="G828" s="21" t="e">
        <v>#N/A</v>
      </c>
      <c r="H828" s="21" t="e">
        <v>#N/A</v>
      </c>
    </row>
    <row r="829" spans="7:8" hidden="1">
      <c r="G829" s="21" t="e">
        <v>#N/A</v>
      </c>
      <c r="H829" s="21" t="e">
        <v>#N/A</v>
      </c>
    </row>
    <row r="830" spans="7:8" hidden="1">
      <c r="G830" s="21" t="e">
        <v>#N/A</v>
      </c>
      <c r="H830" s="21" t="e">
        <v>#N/A</v>
      </c>
    </row>
    <row r="831" spans="7:8" hidden="1">
      <c r="G831" s="21" t="e">
        <v>#N/A</v>
      </c>
      <c r="H831" s="21" t="e">
        <v>#N/A</v>
      </c>
    </row>
    <row r="832" spans="7:8" hidden="1">
      <c r="G832" s="21" t="e">
        <v>#N/A</v>
      </c>
      <c r="H832" s="21" t="e">
        <v>#N/A</v>
      </c>
    </row>
    <row r="833" spans="7:8" hidden="1">
      <c r="G833" s="21" t="e">
        <v>#N/A</v>
      </c>
      <c r="H833" s="21" t="e">
        <v>#N/A</v>
      </c>
    </row>
    <row r="834" spans="7:8" hidden="1">
      <c r="G834" s="21" t="e">
        <v>#N/A</v>
      </c>
      <c r="H834" s="21" t="e">
        <v>#N/A</v>
      </c>
    </row>
    <row r="835" spans="7:8" hidden="1">
      <c r="G835" s="21" t="e">
        <v>#N/A</v>
      </c>
      <c r="H835" s="21" t="e">
        <v>#N/A</v>
      </c>
    </row>
    <row r="836" spans="7:8" hidden="1">
      <c r="G836" s="21" t="e">
        <v>#N/A</v>
      </c>
      <c r="H836" s="21" t="e">
        <v>#N/A</v>
      </c>
    </row>
    <row r="837" spans="7:8" hidden="1">
      <c r="G837" s="21" t="e">
        <v>#N/A</v>
      </c>
      <c r="H837" s="21" t="e">
        <v>#N/A</v>
      </c>
    </row>
    <row r="838" spans="7:8" hidden="1">
      <c r="G838" s="21" t="e">
        <v>#N/A</v>
      </c>
      <c r="H838" s="21" t="e">
        <v>#N/A</v>
      </c>
    </row>
    <row r="839" spans="7:8" hidden="1">
      <c r="G839" s="21" t="e">
        <v>#N/A</v>
      </c>
      <c r="H839" s="21" t="e">
        <v>#N/A</v>
      </c>
    </row>
    <row r="840" spans="7:8" hidden="1">
      <c r="G840" s="21" t="e">
        <v>#N/A</v>
      </c>
      <c r="H840" s="21" t="e">
        <v>#N/A</v>
      </c>
    </row>
    <row r="841" spans="7:8" hidden="1">
      <c r="G841" s="21" t="e">
        <v>#N/A</v>
      </c>
      <c r="H841" s="21" t="e">
        <v>#N/A</v>
      </c>
    </row>
    <row r="842" spans="7:8" hidden="1">
      <c r="G842" s="21" t="e">
        <v>#N/A</v>
      </c>
      <c r="H842" s="21" t="e">
        <v>#N/A</v>
      </c>
    </row>
    <row r="843" spans="7:8" hidden="1">
      <c r="G843" s="21" t="e">
        <v>#N/A</v>
      </c>
      <c r="H843" s="21" t="e">
        <v>#N/A</v>
      </c>
    </row>
    <row r="844" spans="7:8" hidden="1">
      <c r="G844" s="21" t="e">
        <v>#N/A</v>
      </c>
      <c r="H844" s="21" t="e">
        <v>#N/A</v>
      </c>
    </row>
    <row r="845" spans="7:8" hidden="1">
      <c r="G845" s="21" t="e">
        <v>#N/A</v>
      </c>
      <c r="H845" s="21" t="e">
        <v>#N/A</v>
      </c>
    </row>
    <row r="846" spans="7:8" hidden="1">
      <c r="G846" s="21" t="e">
        <v>#N/A</v>
      </c>
      <c r="H846" s="21" t="e">
        <v>#N/A</v>
      </c>
    </row>
    <row r="847" spans="7:8" hidden="1">
      <c r="G847" s="21" t="e">
        <v>#N/A</v>
      </c>
      <c r="H847" s="21" t="e">
        <v>#N/A</v>
      </c>
    </row>
    <row r="848" spans="7:8" hidden="1">
      <c r="G848" s="21" t="e">
        <v>#N/A</v>
      </c>
      <c r="H848" s="21" t="e">
        <v>#N/A</v>
      </c>
    </row>
    <row r="849" spans="7:8" hidden="1">
      <c r="G849" s="21" t="e">
        <v>#N/A</v>
      </c>
      <c r="H849" s="21" t="e">
        <v>#N/A</v>
      </c>
    </row>
    <row r="850" spans="7:8" hidden="1">
      <c r="G850" s="21" t="e">
        <v>#N/A</v>
      </c>
      <c r="H850" s="21" t="e">
        <v>#N/A</v>
      </c>
    </row>
    <row r="851" spans="7:8" hidden="1">
      <c r="G851" s="21" t="e">
        <v>#N/A</v>
      </c>
      <c r="H851" s="21" t="e">
        <v>#N/A</v>
      </c>
    </row>
    <row r="852" spans="7:8" hidden="1">
      <c r="G852" s="21" t="e">
        <v>#N/A</v>
      </c>
      <c r="H852" s="21" t="e">
        <v>#N/A</v>
      </c>
    </row>
    <row r="853" spans="7:8" hidden="1">
      <c r="G853" s="21" t="e">
        <v>#N/A</v>
      </c>
      <c r="H853" s="21" t="e">
        <v>#N/A</v>
      </c>
    </row>
    <row r="854" spans="7:8" hidden="1">
      <c r="G854" s="21" t="e">
        <v>#N/A</v>
      </c>
      <c r="H854" s="21" t="e">
        <v>#N/A</v>
      </c>
    </row>
    <row r="855" spans="7:8" hidden="1">
      <c r="G855" s="21" t="e">
        <v>#N/A</v>
      </c>
      <c r="H855" s="21" t="e">
        <v>#N/A</v>
      </c>
    </row>
    <row r="856" spans="7:8" hidden="1">
      <c r="G856" s="21" t="e">
        <v>#N/A</v>
      </c>
      <c r="H856" s="21" t="e">
        <v>#N/A</v>
      </c>
    </row>
    <row r="857" spans="7:8" hidden="1">
      <c r="G857" s="21" t="e">
        <v>#N/A</v>
      </c>
      <c r="H857" s="21" t="e">
        <v>#N/A</v>
      </c>
    </row>
    <row r="858" spans="7:8" hidden="1">
      <c r="G858" s="21" t="e">
        <v>#N/A</v>
      </c>
      <c r="H858" s="21" t="e">
        <v>#N/A</v>
      </c>
    </row>
    <row r="859" spans="7:8" hidden="1">
      <c r="G859" s="21" t="e">
        <v>#N/A</v>
      </c>
      <c r="H859" s="21" t="e">
        <v>#N/A</v>
      </c>
    </row>
    <row r="860" spans="7:8" hidden="1">
      <c r="G860" s="21" t="e">
        <v>#N/A</v>
      </c>
      <c r="H860" s="21" t="e">
        <v>#N/A</v>
      </c>
    </row>
    <row r="861" spans="7:8" hidden="1">
      <c r="G861" s="21" t="e">
        <v>#N/A</v>
      </c>
      <c r="H861" s="21" t="e">
        <v>#N/A</v>
      </c>
    </row>
    <row r="862" spans="7:8" hidden="1">
      <c r="G862" s="21" t="e">
        <v>#N/A</v>
      </c>
      <c r="H862" s="21" t="e">
        <v>#N/A</v>
      </c>
    </row>
    <row r="863" spans="7:8" hidden="1">
      <c r="G863" s="21" t="e">
        <v>#N/A</v>
      </c>
      <c r="H863" s="21" t="e">
        <v>#N/A</v>
      </c>
    </row>
    <row r="864" spans="7:8" hidden="1">
      <c r="G864" s="21" t="e">
        <v>#N/A</v>
      </c>
      <c r="H864" s="21" t="e">
        <v>#N/A</v>
      </c>
    </row>
    <row r="865" spans="7:8" hidden="1">
      <c r="G865" s="21" t="e">
        <v>#N/A</v>
      </c>
      <c r="H865" s="21" t="e">
        <v>#N/A</v>
      </c>
    </row>
    <row r="866" spans="7:8" hidden="1">
      <c r="G866" s="21" t="e">
        <v>#N/A</v>
      </c>
      <c r="H866" s="21" t="e">
        <v>#N/A</v>
      </c>
    </row>
    <row r="867" spans="7:8" hidden="1">
      <c r="G867" s="21" t="e">
        <v>#N/A</v>
      </c>
      <c r="H867" s="21" t="e">
        <v>#N/A</v>
      </c>
    </row>
    <row r="868" spans="7:8" hidden="1">
      <c r="G868" s="21" t="e">
        <v>#N/A</v>
      </c>
      <c r="H868" s="21" t="e">
        <v>#N/A</v>
      </c>
    </row>
    <row r="869" spans="7:8" hidden="1">
      <c r="G869" s="21" t="e">
        <v>#N/A</v>
      </c>
      <c r="H869" s="21" t="e">
        <v>#N/A</v>
      </c>
    </row>
    <row r="870" spans="7:8" hidden="1">
      <c r="G870" s="21" t="e">
        <v>#N/A</v>
      </c>
      <c r="H870" s="21" t="e">
        <v>#N/A</v>
      </c>
    </row>
    <row r="871" spans="7:8" hidden="1">
      <c r="G871" s="21" t="e">
        <v>#N/A</v>
      </c>
      <c r="H871" s="21" t="e">
        <v>#N/A</v>
      </c>
    </row>
    <row r="872" spans="7:8" hidden="1">
      <c r="G872" s="21" t="e">
        <v>#N/A</v>
      </c>
      <c r="H872" s="21" t="e">
        <v>#N/A</v>
      </c>
    </row>
    <row r="873" spans="7:8" hidden="1">
      <c r="G873" s="21" t="e">
        <v>#N/A</v>
      </c>
      <c r="H873" s="21" t="e">
        <v>#N/A</v>
      </c>
    </row>
    <row r="874" spans="7:8" hidden="1">
      <c r="G874" s="21" t="e">
        <v>#N/A</v>
      </c>
      <c r="H874" s="21" t="e">
        <v>#N/A</v>
      </c>
    </row>
    <row r="875" spans="7:8" hidden="1">
      <c r="G875" s="21" t="e">
        <v>#N/A</v>
      </c>
      <c r="H875" s="21" t="e">
        <v>#N/A</v>
      </c>
    </row>
    <row r="876" spans="7:8" hidden="1">
      <c r="G876" s="21" t="e">
        <v>#N/A</v>
      </c>
      <c r="H876" s="21" t="e">
        <v>#N/A</v>
      </c>
    </row>
    <row r="877" spans="7:8" hidden="1">
      <c r="G877" s="21" t="e">
        <v>#N/A</v>
      </c>
      <c r="H877" s="21" t="e">
        <v>#N/A</v>
      </c>
    </row>
    <row r="878" spans="7:8" hidden="1">
      <c r="G878" s="21" t="e">
        <v>#N/A</v>
      </c>
      <c r="H878" s="21" t="e">
        <v>#N/A</v>
      </c>
    </row>
    <row r="879" spans="7:8" hidden="1">
      <c r="G879" s="21" t="e">
        <v>#N/A</v>
      </c>
      <c r="H879" s="21" t="e">
        <v>#N/A</v>
      </c>
    </row>
    <row r="880" spans="7:8" hidden="1">
      <c r="G880" s="21" t="e">
        <v>#N/A</v>
      </c>
      <c r="H880" s="21" t="e">
        <v>#N/A</v>
      </c>
    </row>
    <row r="881" spans="7:8" hidden="1">
      <c r="G881" s="21" t="e">
        <v>#N/A</v>
      </c>
      <c r="H881" s="21" t="e">
        <v>#N/A</v>
      </c>
    </row>
    <row r="882" spans="7:8" hidden="1">
      <c r="G882" s="21" t="e">
        <v>#N/A</v>
      </c>
      <c r="H882" s="21" t="e">
        <v>#N/A</v>
      </c>
    </row>
    <row r="883" spans="7:8" hidden="1">
      <c r="G883" s="21" t="e">
        <v>#N/A</v>
      </c>
      <c r="H883" s="21" t="e">
        <v>#N/A</v>
      </c>
    </row>
    <row r="884" spans="7:8" hidden="1">
      <c r="G884" s="21" t="e">
        <v>#N/A</v>
      </c>
      <c r="H884" s="21" t="e">
        <v>#N/A</v>
      </c>
    </row>
    <row r="885" spans="7:8" hidden="1">
      <c r="G885" s="21" t="e">
        <v>#N/A</v>
      </c>
      <c r="H885" s="21" t="e">
        <v>#N/A</v>
      </c>
    </row>
    <row r="886" spans="7:8" hidden="1">
      <c r="G886" s="21" t="e">
        <v>#N/A</v>
      </c>
      <c r="H886" s="21" t="e">
        <v>#N/A</v>
      </c>
    </row>
    <row r="887" spans="7:8" hidden="1">
      <c r="G887" s="21" t="e">
        <v>#N/A</v>
      </c>
      <c r="H887" s="21" t="e">
        <v>#N/A</v>
      </c>
    </row>
    <row r="888" spans="7:8" hidden="1">
      <c r="G888" s="21" t="e">
        <v>#N/A</v>
      </c>
      <c r="H888" s="21" t="e">
        <v>#N/A</v>
      </c>
    </row>
    <row r="889" spans="7:8" hidden="1">
      <c r="G889" s="21" t="e">
        <v>#N/A</v>
      </c>
      <c r="H889" s="21" t="e">
        <v>#N/A</v>
      </c>
    </row>
    <row r="890" spans="7:8" hidden="1">
      <c r="G890" s="21" t="e">
        <v>#N/A</v>
      </c>
      <c r="H890" s="21" t="e">
        <v>#N/A</v>
      </c>
    </row>
    <row r="891" spans="7:8" hidden="1">
      <c r="G891" s="21" t="e">
        <v>#N/A</v>
      </c>
      <c r="H891" s="21" t="e">
        <v>#N/A</v>
      </c>
    </row>
    <row r="892" spans="7:8" hidden="1">
      <c r="G892" s="21" t="e">
        <v>#N/A</v>
      </c>
      <c r="H892" s="21" t="e">
        <v>#N/A</v>
      </c>
    </row>
    <row r="893" spans="7:8" hidden="1">
      <c r="G893" s="21" t="e">
        <v>#N/A</v>
      </c>
      <c r="H893" s="21" t="e">
        <v>#N/A</v>
      </c>
    </row>
    <row r="894" spans="7:8" hidden="1">
      <c r="G894" s="21" t="e">
        <v>#N/A</v>
      </c>
      <c r="H894" s="21" t="e">
        <v>#N/A</v>
      </c>
    </row>
    <row r="895" spans="7:8" hidden="1">
      <c r="G895" s="21" t="e">
        <v>#N/A</v>
      </c>
      <c r="H895" s="21" t="e">
        <v>#N/A</v>
      </c>
    </row>
    <row r="896" spans="7:8" hidden="1">
      <c r="G896" s="21" t="e">
        <v>#N/A</v>
      </c>
      <c r="H896" s="21" t="e">
        <v>#N/A</v>
      </c>
    </row>
    <row r="897" spans="7:8" hidden="1">
      <c r="G897" s="21" t="e">
        <v>#N/A</v>
      </c>
      <c r="H897" s="21" t="e">
        <v>#N/A</v>
      </c>
    </row>
    <row r="898" spans="7:8" hidden="1">
      <c r="G898" s="21" t="e">
        <v>#N/A</v>
      </c>
      <c r="H898" s="21" t="e">
        <v>#N/A</v>
      </c>
    </row>
    <row r="899" spans="7:8" hidden="1">
      <c r="G899" s="21" t="e">
        <v>#N/A</v>
      </c>
      <c r="H899" s="21" t="e">
        <v>#N/A</v>
      </c>
    </row>
    <row r="900" spans="7:8" hidden="1">
      <c r="G900" s="21" t="e">
        <v>#N/A</v>
      </c>
      <c r="H900" s="21" t="e">
        <v>#N/A</v>
      </c>
    </row>
    <row r="901" spans="7:8" hidden="1">
      <c r="G901" s="21" t="e">
        <v>#N/A</v>
      </c>
      <c r="H901" s="21" t="e">
        <v>#N/A</v>
      </c>
    </row>
    <row r="902" spans="7:8" hidden="1">
      <c r="G902" s="21" t="e">
        <v>#N/A</v>
      </c>
      <c r="H902" s="21" t="e">
        <v>#N/A</v>
      </c>
    </row>
    <row r="903" spans="7:8" hidden="1">
      <c r="G903" s="21" t="e">
        <v>#N/A</v>
      </c>
      <c r="H903" s="21" t="e">
        <v>#N/A</v>
      </c>
    </row>
    <row r="904" spans="7:8" hidden="1">
      <c r="G904" s="21" t="e">
        <v>#N/A</v>
      </c>
      <c r="H904" s="21" t="e">
        <v>#N/A</v>
      </c>
    </row>
    <row r="905" spans="7:8" hidden="1">
      <c r="G905" s="21" t="e">
        <v>#N/A</v>
      </c>
      <c r="H905" s="21" t="e">
        <v>#N/A</v>
      </c>
    </row>
    <row r="906" spans="7:8" hidden="1">
      <c r="G906" s="21" t="e">
        <v>#N/A</v>
      </c>
      <c r="H906" s="21" t="e">
        <v>#N/A</v>
      </c>
    </row>
    <row r="907" spans="7:8" hidden="1">
      <c r="G907" s="21" t="e">
        <v>#N/A</v>
      </c>
      <c r="H907" s="21" t="e">
        <v>#N/A</v>
      </c>
    </row>
    <row r="908" spans="7:8" hidden="1">
      <c r="G908" s="21" t="e">
        <v>#N/A</v>
      </c>
      <c r="H908" s="21" t="e">
        <v>#N/A</v>
      </c>
    </row>
    <row r="909" spans="7:8" hidden="1">
      <c r="G909" s="21" t="e">
        <v>#N/A</v>
      </c>
      <c r="H909" s="21" t="e">
        <v>#N/A</v>
      </c>
    </row>
    <row r="910" spans="7:8" hidden="1">
      <c r="G910" s="21" t="e">
        <v>#N/A</v>
      </c>
      <c r="H910" s="21" t="e">
        <v>#N/A</v>
      </c>
    </row>
    <row r="911" spans="7:8" hidden="1">
      <c r="G911" s="21" t="e">
        <v>#N/A</v>
      </c>
      <c r="H911" s="21" t="e">
        <v>#N/A</v>
      </c>
    </row>
    <row r="912" spans="7:8" hidden="1">
      <c r="G912" s="21" t="e">
        <v>#N/A</v>
      </c>
      <c r="H912" s="21" t="e">
        <v>#N/A</v>
      </c>
    </row>
    <row r="913" spans="7:8" hidden="1">
      <c r="G913" s="21" t="e">
        <v>#N/A</v>
      </c>
      <c r="H913" s="21" t="e">
        <v>#N/A</v>
      </c>
    </row>
    <row r="914" spans="7:8" hidden="1">
      <c r="G914" s="21" t="e">
        <v>#N/A</v>
      </c>
      <c r="H914" s="21" t="e">
        <v>#N/A</v>
      </c>
    </row>
    <row r="915" spans="7:8" hidden="1">
      <c r="G915" s="21" t="e">
        <v>#N/A</v>
      </c>
      <c r="H915" s="21" t="e">
        <v>#N/A</v>
      </c>
    </row>
    <row r="916" spans="7:8" hidden="1">
      <c r="G916" s="21" t="e">
        <v>#N/A</v>
      </c>
      <c r="H916" s="21" t="e">
        <v>#N/A</v>
      </c>
    </row>
    <row r="917" spans="7:8" hidden="1">
      <c r="G917" s="21" t="e">
        <v>#N/A</v>
      </c>
      <c r="H917" s="21" t="e">
        <v>#N/A</v>
      </c>
    </row>
    <row r="918" spans="7:8" hidden="1">
      <c r="G918" s="21" t="e">
        <v>#N/A</v>
      </c>
      <c r="H918" s="21" t="e">
        <v>#N/A</v>
      </c>
    </row>
    <row r="919" spans="7:8" hidden="1">
      <c r="G919" s="21" t="e">
        <v>#N/A</v>
      </c>
      <c r="H919" s="21" t="e">
        <v>#N/A</v>
      </c>
    </row>
    <row r="920" spans="7:8" hidden="1">
      <c r="G920" s="21" t="e">
        <v>#N/A</v>
      </c>
      <c r="H920" s="21" t="e">
        <v>#N/A</v>
      </c>
    </row>
    <row r="921" spans="7:8" hidden="1">
      <c r="G921" s="21" t="e">
        <v>#N/A</v>
      </c>
      <c r="H921" s="21" t="e">
        <v>#N/A</v>
      </c>
    </row>
    <row r="922" spans="7:8" hidden="1">
      <c r="G922" s="21" t="e">
        <v>#N/A</v>
      </c>
      <c r="H922" s="21" t="e">
        <v>#N/A</v>
      </c>
    </row>
    <row r="923" spans="7:8" hidden="1">
      <c r="G923" s="21" t="e">
        <v>#N/A</v>
      </c>
      <c r="H923" s="21" t="e">
        <v>#N/A</v>
      </c>
    </row>
    <row r="924" spans="7:8" hidden="1">
      <c r="G924" s="21" t="e">
        <v>#N/A</v>
      </c>
      <c r="H924" s="21" t="e">
        <v>#N/A</v>
      </c>
    </row>
    <row r="925" spans="7:8" hidden="1">
      <c r="G925" s="21" t="e">
        <v>#N/A</v>
      </c>
      <c r="H925" s="21" t="e">
        <v>#N/A</v>
      </c>
    </row>
    <row r="926" spans="7:8" hidden="1">
      <c r="G926" s="21" t="e">
        <v>#N/A</v>
      </c>
      <c r="H926" s="21" t="e">
        <v>#N/A</v>
      </c>
    </row>
    <row r="927" spans="7:8" hidden="1">
      <c r="G927" s="21" t="e">
        <v>#N/A</v>
      </c>
      <c r="H927" s="21" t="e">
        <v>#N/A</v>
      </c>
    </row>
    <row r="928" spans="7:8" hidden="1">
      <c r="G928" s="21" t="e">
        <v>#N/A</v>
      </c>
      <c r="H928" s="21" t="e">
        <v>#N/A</v>
      </c>
    </row>
    <row r="929" spans="7:8" hidden="1">
      <c r="G929" s="21" t="e">
        <v>#N/A</v>
      </c>
      <c r="H929" s="21" t="e">
        <v>#N/A</v>
      </c>
    </row>
    <row r="930" spans="7:8" hidden="1">
      <c r="G930" s="21" t="e">
        <v>#N/A</v>
      </c>
      <c r="H930" s="21" t="e">
        <v>#N/A</v>
      </c>
    </row>
    <row r="931" spans="7:8" hidden="1">
      <c r="G931" s="21" t="e">
        <v>#N/A</v>
      </c>
      <c r="H931" s="21" t="e">
        <v>#N/A</v>
      </c>
    </row>
    <row r="932" spans="7:8" hidden="1">
      <c r="G932" s="21" t="e">
        <v>#N/A</v>
      </c>
      <c r="H932" s="21" t="e">
        <v>#N/A</v>
      </c>
    </row>
    <row r="933" spans="7:8" hidden="1">
      <c r="G933" s="21" t="e">
        <v>#N/A</v>
      </c>
      <c r="H933" s="21" t="e">
        <v>#N/A</v>
      </c>
    </row>
    <row r="934" spans="7:8" hidden="1">
      <c r="G934" s="21" t="e">
        <v>#N/A</v>
      </c>
      <c r="H934" s="21" t="e">
        <v>#N/A</v>
      </c>
    </row>
    <row r="935" spans="7:8" hidden="1">
      <c r="G935" s="21" t="e">
        <v>#N/A</v>
      </c>
      <c r="H935" s="21" t="e">
        <v>#N/A</v>
      </c>
    </row>
    <row r="936" spans="7:8" hidden="1">
      <c r="G936" s="21" t="e">
        <v>#N/A</v>
      </c>
      <c r="H936" s="21" t="e">
        <v>#N/A</v>
      </c>
    </row>
    <row r="937" spans="7:8" hidden="1">
      <c r="G937" s="21" t="e">
        <v>#N/A</v>
      </c>
      <c r="H937" s="21" t="e">
        <v>#N/A</v>
      </c>
    </row>
    <row r="938" spans="7:8" hidden="1">
      <c r="G938" s="21" t="e">
        <v>#N/A</v>
      </c>
      <c r="H938" s="21" t="e">
        <v>#N/A</v>
      </c>
    </row>
    <row r="939" spans="7:8" hidden="1">
      <c r="G939" s="21" t="e">
        <v>#N/A</v>
      </c>
      <c r="H939" s="21" t="e">
        <v>#N/A</v>
      </c>
    </row>
    <row r="940" spans="7:8" hidden="1">
      <c r="G940" s="21" t="e">
        <v>#N/A</v>
      </c>
      <c r="H940" s="21" t="e">
        <v>#N/A</v>
      </c>
    </row>
    <row r="941" spans="7:8" hidden="1">
      <c r="G941" s="21" t="e">
        <v>#N/A</v>
      </c>
      <c r="H941" s="21" t="e">
        <v>#N/A</v>
      </c>
    </row>
    <row r="942" spans="7:8" hidden="1">
      <c r="G942" s="21" t="e">
        <v>#N/A</v>
      </c>
      <c r="H942" s="21" t="e">
        <v>#N/A</v>
      </c>
    </row>
    <row r="943" spans="7:8" hidden="1">
      <c r="G943" s="21" t="e">
        <v>#N/A</v>
      </c>
      <c r="H943" s="21" t="e">
        <v>#N/A</v>
      </c>
    </row>
    <row r="944" spans="7:8" hidden="1">
      <c r="G944" s="21" t="e">
        <v>#N/A</v>
      </c>
      <c r="H944" s="21" t="e">
        <v>#N/A</v>
      </c>
    </row>
    <row r="945" spans="7:8" hidden="1">
      <c r="G945" s="21" t="e">
        <v>#N/A</v>
      </c>
      <c r="H945" s="21" t="e">
        <v>#N/A</v>
      </c>
    </row>
    <row r="946" spans="7:8" hidden="1">
      <c r="G946" s="21" t="e">
        <v>#N/A</v>
      </c>
      <c r="H946" s="21" t="e">
        <v>#N/A</v>
      </c>
    </row>
    <row r="947" spans="7:8" hidden="1">
      <c r="G947" s="21" t="e">
        <v>#N/A</v>
      </c>
      <c r="H947" s="21" t="e">
        <v>#N/A</v>
      </c>
    </row>
    <row r="948" spans="7:8" hidden="1">
      <c r="G948" s="21" t="e">
        <v>#N/A</v>
      </c>
      <c r="H948" s="21" t="e">
        <v>#N/A</v>
      </c>
    </row>
    <row r="949" spans="7:8" hidden="1">
      <c r="G949" s="21" t="e">
        <v>#N/A</v>
      </c>
      <c r="H949" s="21" t="e">
        <v>#N/A</v>
      </c>
    </row>
    <row r="950" spans="7:8" hidden="1">
      <c r="G950" s="21" t="e">
        <v>#N/A</v>
      </c>
      <c r="H950" s="21" t="e">
        <v>#N/A</v>
      </c>
    </row>
    <row r="951" spans="7:8" hidden="1">
      <c r="G951" s="21" t="e">
        <v>#N/A</v>
      </c>
      <c r="H951" s="21" t="e">
        <v>#N/A</v>
      </c>
    </row>
    <row r="952" spans="7:8" hidden="1">
      <c r="G952" s="21" t="e">
        <v>#N/A</v>
      </c>
      <c r="H952" s="21" t="e">
        <v>#N/A</v>
      </c>
    </row>
    <row r="953" spans="7:8" hidden="1">
      <c r="G953" s="21" t="e">
        <v>#N/A</v>
      </c>
      <c r="H953" s="21" t="e">
        <v>#N/A</v>
      </c>
    </row>
    <row r="954" spans="7:8" hidden="1">
      <c r="G954" s="21" t="e">
        <v>#N/A</v>
      </c>
      <c r="H954" s="21" t="e">
        <v>#N/A</v>
      </c>
    </row>
    <row r="955" spans="7:8" hidden="1">
      <c r="G955" s="21" t="e">
        <v>#N/A</v>
      </c>
      <c r="H955" s="21" t="e">
        <v>#N/A</v>
      </c>
    </row>
    <row r="956" spans="7:8" hidden="1">
      <c r="G956" s="21" t="e">
        <v>#N/A</v>
      </c>
      <c r="H956" s="21" t="e">
        <v>#N/A</v>
      </c>
    </row>
    <row r="957" spans="7:8" hidden="1">
      <c r="G957" s="21" t="e">
        <v>#N/A</v>
      </c>
      <c r="H957" s="21" t="e">
        <v>#N/A</v>
      </c>
    </row>
    <row r="958" spans="7:8" hidden="1">
      <c r="G958" s="21" t="e">
        <v>#N/A</v>
      </c>
      <c r="H958" s="21" t="e">
        <v>#N/A</v>
      </c>
    </row>
    <row r="959" spans="7:8" hidden="1">
      <c r="G959" s="21" t="e">
        <v>#N/A</v>
      </c>
      <c r="H959" s="21" t="e">
        <v>#N/A</v>
      </c>
    </row>
    <row r="960" spans="7:8" hidden="1">
      <c r="G960" s="21" t="e">
        <v>#N/A</v>
      </c>
      <c r="H960" s="21" t="e">
        <v>#N/A</v>
      </c>
    </row>
    <row r="961" spans="7:8" hidden="1">
      <c r="G961" s="21" t="e">
        <v>#N/A</v>
      </c>
      <c r="H961" s="21" t="e">
        <v>#N/A</v>
      </c>
    </row>
    <row r="962" spans="7:8" hidden="1">
      <c r="G962" s="21" t="e">
        <v>#N/A</v>
      </c>
      <c r="H962" s="21" t="e">
        <v>#N/A</v>
      </c>
    </row>
    <row r="963" spans="7:8" hidden="1">
      <c r="G963" s="21" t="e">
        <v>#N/A</v>
      </c>
      <c r="H963" s="21" t="e">
        <v>#N/A</v>
      </c>
    </row>
    <row r="964" spans="7:8" hidden="1">
      <c r="G964" s="21" t="e">
        <v>#N/A</v>
      </c>
      <c r="H964" s="21" t="e">
        <v>#N/A</v>
      </c>
    </row>
    <row r="965" spans="7:8" hidden="1">
      <c r="G965" s="21" t="e">
        <v>#N/A</v>
      </c>
      <c r="H965" s="21" t="e">
        <v>#N/A</v>
      </c>
    </row>
    <row r="966" spans="7:8" hidden="1">
      <c r="G966" s="21" t="e">
        <v>#N/A</v>
      </c>
      <c r="H966" s="21" t="e">
        <v>#N/A</v>
      </c>
    </row>
    <row r="967" spans="7:8" hidden="1">
      <c r="G967" s="21" t="e">
        <v>#N/A</v>
      </c>
      <c r="H967" s="21" t="e">
        <v>#N/A</v>
      </c>
    </row>
    <row r="968" spans="7:8" hidden="1">
      <c r="G968" s="21" t="e">
        <v>#N/A</v>
      </c>
      <c r="H968" s="21" t="e">
        <v>#N/A</v>
      </c>
    </row>
    <row r="969" spans="7:8" hidden="1">
      <c r="G969" s="21" t="e">
        <v>#N/A</v>
      </c>
      <c r="H969" s="21" t="e">
        <v>#N/A</v>
      </c>
    </row>
    <row r="970" spans="7:8" hidden="1">
      <c r="G970" s="21" t="e">
        <v>#N/A</v>
      </c>
      <c r="H970" s="21" t="e">
        <v>#N/A</v>
      </c>
    </row>
    <row r="971" spans="7:8" hidden="1">
      <c r="G971" s="21" t="e">
        <v>#N/A</v>
      </c>
      <c r="H971" s="21" t="e">
        <v>#N/A</v>
      </c>
    </row>
    <row r="972" spans="7:8" hidden="1">
      <c r="G972" s="21" t="e">
        <v>#N/A</v>
      </c>
      <c r="H972" s="21" t="e">
        <v>#N/A</v>
      </c>
    </row>
    <row r="973" spans="7:8" hidden="1">
      <c r="G973" s="21" t="e">
        <v>#N/A</v>
      </c>
      <c r="H973" s="21" t="e">
        <v>#N/A</v>
      </c>
    </row>
    <row r="974" spans="7:8" hidden="1">
      <c r="G974" s="21" t="e">
        <v>#N/A</v>
      </c>
      <c r="H974" s="21" t="e">
        <v>#N/A</v>
      </c>
    </row>
    <row r="975" spans="7:8" hidden="1">
      <c r="G975" s="21" t="e">
        <v>#N/A</v>
      </c>
      <c r="H975" s="21" t="e">
        <v>#N/A</v>
      </c>
    </row>
    <row r="976" spans="7:8" hidden="1">
      <c r="G976" s="21" t="e">
        <v>#N/A</v>
      </c>
      <c r="H976" s="21" t="e">
        <v>#N/A</v>
      </c>
    </row>
    <row r="977" spans="7:8" hidden="1">
      <c r="G977" s="21" t="e">
        <v>#N/A</v>
      </c>
      <c r="H977" s="21" t="e">
        <v>#N/A</v>
      </c>
    </row>
    <row r="978" spans="7:8" hidden="1">
      <c r="G978" s="21" t="e">
        <v>#N/A</v>
      </c>
      <c r="H978" s="21" t="e">
        <v>#N/A</v>
      </c>
    </row>
    <row r="979" spans="7:8" hidden="1">
      <c r="G979" s="21" t="e">
        <v>#N/A</v>
      </c>
      <c r="H979" s="21" t="e">
        <v>#N/A</v>
      </c>
    </row>
    <row r="980" spans="7:8" hidden="1">
      <c r="G980" s="21" t="e">
        <v>#N/A</v>
      </c>
      <c r="H980" s="21" t="e">
        <v>#N/A</v>
      </c>
    </row>
    <row r="981" spans="7:8" hidden="1">
      <c r="G981" s="21" t="e">
        <v>#N/A</v>
      </c>
      <c r="H981" s="21" t="e">
        <v>#N/A</v>
      </c>
    </row>
    <row r="982" spans="7:8" hidden="1">
      <c r="G982" s="21" t="e">
        <v>#N/A</v>
      </c>
      <c r="H982" s="21" t="e">
        <v>#N/A</v>
      </c>
    </row>
    <row r="983" spans="7:8" hidden="1">
      <c r="G983" s="21" t="e">
        <v>#N/A</v>
      </c>
      <c r="H983" s="21" t="e">
        <v>#N/A</v>
      </c>
    </row>
    <row r="984" spans="7:8" hidden="1">
      <c r="G984" s="21" t="e">
        <v>#N/A</v>
      </c>
      <c r="H984" s="21" t="e">
        <v>#N/A</v>
      </c>
    </row>
    <row r="985" spans="7:8" hidden="1">
      <c r="G985" s="21" t="e">
        <v>#N/A</v>
      </c>
      <c r="H985" s="21" t="e">
        <v>#N/A</v>
      </c>
    </row>
    <row r="986" spans="7:8" hidden="1">
      <c r="G986" s="21" t="e">
        <v>#N/A</v>
      </c>
      <c r="H986" s="21" t="e">
        <v>#N/A</v>
      </c>
    </row>
    <row r="987" spans="7:8" hidden="1">
      <c r="G987" s="21" t="e">
        <v>#N/A</v>
      </c>
      <c r="H987" s="21" t="e">
        <v>#N/A</v>
      </c>
    </row>
    <row r="988" spans="7:8" hidden="1">
      <c r="G988" s="21" t="e">
        <v>#N/A</v>
      </c>
      <c r="H988" s="21" t="e">
        <v>#N/A</v>
      </c>
    </row>
    <row r="989" spans="7:8" hidden="1">
      <c r="G989" s="21" t="e">
        <v>#N/A</v>
      </c>
      <c r="H989" s="21" t="e">
        <v>#N/A</v>
      </c>
    </row>
    <row r="990" spans="7:8" hidden="1">
      <c r="G990" s="21" t="e">
        <v>#N/A</v>
      </c>
      <c r="H990" s="21" t="e">
        <v>#N/A</v>
      </c>
    </row>
    <row r="991" spans="7:8" hidden="1">
      <c r="G991" s="21" t="e">
        <v>#N/A</v>
      </c>
      <c r="H991" s="21" t="e">
        <v>#N/A</v>
      </c>
    </row>
    <row r="992" spans="7:8" hidden="1">
      <c r="G992" s="21" t="e">
        <v>#N/A</v>
      </c>
      <c r="H992" s="21" t="e">
        <v>#N/A</v>
      </c>
    </row>
    <row r="993" spans="7:8" hidden="1">
      <c r="G993" s="21" t="e">
        <v>#N/A</v>
      </c>
      <c r="H993" s="21" t="e">
        <v>#N/A</v>
      </c>
    </row>
    <row r="994" spans="7:8" hidden="1">
      <c r="G994" s="21" t="e">
        <v>#N/A</v>
      </c>
      <c r="H994" s="21" t="e">
        <v>#N/A</v>
      </c>
    </row>
    <row r="995" spans="7:8" hidden="1">
      <c r="G995" s="21" t="e">
        <v>#N/A</v>
      </c>
      <c r="H995" s="21" t="e">
        <v>#N/A</v>
      </c>
    </row>
    <row r="996" spans="7:8" hidden="1">
      <c r="G996" s="21" t="e">
        <v>#N/A</v>
      </c>
      <c r="H996" s="21" t="e">
        <v>#N/A</v>
      </c>
    </row>
    <row r="997" spans="7:8" hidden="1">
      <c r="G997" s="21" t="e">
        <v>#N/A</v>
      </c>
      <c r="H997" s="21" t="e">
        <v>#N/A</v>
      </c>
    </row>
    <row r="998" spans="7:8" hidden="1">
      <c r="G998" s="21" t="e">
        <v>#N/A</v>
      </c>
      <c r="H998" s="21" t="e">
        <v>#N/A</v>
      </c>
    </row>
    <row r="999" spans="7:8" hidden="1">
      <c r="G999" s="21" t="e">
        <v>#N/A</v>
      </c>
      <c r="H999" s="21" t="e">
        <v>#N/A</v>
      </c>
    </row>
    <row r="1000" spans="7:8" hidden="1">
      <c r="G1000" s="21" t="e">
        <v>#N/A</v>
      </c>
      <c r="H1000" s="21" t="e">
        <v>#N/A</v>
      </c>
    </row>
    <row r="1001" spans="7:8" hidden="1">
      <c r="G1001" s="21" t="e">
        <v>#N/A</v>
      </c>
      <c r="H1001" s="21" t="e">
        <v>#N/A</v>
      </c>
    </row>
    <row r="1002" spans="7:8" hidden="1">
      <c r="G1002" s="21" t="e">
        <v>#N/A</v>
      </c>
      <c r="H1002" s="21" t="e">
        <v>#N/A</v>
      </c>
    </row>
    <row r="1003" spans="7:8" hidden="1">
      <c r="G1003" s="21" t="e">
        <v>#N/A</v>
      </c>
      <c r="H1003" s="21" t="e">
        <v>#N/A</v>
      </c>
    </row>
    <row r="1004" spans="7:8" hidden="1">
      <c r="G1004" s="21" t="e">
        <v>#N/A</v>
      </c>
      <c r="H1004" s="21" t="e">
        <v>#N/A</v>
      </c>
    </row>
    <row r="1005" spans="7:8" hidden="1">
      <c r="G1005" s="21" t="e">
        <v>#N/A</v>
      </c>
      <c r="H1005" s="21" t="e">
        <v>#N/A</v>
      </c>
    </row>
    <row r="1006" spans="7:8" hidden="1">
      <c r="G1006" s="21" t="e">
        <v>#N/A</v>
      </c>
      <c r="H1006" s="21" t="e">
        <v>#N/A</v>
      </c>
    </row>
    <row r="1007" spans="7:8" hidden="1">
      <c r="G1007" s="21" t="e">
        <v>#N/A</v>
      </c>
      <c r="H1007" s="21" t="e">
        <v>#N/A</v>
      </c>
    </row>
    <row r="1008" spans="7:8" hidden="1">
      <c r="G1008" s="21" t="e">
        <v>#N/A</v>
      </c>
      <c r="H1008" s="21" t="e">
        <v>#N/A</v>
      </c>
    </row>
    <row r="1009" spans="7:8" hidden="1">
      <c r="G1009" s="21" t="e">
        <v>#N/A</v>
      </c>
      <c r="H1009" s="21" t="e">
        <v>#N/A</v>
      </c>
    </row>
    <row r="1010" spans="7:8" hidden="1">
      <c r="G1010" s="21" t="e">
        <v>#N/A</v>
      </c>
      <c r="H1010" s="21" t="e">
        <v>#N/A</v>
      </c>
    </row>
    <row r="1011" spans="7:8" hidden="1">
      <c r="G1011" s="21" t="e">
        <v>#N/A</v>
      </c>
      <c r="H1011" s="21" t="e">
        <v>#N/A</v>
      </c>
    </row>
    <row r="1012" spans="7:8" hidden="1">
      <c r="G1012" s="21" t="e">
        <v>#N/A</v>
      </c>
      <c r="H1012" s="21" t="e">
        <v>#N/A</v>
      </c>
    </row>
    <row r="1013" spans="7:8" hidden="1">
      <c r="G1013" s="21" t="e">
        <v>#N/A</v>
      </c>
      <c r="H1013" s="21" t="e">
        <v>#N/A</v>
      </c>
    </row>
    <row r="1014" spans="7:8" hidden="1">
      <c r="G1014" s="21" t="e">
        <v>#N/A</v>
      </c>
      <c r="H1014" s="21" t="e">
        <v>#N/A</v>
      </c>
    </row>
    <row r="1015" spans="7:8" hidden="1">
      <c r="G1015" s="21" t="e">
        <v>#N/A</v>
      </c>
      <c r="H1015" s="21" t="e">
        <v>#N/A</v>
      </c>
    </row>
    <row r="1016" spans="7:8" hidden="1">
      <c r="G1016" s="21" t="e">
        <v>#N/A</v>
      </c>
      <c r="H1016" s="21" t="e">
        <v>#N/A</v>
      </c>
    </row>
    <row r="1017" spans="7:8" hidden="1">
      <c r="G1017" s="21" t="e">
        <v>#N/A</v>
      </c>
      <c r="H1017" s="21" t="e">
        <v>#N/A</v>
      </c>
    </row>
    <row r="1018" spans="7:8" hidden="1">
      <c r="G1018" s="21" t="e">
        <v>#N/A</v>
      </c>
      <c r="H1018" s="21" t="e">
        <v>#N/A</v>
      </c>
    </row>
    <row r="1019" spans="7:8" hidden="1">
      <c r="G1019" s="21" t="e">
        <v>#N/A</v>
      </c>
      <c r="H1019" s="21" t="e">
        <v>#N/A</v>
      </c>
    </row>
    <row r="1020" spans="7:8" hidden="1">
      <c r="G1020" s="21" t="e">
        <v>#N/A</v>
      </c>
      <c r="H1020" s="21" t="e">
        <v>#N/A</v>
      </c>
    </row>
    <row r="1021" spans="7:8" hidden="1">
      <c r="G1021" s="21" t="e">
        <v>#N/A</v>
      </c>
      <c r="H1021" s="21" t="e">
        <v>#N/A</v>
      </c>
    </row>
    <row r="1022" spans="7:8" hidden="1">
      <c r="G1022" s="21" t="e">
        <v>#N/A</v>
      </c>
      <c r="H1022" s="21" t="e">
        <v>#N/A</v>
      </c>
    </row>
    <row r="1023" spans="7:8" hidden="1">
      <c r="G1023" s="21" t="e">
        <v>#N/A</v>
      </c>
      <c r="H1023" s="21" t="e">
        <v>#N/A</v>
      </c>
    </row>
    <row r="1024" spans="7:8" hidden="1">
      <c r="G1024" s="21" t="e">
        <v>#N/A</v>
      </c>
      <c r="H1024" s="21" t="e">
        <v>#N/A</v>
      </c>
    </row>
    <row r="1025" spans="7:8" hidden="1">
      <c r="G1025" s="21" t="e">
        <v>#N/A</v>
      </c>
      <c r="H1025" s="21" t="e">
        <v>#N/A</v>
      </c>
    </row>
    <row r="1026" spans="7:8" hidden="1">
      <c r="G1026" s="21" t="e">
        <v>#N/A</v>
      </c>
      <c r="H1026" s="21" t="e">
        <v>#N/A</v>
      </c>
    </row>
    <row r="1027" spans="7:8" hidden="1">
      <c r="G1027" s="21" t="e">
        <v>#N/A</v>
      </c>
      <c r="H1027" s="21" t="e">
        <v>#N/A</v>
      </c>
    </row>
    <row r="1028" spans="7:8" hidden="1">
      <c r="G1028" s="21" t="e">
        <v>#N/A</v>
      </c>
      <c r="H1028" s="21" t="e">
        <v>#N/A</v>
      </c>
    </row>
    <row r="1029" spans="7:8" hidden="1">
      <c r="G1029" s="21" t="e">
        <v>#N/A</v>
      </c>
      <c r="H1029" s="21" t="e">
        <v>#N/A</v>
      </c>
    </row>
    <row r="1030" spans="7:8" hidden="1">
      <c r="G1030" s="21" t="e">
        <v>#N/A</v>
      </c>
      <c r="H1030" s="21" t="e">
        <v>#N/A</v>
      </c>
    </row>
    <row r="1031" spans="7:8" hidden="1">
      <c r="G1031" s="21" t="e">
        <v>#N/A</v>
      </c>
      <c r="H1031" s="21" t="e">
        <v>#N/A</v>
      </c>
    </row>
    <row r="1032" spans="7:8" hidden="1">
      <c r="G1032" s="21" t="e">
        <v>#N/A</v>
      </c>
      <c r="H1032" s="21" t="e">
        <v>#N/A</v>
      </c>
    </row>
    <row r="1033" spans="7:8" hidden="1">
      <c r="G1033" s="21" t="e">
        <v>#N/A</v>
      </c>
      <c r="H1033" s="21" t="e">
        <v>#N/A</v>
      </c>
    </row>
    <row r="1034" spans="7:8" hidden="1">
      <c r="G1034" s="21" t="e">
        <v>#N/A</v>
      </c>
      <c r="H1034" s="21" t="e">
        <v>#N/A</v>
      </c>
    </row>
    <row r="1035" spans="7:8" hidden="1">
      <c r="G1035" s="21" t="e">
        <v>#N/A</v>
      </c>
      <c r="H1035" s="21" t="e">
        <v>#N/A</v>
      </c>
    </row>
    <row r="1036" spans="7:8" hidden="1">
      <c r="G1036" s="21" t="e">
        <v>#N/A</v>
      </c>
      <c r="H1036" s="21" t="e">
        <v>#N/A</v>
      </c>
    </row>
    <row r="1037" spans="7:8" hidden="1">
      <c r="G1037" s="21" t="e">
        <v>#N/A</v>
      </c>
      <c r="H1037" s="21" t="e">
        <v>#N/A</v>
      </c>
    </row>
    <row r="1038" spans="7:8" hidden="1">
      <c r="G1038" s="21" t="e">
        <v>#N/A</v>
      </c>
      <c r="H1038" s="21" t="e">
        <v>#N/A</v>
      </c>
    </row>
    <row r="1039" spans="7:8" hidden="1">
      <c r="G1039" s="21" t="e">
        <v>#N/A</v>
      </c>
      <c r="H1039" s="21" t="e">
        <v>#N/A</v>
      </c>
    </row>
    <row r="1040" spans="7:8" hidden="1">
      <c r="G1040" s="21" t="e">
        <v>#N/A</v>
      </c>
      <c r="H1040" s="21" t="e">
        <v>#N/A</v>
      </c>
    </row>
    <row r="1041" spans="7:8" hidden="1">
      <c r="G1041" s="21" t="e">
        <v>#N/A</v>
      </c>
      <c r="H1041" s="21" t="e">
        <v>#N/A</v>
      </c>
    </row>
    <row r="1042" spans="7:8" hidden="1">
      <c r="G1042" s="21" t="e">
        <v>#N/A</v>
      </c>
      <c r="H1042" s="21" t="e">
        <v>#N/A</v>
      </c>
    </row>
    <row r="1043" spans="7:8" hidden="1">
      <c r="G1043" s="21" t="e">
        <v>#N/A</v>
      </c>
      <c r="H1043" s="21" t="e">
        <v>#N/A</v>
      </c>
    </row>
    <row r="1044" spans="7:8" hidden="1">
      <c r="G1044" s="21" t="e">
        <v>#N/A</v>
      </c>
      <c r="H1044" s="21" t="e">
        <v>#N/A</v>
      </c>
    </row>
    <row r="1045" spans="7:8" hidden="1">
      <c r="G1045" s="21" t="e">
        <v>#N/A</v>
      </c>
      <c r="H1045" s="21" t="e">
        <v>#N/A</v>
      </c>
    </row>
    <row r="1046" spans="7:8" hidden="1">
      <c r="G1046" s="21" t="e">
        <v>#N/A</v>
      </c>
      <c r="H1046" s="21" t="e">
        <v>#N/A</v>
      </c>
    </row>
    <row r="1047" spans="7:8" hidden="1">
      <c r="G1047" s="21" t="e">
        <v>#N/A</v>
      </c>
      <c r="H1047" s="21" t="e">
        <v>#N/A</v>
      </c>
    </row>
    <row r="1048" spans="7:8" hidden="1">
      <c r="G1048" s="21" t="e">
        <v>#N/A</v>
      </c>
      <c r="H1048" s="21" t="e">
        <v>#N/A</v>
      </c>
    </row>
    <row r="1049" spans="7:8" hidden="1">
      <c r="G1049" s="21" t="e">
        <v>#N/A</v>
      </c>
      <c r="H1049" s="21" t="e">
        <v>#N/A</v>
      </c>
    </row>
    <row r="1050" spans="7:8" hidden="1">
      <c r="G1050" s="21" t="e">
        <v>#N/A</v>
      </c>
      <c r="H1050" s="21" t="e">
        <v>#N/A</v>
      </c>
    </row>
    <row r="1051" spans="7:8" hidden="1">
      <c r="G1051" s="21" t="e">
        <v>#N/A</v>
      </c>
      <c r="H1051" s="21" t="e">
        <v>#N/A</v>
      </c>
    </row>
    <row r="1052" spans="7:8" hidden="1">
      <c r="G1052" s="21" t="e">
        <v>#N/A</v>
      </c>
      <c r="H1052" s="21" t="e">
        <v>#N/A</v>
      </c>
    </row>
    <row r="1053" spans="7:8" hidden="1">
      <c r="G1053" s="21" t="e">
        <v>#N/A</v>
      </c>
      <c r="H1053" s="21" t="e">
        <v>#N/A</v>
      </c>
    </row>
    <row r="1054" spans="7:8" hidden="1">
      <c r="G1054" s="21" t="e">
        <v>#N/A</v>
      </c>
      <c r="H1054" s="21" t="e">
        <v>#N/A</v>
      </c>
    </row>
    <row r="1055" spans="7:8" hidden="1">
      <c r="G1055" s="21" t="e">
        <v>#N/A</v>
      </c>
      <c r="H1055" s="21" t="e">
        <v>#N/A</v>
      </c>
    </row>
    <row r="1056" spans="7:8" hidden="1">
      <c r="G1056" s="21" t="e">
        <v>#N/A</v>
      </c>
      <c r="H1056" s="21" t="e">
        <v>#N/A</v>
      </c>
    </row>
    <row r="1057" spans="7:8" hidden="1">
      <c r="G1057" s="21" t="e">
        <v>#N/A</v>
      </c>
      <c r="H1057" s="21" t="e">
        <v>#N/A</v>
      </c>
    </row>
    <row r="1058" spans="7:8" hidden="1">
      <c r="G1058" s="21" t="e">
        <v>#N/A</v>
      </c>
      <c r="H1058" s="21" t="e">
        <v>#N/A</v>
      </c>
    </row>
    <row r="1059" spans="7:8" hidden="1">
      <c r="G1059" s="21" t="e">
        <v>#N/A</v>
      </c>
      <c r="H1059" s="21" t="e">
        <v>#N/A</v>
      </c>
    </row>
    <row r="1060" spans="7:8" hidden="1">
      <c r="G1060" s="21" t="e">
        <v>#N/A</v>
      </c>
      <c r="H1060" s="21" t="e">
        <v>#N/A</v>
      </c>
    </row>
    <row r="1061" spans="7:8" hidden="1">
      <c r="G1061" s="21" t="e">
        <v>#N/A</v>
      </c>
      <c r="H1061" s="21" t="e">
        <v>#N/A</v>
      </c>
    </row>
    <row r="1062" spans="7:8" hidden="1">
      <c r="G1062" s="21" t="e">
        <v>#N/A</v>
      </c>
      <c r="H1062" s="21" t="e">
        <v>#N/A</v>
      </c>
    </row>
    <row r="1063" spans="7:8" hidden="1">
      <c r="G1063" s="21" t="e">
        <v>#N/A</v>
      </c>
      <c r="H1063" s="21" t="e">
        <v>#N/A</v>
      </c>
    </row>
    <row r="1064" spans="7:8" hidden="1">
      <c r="G1064" s="21" t="e">
        <v>#N/A</v>
      </c>
      <c r="H1064" s="21" t="e">
        <v>#N/A</v>
      </c>
    </row>
    <row r="1065" spans="7:8" hidden="1">
      <c r="G1065" s="21" t="e">
        <v>#N/A</v>
      </c>
      <c r="H1065" s="21" t="e">
        <v>#N/A</v>
      </c>
    </row>
    <row r="1066" spans="7:8" hidden="1">
      <c r="G1066" s="21" t="e">
        <v>#N/A</v>
      </c>
      <c r="H1066" s="21" t="e">
        <v>#N/A</v>
      </c>
    </row>
    <row r="1067" spans="7:8" hidden="1">
      <c r="G1067" s="21" t="e">
        <v>#N/A</v>
      </c>
      <c r="H1067" s="21" t="e">
        <v>#N/A</v>
      </c>
    </row>
    <row r="1068" spans="7:8" hidden="1">
      <c r="G1068" s="21" t="e">
        <v>#N/A</v>
      </c>
      <c r="H1068" s="21" t="e">
        <v>#N/A</v>
      </c>
    </row>
    <row r="1069" spans="7:8" hidden="1">
      <c r="G1069" s="21" t="e">
        <v>#N/A</v>
      </c>
      <c r="H1069" s="21" t="e">
        <v>#N/A</v>
      </c>
    </row>
    <row r="1070" spans="7:8" hidden="1">
      <c r="G1070" s="21" t="e">
        <v>#N/A</v>
      </c>
      <c r="H1070" s="21" t="e">
        <v>#N/A</v>
      </c>
    </row>
    <row r="1071" spans="7:8" hidden="1">
      <c r="G1071" s="21" t="e">
        <v>#N/A</v>
      </c>
      <c r="H1071" s="21" t="e">
        <v>#N/A</v>
      </c>
    </row>
    <row r="1072" spans="7:8" hidden="1">
      <c r="G1072" s="21" t="e">
        <v>#N/A</v>
      </c>
      <c r="H1072" s="21" t="e">
        <v>#N/A</v>
      </c>
    </row>
    <row r="1073" spans="7:8" hidden="1">
      <c r="G1073" s="21" t="e">
        <v>#N/A</v>
      </c>
      <c r="H1073" s="21" t="e">
        <v>#N/A</v>
      </c>
    </row>
    <row r="1074" spans="7:8" hidden="1">
      <c r="G1074" s="21" t="e">
        <v>#N/A</v>
      </c>
      <c r="H1074" s="21" t="e">
        <v>#N/A</v>
      </c>
    </row>
    <row r="1075" spans="7:8" hidden="1">
      <c r="G1075" s="21" t="e">
        <v>#N/A</v>
      </c>
      <c r="H1075" s="21" t="e">
        <v>#N/A</v>
      </c>
    </row>
    <row r="1076" spans="7:8" hidden="1">
      <c r="G1076" s="21" t="e">
        <v>#N/A</v>
      </c>
      <c r="H1076" s="21" t="e">
        <v>#N/A</v>
      </c>
    </row>
    <row r="1077" spans="7:8" hidden="1">
      <c r="G1077" s="21" t="e">
        <v>#N/A</v>
      </c>
      <c r="H1077" s="21" t="e">
        <v>#N/A</v>
      </c>
    </row>
    <row r="1078" spans="7:8" hidden="1">
      <c r="G1078" s="21" t="e">
        <v>#N/A</v>
      </c>
      <c r="H1078" s="21" t="e">
        <v>#N/A</v>
      </c>
    </row>
    <row r="1079" spans="7:8" hidden="1">
      <c r="G1079" s="21" t="e">
        <v>#N/A</v>
      </c>
      <c r="H1079" s="21" t="e">
        <v>#N/A</v>
      </c>
    </row>
    <row r="1080" spans="7:8" hidden="1">
      <c r="G1080" s="21" t="e">
        <v>#N/A</v>
      </c>
      <c r="H1080" s="21" t="e">
        <v>#N/A</v>
      </c>
    </row>
  </sheetData>
  <autoFilter ref="G1:H1080" xr:uid="{C71E8B5C-3C36-41E7-ADE4-13CDDCDA2471}">
    <filterColumn colId="0">
      <filters>
        <filter val="100,000"/>
        <filter val="101,920"/>
        <filter val="104,000"/>
        <filter val="105,000"/>
        <filter val="108,576"/>
        <filter val="110,000"/>
        <filter val="114,400"/>
        <filter val="124,400"/>
        <filter val="124,800"/>
        <filter val="131,035"/>
        <filter val="135,200"/>
        <filter val="145,000"/>
        <filter val="158,080"/>
        <filter val="187,200"/>
        <filter val="189,800"/>
        <filter val="31,200"/>
        <filter val="31,980"/>
        <filter val="34,965"/>
        <filter val="36,686"/>
        <filter val="39,000"/>
        <filter val="39,380"/>
        <filter val="39,978"/>
        <filter val="40,000"/>
        <filter val="41,600"/>
        <filter val="43,680"/>
        <filter val="45,900"/>
        <filter val="47,000"/>
        <filter val="48,369"/>
        <filter val="49,000"/>
        <filter val="49,317"/>
        <filter val="49,877"/>
        <filter val="50,000"/>
        <filter val="51,018"/>
        <filter val="51,050"/>
        <filter val="51,550"/>
        <filter val="52,196"/>
        <filter val="54,080"/>
        <filter val="54,100"/>
        <filter val="55,000"/>
        <filter val="56,000"/>
        <filter val="56,013"/>
        <filter val="56,160"/>
        <filter val="57,000"/>
        <filter val="57,138"/>
        <filter val="58,000"/>
        <filter val="58,500"/>
        <filter val="59,508"/>
        <filter val="60,000"/>
        <filter val="60,320"/>
        <filter val="60,440"/>
        <filter val="62,192"/>
        <filter val="62,400"/>
        <filter val="63,700"/>
        <filter val="63,926"/>
        <filter val="64,140"/>
        <filter val="64,223"/>
        <filter val="65,000"/>
        <filter val="65,604"/>
        <filter val="67,500"/>
        <filter val="67,704"/>
        <filter val="68,578"/>
        <filter val="68,919"/>
        <filter val="69,342"/>
        <filter val="70,000"/>
        <filter val="70,720"/>
        <filter val="70,743"/>
        <filter val="71,868"/>
        <filter val="72,000"/>
        <filter val="72,800"/>
        <filter val="75,000"/>
        <filter val="75,500"/>
        <filter val="75,504"/>
        <filter val="75,606"/>
        <filter val="76,170"/>
        <filter val="76,300"/>
        <filter val="76,915"/>
        <filter val="76,960"/>
        <filter val="77,300"/>
        <filter val="79,040"/>
        <filter val="80,000"/>
        <filter val="82,000"/>
        <filter val="82,400"/>
        <filter val="83,200"/>
        <filter val="85,000"/>
        <filter val="86,020"/>
        <filter val="90,000"/>
        <filter val="91,500"/>
        <filter val="93,600"/>
        <filter val="94,000"/>
        <filter val="95,000"/>
      </filters>
    </filterColumn>
    <filterColumn colId="1">
      <filters>
        <filter val="100,000"/>
        <filter val="102,500"/>
        <filter val="104,000"/>
        <filter val="105,000"/>
        <filter val="110,000"/>
        <filter val="111,500"/>
        <filter val="114,400"/>
        <filter val="115,000"/>
        <filter val="119,051"/>
        <filter val="119,098"/>
        <filter val="120,000"/>
        <filter val="121,373"/>
        <filter val="124,800"/>
        <filter val="125,000"/>
        <filter val="126,938"/>
        <filter val="128,216"/>
        <filter val="130,000"/>
        <filter val="130,874"/>
        <filter val="132,633"/>
        <filter val="135,000"/>
        <filter val="135,200"/>
        <filter val="141,440"/>
        <filter val="146,024"/>
        <filter val="146,735"/>
        <filter val="147,680"/>
        <filter val="160,000"/>
        <filter val="166,400"/>
        <filter val="172,640"/>
        <filter val="175,000"/>
        <filter val="183,340"/>
        <filter val="187,086"/>
        <filter val="190,100"/>
        <filter val="208,000"/>
        <filter val="215,800"/>
        <filter val="49,920"/>
        <filter val="55,000"/>
        <filter val="58,000"/>
        <filter val="60,000"/>
        <filter val="62,000"/>
        <filter val="62,215"/>
        <filter val="62,400"/>
        <filter val="65,000"/>
        <filter val="66,560"/>
        <filter val="67,200"/>
        <filter val="70,000"/>
        <filter val="72,000"/>
        <filter val="72,800"/>
        <filter val="73,806"/>
        <filter val="74,277"/>
        <filter val="75,000"/>
        <filter val="76,960"/>
        <filter val="77,609"/>
        <filter val="78,000"/>
        <filter val="80,000"/>
        <filter val="81,000"/>
        <filter val="82,500"/>
        <filter val="83,200"/>
        <filter val="83,399"/>
        <filter val="84,862"/>
        <filter val="85,000"/>
        <filter val="85,280"/>
        <filter val="86,830"/>
        <filter val="88,483"/>
        <filter val="88,700"/>
        <filter val="90,000"/>
        <filter val="93,600"/>
        <filter val="94,761"/>
        <filter val="95,000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0"/>
  <sheetViews>
    <sheetView topLeftCell="A13" workbookViewId="0">
      <selection activeCell="J13" sqref="J13"/>
    </sheetView>
  </sheetViews>
  <sheetFormatPr defaultRowHeight="15"/>
  <cols>
    <col min="1" max="1" width="145" style="2" customWidth="1"/>
    <col min="2" max="2" width="53.85546875" style="2" customWidth="1"/>
    <col min="3" max="3" width="55.140625" style="2" customWidth="1"/>
    <col min="4" max="4" width="56.5703125" style="2" customWidth="1"/>
    <col min="5" max="5" width="48.7109375" style="21" customWidth="1"/>
    <col min="6" max="6" width="38" style="21" customWidth="1"/>
    <col min="7" max="7" width="57.5703125" style="2" customWidth="1"/>
    <col min="8" max="8" width="46.7109375" style="21" customWidth="1"/>
    <col min="9" max="9" width="42.85546875" style="21" customWidth="1"/>
    <col min="10" max="10" width="159.42578125" style="5" bestFit="1" customWidth="1"/>
    <col min="11" max="11" width="37.28515625" style="2" customWidth="1"/>
    <col min="12" max="14" width="9.14062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0" t="s">
        <v>3332</v>
      </c>
      <c r="F1" s="20" t="s">
        <v>3318</v>
      </c>
      <c r="G1" s="1" t="s">
        <v>4</v>
      </c>
      <c r="H1" s="20" t="s">
        <v>3336</v>
      </c>
      <c r="I1" s="20" t="s">
        <v>3337</v>
      </c>
      <c r="J1" s="3" t="s">
        <v>3317</v>
      </c>
      <c r="K1" s="1" t="s">
        <v>3316</v>
      </c>
    </row>
    <row r="2" spans="1:11" ht="30.75" customHeight="1">
      <c r="A2" s="2" t="s">
        <v>3376</v>
      </c>
      <c r="B2" s="2" t="s">
        <v>94</v>
      </c>
      <c r="C2" s="2" t="s">
        <v>32</v>
      </c>
      <c r="D2" s="2" t="s">
        <v>95</v>
      </c>
      <c r="E2" s="21">
        <v>31200</v>
      </c>
      <c r="F2" s="21">
        <v>85280</v>
      </c>
      <c r="H2" s="21" t="e">
        <v>#N/A</v>
      </c>
      <c r="I2" s="21" t="e">
        <v>#N/A</v>
      </c>
      <c r="J2" s="4" t="s">
        <v>96</v>
      </c>
      <c r="K2" s="2" t="s">
        <v>97</v>
      </c>
    </row>
    <row r="3" spans="1:11" ht="24.75" customHeight="1">
      <c r="A3" s="2" t="s">
        <v>3374</v>
      </c>
      <c r="B3" s="2" t="s">
        <v>767</v>
      </c>
      <c r="C3" s="2" t="s">
        <v>32</v>
      </c>
      <c r="D3" s="2" t="s">
        <v>768</v>
      </c>
      <c r="E3" s="21">
        <v>31980</v>
      </c>
      <c r="F3" s="21" t="s">
        <v>3331</v>
      </c>
      <c r="H3" s="21" t="e">
        <v>#N/A</v>
      </c>
      <c r="I3" s="21" t="e">
        <v>#N/A</v>
      </c>
      <c r="J3" s="4" t="s">
        <v>769</v>
      </c>
      <c r="K3" s="2" t="s">
        <v>166</v>
      </c>
    </row>
    <row r="4" spans="1:11">
      <c r="A4" s="2" t="s">
        <v>3377</v>
      </c>
      <c r="B4" s="2" t="s">
        <v>1071</v>
      </c>
      <c r="C4" s="2" t="s">
        <v>1072</v>
      </c>
      <c r="D4" s="2" t="s">
        <v>1073</v>
      </c>
      <c r="E4" s="21">
        <v>34964.799999999996</v>
      </c>
      <c r="F4" s="21" t="s">
        <v>3331</v>
      </c>
      <c r="H4" s="21" t="e">
        <v>#N/A</v>
      </c>
      <c r="I4" s="21" t="e">
        <v>#N/A</v>
      </c>
      <c r="J4" s="5" t="s">
        <v>1074</v>
      </c>
      <c r="K4" s="2" t="s">
        <v>92</v>
      </c>
    </row>
    <row r="5" spans="1:11">
      <c r="A5" s="2" t="s">
        <v>1672</v>
      </c>
      <c r="B5" s="2" t="s">
        <v>275</v>
      </c>
      <c r="C5" s="2" t="s">
        <v>183</v>
      </c>
      <c r="D5" s="2" t="s">
        <v>1673</v>
      </c>
      <c r="E5" s="21">
        <v>36686</v>
      </c>
      <c r="F5" s="21">
        <v>75000</v>
      </c>
      <c r="H5" s="21" t="e">
        <v>#N/A</v>
      </c>
      <c r="I5" s="21" t="e">
        <v>#N/A</v>
      </c>
      <c r="J5" s="5" t="s">
        <v>1674</v>
      </c>
      <c r="K5" s="2" t="s">
        <v>444</v>
      </c>
    </row>
    <row r="6" spans="1:11" ht="30">
      <c r="A6" s="2" t="s">
        <v>3094</v>
      </c>
      <c r="B6" s="2" t="s">
        <v>3095</v>
      </c>
      <c r="C6" s="2" t="s">
        <v>3096</v>
      </c>
      <c r="D6" s="2" t="s">
        <v>3097</v>
      </c>
      <c r="E6" s="21">
        <v>39000</v>
      </c>
      <c r="F6" s="21">
        <v>55000</v>
      </c>
      <c r="H6" s="21" t="e">
        <v>#N/A</v>
      </c>
      <c r="I6" s="21" t="e">
        <v>#N/A</v>
      </c>
      <c r="J6" s="4" t="s">
        <v>3098</v>
      </c>
      <c r="K6" s="2" t="s">
        <v>603</v>
      </c>
    </row>
    <row r="7" spans="1:11" ht="30">
      <c r="A7" s="2" t="s">
        <v>3145</v>
      </c>
      <c r="B7" s="2" t="s">
        <v>3146</v>
      </c>
      <c r="C7" s="2" t="s">
        <v>183</v>
      </c>
      <c r="D7" s="2" t="s">
        <v>3147</v>
      </c>
      <c r="E7" s="21">
        <v>39380</v>
      </c>
      <c r="F7" s="21">
        <v>81000</v>
      </c>
      <c r="H7" s="21" t="e">
        <v>#N/A</v>
      </c>
      <c r="I7" s="21" t="e">
        <v>#N/A</v>
      </c>
      <c r="J7" s="4" t="s">
        <v>3148</v>
      </c>
      <c r="K7" s="2" t="s">
        <v>61</v>
      </c>
    </row>
    <row r="8" spans="1:11">
      <c r="A8" s="2" t="s">
        <v>2797</v>
      </c>
      <c r="B8" s="2" t="s">
        <v>2522</v>
      </c>
      <c r="C8" s="2" t="s">
        <v>28</v>
      </c>
      <c r="D8" s="2" t="s">
        <v>2798</v>
      </c>
      <c r="E8" s="21">
        <v>39977.599999999999</v>
      </c>
      <c r="F8" s="21">
        <v>88483.199999999997</v>
      </c>
      <c r="H8" s="21" t="e">
        <v>#N/A</v>
      </c>
      <c r="I8" s="21" t="e">
        <v>#N/A</v>
      </c>
      <c r="J8" s="5" t="s">
        <v>2799</v>
      </c>
      <c r="K8" s="2" t="s">
        <v>30</v>
      </c>
    </row>
    <row r="9" spans="1:11">
      <c r="A9" s="2" t="s">
        <v>2797</v>
      </c>
      <c r="B9" s="2" t="s">
        <v>2522</v>
      </c>
      <c r="C9" s="2" t="s">
        <v>28</v>
      </c>
      <c r="D9" s="2" t="s">
        <v>2798</v>
      </c>
      <c r="E9" s="21">
        <v>39977.599999999999</v>
      </c>
      <c r="F9" s="21">
        <v>88483.199999999997</v>
      </c>
      <c r="H9" s="21" t="e">
        <v>#N/A</v>
      </c>
      <c r="I9" s="21" t="e">
        <v>#N/A</v>
      </c>
      <c r="J9" s="5" t="s">
        <v>2800</v>
      </c>
      <c r="K9" s="2" t="s">
        <v>30</v>
      </c>
    </row>
    <row r="10" spans="1:11" ht="30">
      <c r="A10" s="2" t="s">
        <v>655</v>
      </c>
      <c r="B10" s="2" t="s">
        <v>656</v>
      </c>
      <c r="C10" s="2" t="s">
        <v>175</v>
      </c>
      <c r="D10" s="2" t="s">
        <v>657</v>
      </c>
      <c r="E10" s="21">
        <v>40000</v>
      </c>
      <c r="F10" s="21" t="s">
        <v>3331</v>
      </c>
      <c r="H10" s="21" t="e">
        <v>#N/A</v>
      </c>
      <c r="I10" s="21" t="e">
        <v>#N/A</v>
      </c>
      <c r="J10" s="4" t="s">
        <v>658</v>
      </c>
      <c r="K10" s="2" t="s">
        <v>659</v>
      </c>
    </row>
    <row r="11" spans="1:11" ht="30">
      <c r="A11" s="2" t="s">
        <v>440</v>
      </c>
      <c r="B11" s="2" t="s">
        <v>441</v>
      </c>
      <c r="C11" s="2" t="s">
        <v>322</v>
      </c>
      <c r="D11" s="2" t="s">
        <v>442</v>
      </c>
      <c r="E11" s="21">
        <v>41600</v>
      </c>
      <c r="F11" s="21">
        <v>72800</v>
      </c>
      <c r="H11" s="21" t="e">
        <v>#N/A</v>
      </c>
      <c r="I11" s="21" t="e">
        <v>#N/A</v>
      </c>
      <c r="J11" s="4" t="s">
        <v>443</v>
      </c>
      <c r="K11" s="2" t="s">
        <v>444</v>
      </c>
    </row>
    <row r="12" spans="1:11" ht="30">
      <c r="A12" s="2" t="s">
        <v>1252</v>
      </c>
      <c r="B12" s="2" t="s">
        <v>1253</v>
      </c>
      <c r="C12" s="2" t="s">
        <v>18</v>
      </c>
      <c r="D12" s="2" t="s">
        <v>1254</v>
      </c>
      <c r="E12" s="21">
        <v>43680</v>
      </c>
      <c r="F12" s="21">
        <v>49920</v>
      </c>
      <c r="H12" s="21" t="e">
        <v>#N/A</v>
      </c>
      <c r="I12" s="21" t="e">
        <v>#N/A</v>
      </c>
      <c r="J12" s="4" t="s">
        <v>1255</v>
      </c>
      <c r="K12" s="2" t="s">
        <v>21</v>
      </c>
    </row>
    <row r="13" spans="1:11" ht="30">
      <c r="A13" s="2" t="s">
        <v>2448</v>
      </c>
      <c r="B13" s="2" t="s">
        <v>2449</v>
      </c>
      <c r="C13" s="2" t="s">
        <v>32</v>
      </c>
      <c r="D13" s="2" t="s">
        <v>2450</v>
      </c>
      <c r="E13" s="21">
        <v>43680</v>
      </c>
      <c r="F13" s="21">
        <v>172640</v>
      </c>
      <c r="H13" s="21" t="e">
        <v>#N/A</v>
      </c>
      <c r="I13" s="21" t="e">
        <v>#N/A</v>
      </c>
      <c r="J13" s="4" t="s">
        <v>2451</v>
      </c>
      <c r="K13" s="2" t="s">
        <v>30</v>
      </c>
    </row>
    <row r="14" spans="1:11" ht="45">
      <c r="A14" s="2" t="s">
        <v>10</v>
      </c>
      <c r="B14" s="2" t="s">
        <v>1483</v>
      </c>
      <c r="C14" s="2" t="s">
        <v>1484</v>
      </c>
      <c r="D14" s="2" t="s">
        <v>1485</v>
      </c>
      <c r="E14" s="21">
        <v>45900</v>
      </c>
      <c r="F14" s="21" t="s">
        <v>3331</v>
      </c>
      <c r="H14" s="21" t="e">
        <v>#N/A</v>
      </c>
      <c r="I14" s="21" t="e">
        <v>#N/A</v>
      </c>
      <c r="J14" s="4" t="s">
        <v>1486</v>
      </c>
      <c r="K14" s="2" t="s">
        <v>30</v>
      </c>
    </row>
    <row r="15" spans="1:11" ht="30">
      <c r="A15" s="2" t="s">
        <v>1857</v>
      </c>
      <c r="B15" s="2" t="s">
        <v>275</v>
      </c>
      <c r="C15" s="2" t="s">
        <v>1858</v>
      </c>
      <c r="D15" s="2" t="s">
        <v>1859</v>
      </c>
      <c r="E15" s="21">
        <v>47000</v>
      </c>
      <c r="F15" s="21">
        <v>105000</v>
      </c>
      <c r="H15" s="21" t="e">
        <v>#N/A</v>
      </c>
      <c r="I15" s="21" t="e">
        <v>#N/A</v>
      </c>
      <c r="J15" s="4" t="s">
        <v>1860</v>
      </c>
      <c r="K15" s="2" t="s">
        <v>777</v>
      </c>
    </row>
    <row r="16" spans="1:11" ht="30">
      <c r="A16" s="2" t="s">
        <v>1470</v>
      </c>
      <c r="B16" s="2" t="s">
        <v>22</v>
      </c>
      <c r="C16" s="2" t="s">
        <v>32</v>
      </c>
      <c r="D16" s="2" t="s">
        <v>1471</v>
      </c>
      <c r="E16" s="21">
        <v>47000</v>
      </c>
      <c r="F16" s="21" t="s">
        <v>3331</v>
      </c>
      <c r="H16" s="21" t="e">
        <v>#N/A</v>
      </c>
      <c r="I16" s="21" t="e">
        <v>#N/A</v>
      </c>
      <c r="J16" s="4" t="s">
        <v>1472</v>
      </c>
      <c r="K16" s="2" t="s">
        <v>26</v>
      </c>
    </row>
    <row r="17" spans="1:11" ht="30">
      <c r="A17" s="2" t="s">
        <v>1347</v>
      </c>
      <c r="B17" s="2" t="s">
        <v>2886</v>
      </c>
      <c r="C17" s="2" t="s">
        <v>2887</v>
      </c>
      <c r="D17" s="2" t="s">
        <v>2888</v>
      </c>
      <c r="E17" s="21">
        <v>48369</v>
      </c>
      <c r="F17" s="21">
        <v>146024</v>
      </c>
      <c r="H17" s="21" t="e">
        <v>#N/A</v>
      </c>
      <c r="I17" s="21" t="e">
        <v>#N/A</v>
      </c>
      <c r="J17" s="4" t="s">
        <v>2889</v>
      </c>
      <c r="K17" s="2" t="s">
        <v>61</v>
      </c>
    </row>
    <row r="18" spans="1:11" ht="45">
      <c r="A18" s="2" t="s">
        <v>2606</v>
      </c>
      <c r="B18" s="2" t="s">
        <v>2607</v>
      </c>
      <c r="C18" s="2" t="s">
        <v>32</v>
      </c>
      <c r="D18" s="2" t="s">
        <v>2608</v>
      </c>
      <c r="E18" s="21">
        <v>49000</v>
      </c>
      <c r="F18" s="21">
        <v>80000</v>
      </c>
      <c r="H18" s="21" t="e">
        <v>#N/A</v>
      </c>
      <c r="I18" s="21" t="e">
        <v>#N/A</v>
      </c>
      <c r="J18" s="4" t="s">
        <v>2609</v>
      </c>
      <c r="K18" s="2" t="s">
        <v>102</v>
      </c>
    </row>
    <row r="19" spans="1:11">
      <c r="A19" s="2" t="s">
        <v>2890</v>
      </c>
      <c r="B19" s="2" t="s">
        <v>2891</v>
      </c>
      <c r="C19" s="2" t="s">
        <v>2892</v>
      </c>
      <c r="D19" s="2" t="s">
        <v>2893</v>
      </c>
      <c r="E19" s="21">
        <v>49316.800000000003</v>
      </c>
      <c r="F19" s="21" t="s">
        <v>3331</v>
      </c>
      <c r="H19" s="21" t="e">
        <v>#N/A</v>
      </c>
      <c r="I19" s="21" t="e">
        <v>#N/A</v>
      </c>
      <c r="J19" s="5" t="s">
        <v>2894</v>
      </c>
      <c r="K19" s="2" t="s">
        <v>21</v>
      </c>
    </row>
    <row r="20" spans="1:11">
      <c r="A20" s="2" t="s">
        <v>218</v>
      </c>
      <c r="B20" s="2" t="s">
        <v>219</v>
      </c>
      <c r="C20" s="2" t="s">
        <v>32</v>
      </c>
      <c r="D20" s="2" t="s">
        <v>220</v>
      </c>
      <c r="E20" s="21">
        <v>49877</v>
      </c>
      <c r="F20" s="21">
        <v>119098</v>
      </c>
      <c r="H20" s="21" t="e">
        <v>#N/A</v>
      </c>
      <c r="I20" s="21" t="e">
        <v>#N/A</v>
      </c>
      <c r="J20" s="5" t="s">
        <v>221</v>
      </c>
      <c r="K20" s="2" t="s">
        <v>30</v>
      </c>
    </row>
    <row r="21" spans="1:11" ht="30">
      <c r="A21" s="2" t="s">
        <v>74</v>
      </c>
      <c r="B21" s="2" t="s">
        <v>243</v>
      </c>
      <c r="C21" s="2" t="s">
        <v>112</v>
      </c>
      <c r="D21" s="2" t="s">
        <v>244</v>
      </c>
      <c r="E21" s="21">
        <v>50000</v>
      </c>
      <c r="F21" s="21">
        <v>100000</v>
      </c>
      <c r="H21" s="21" t="e">
        <v>#N/A</v>
      </c>
      <c r="I21" s="21" t="e">
        <v>#N/A</v>
      </c>
      <c r="J21" s="4" t="s">
        <v>245</v>
      </c>
      <c r="K21" s="2" t="s">
        <v>61</v>
      </c>
    </row>
    <row r="22" spans="1:11" ht="30">
      <c r="A22" s="2" t="s">
        <v>584</v>
      </c>
      <c r="B22" s="2" t="s">
        <v>585</v>
      </c>
      <c r="C22" s="2" t="s">
        <v>586</v>
      </c>
      <c r="D22" s="2" t="s">
        <v>587</v>
      </c>
      <c r="E22" s="21">
        <v>50000</v>
      </c>
      <c r="F22" s="21">
        <v>55000</v>
      </c>
      <c r="H22" s="21" t="e">
        <v>#N/A</v>
      </c>
      <c r="I22" s="21" t="e">
        <v>#N/A</v>
      </c>
      <c r="J22" s="4" t="s">
        <v>588</v>
      </c>
      <c r="K22" s="2" t="s">
        <v>273</v>
      </c>
    </row>
    <row r="23" spans="1:11" ht="30">
      <c r="A23" s="2" t="s">
        <v>996</v>
      </c>
      <c r="B23" s="2" t="s">
        <v>40</v>
      </c>
      <c r="C23" s="2" t="s">
        <v>364</v>
      </c>
      <c r="D23" s="2" t="s">
        <v>997</v>
      </c>
      <c r="E23" s="21">
        <v>50000</v>
      </c>
      <c r="F23" s="21">
        <v>60000</v>
      </c>
      <c r="H23" s="21" t="e">
        <v>#N/A</v>
      </c>
      <c r="I23" s="21" t="e">
        <v>#N/A</v>
      </c>
      <c r="J23" s="4" t="s">
        <v>998</v>
      </c>
      <c r="K23" s="2" t="s">
        <v>15</v>
      </c>
    </row>
    <row r="24" spans="1:11" ht="30">
      <c r="A24" s="2" t="s">
        <v>3380</v>
      </c>
      <c r="B24" s="2" t="s">
        <v>40</v>
      </c>
      <c r="C24" s="2" t="s">
        <v>12</v>
      </c>
      <c r="D24" s="2" t="s">
        <v>997</v>
      </c>
      <c r="E24" s="21">
        <v>50000</v>
      </c>
      <c r="F24" s="21">
        <v>60000</v>
      </c>
      <c r="H24" s="21" t="e">
        <v>#N/A</v>
      </c>
      <c r="I24" s="21" t="e">
        <v>#N/A</v>
      </c>
      <c r="J24" s="4" t="s">
        <v>3130</v>
      </c>
      <c r="K24" s="2" t="s">
        <v>73</v>
      </c>
    </row>
    <row r="25" spans="1:11">
      <c r="A25" s="2" t="s">
        <v>2839</v>
      </c>
      <c r="B25" s="2" t="s">
        <v>2840</v>
      </c>
      <c r="C25" s="2" t="s">
        <v>1338</v>
      </c>
      <c r="D25" s="2" t="s">
        <v>2841</v>
      </c>
      <c r="E25" s="21">
        <v>50000</v>
      </c>
      <c r="F25" s="21">
        <v>70000</v>
      </c>
      <c r="H25" s="21" t="e">
        <v>#N/A</v>
      </c>
      <c r="I25" s="21" t="e">
        <v>#N/A</v>
      </c>
      <c r="J25" s="5" t="s">
        <v>2842</v>
      </c>
      <c r="K25" s="2" t="s">
        <v>61</v>
      </c>
    </row>
    <row r="26" spans="1:11">
      <c r="A26" s="2" t="s">
        <v>10</v>
      </c>
      <c r="B26" s="2" t="s">
        <v>1309</v>
      </c>
      <c r="C26" s="2" t="s">
        <v>1198</v>
      </c>
      <c r="D26" s="2" t="s">
        <v>1847</v>
      </c>
      <c r="E26" s="21">
        <v>50000</v>
      </c>
      <c r="F26" s="21">
        <v>75000</v>
      </c>
      <c r="H26" s="21" t="e">
        <v>#N/A</v>
      </c>
      <c r="I26" s="21" t="e">
        <v>#N/A</v>
      </c>
      <c r="J26" s="5" t="s">
        <v>1848</v>
      </c>
      <c r="K26" s="2" t="s">
        <v>30</v>
      </c>
    </row>
    <row r="27" spans="1:11" ht="30">
      <c r="A27" s="2" t="s">
        <v>74</v>
      </c>
      <c r="B27" s="2" t="s">
        <v>1011</v>
      </c>
      <c r="C27" s="2" t="s">
        <v>1012</v>
      </c>
      <c r="D27" s="2" t="s">
        <v>1013</v>
      </c>
      <c r="E27" s="21">
        <v>50000</v>
      </c>
      <c r="F27" s="21">
        <v>80000</v>
      </c>
      <c r="H27" s="21" t="e">
        <v>#N/A</v>
      </c>
      <c r="I27" s="21" t="e">
        <v>#N/A</v>
      </c>
      <c r="J27" s="4" t="s">
        <v>1014</v>
      </c>
      <c r="K27" s="2" t="s">
        <v>26</v>
      </c>
    </row>
    <row r="28" spans="1:11" ht="45">
      <c r="A28" s="2" t="s">
        <v>3381</v>
      </c>
      <c r="B28" s="2" t="s">
        <v>391</v>
      </c>
      <c r="C28" s="2" t="s">
        <v>32</v>
      </c>
      <c r="D28" s="2" t="s">
        <v>1366</v>
      </c>
      <c r="E28" s="21">
        <v>50000</v>
      </c>
      <c r="F28" s="21">
        <v>90000</v>
      </c>
      <c r="H28" s="21" t="e">
        <v>#N/A</v>
      </c>
      <c r="I28" s="21" t="e">
        <v>#N/A</v>
      </c>
      <c r="J28" s="4" t="s">
        <v>1367</v>
      </c>
      <c r="K28" s="2" t="s">
        <v>97</v>
      </c>
    </row>
    <row r="29" spans="1:11" ht="30">
      <c r="A29" s="2" t="s">
        <v>10</v>
      </c>
      <c r="B29" s="2" t="s">
        <v>1788</v>
      </c>
      <c r="C29" s="2" t="s">
        <v>1789</v>
      </c>
      <c r="D29" s="2" t="s">
        <v>1790</v>
      </c>
      <c r="E29" s="21">
        <v>50000</v>
      </c>
      <c r="F29" s="21">
        <v>95000</v>
      </c>
      <c r="H29" s="21" t="e">
        <v>#N/A</v>
      </c>
      <c r="I29" s="21" t="e">
        <v>#N/A</v>
      </c>
      <c r="J29" s="4" t="s">
        <v>1791</v>
      </c>
      <c r="K29" s="2" t="s">
        <v>61</v>
      </c>
    </row>
    <row r="30" spans="1:11">
      <c r="A30" s="2" t="s">
        <v>465</v>
      </c>
      <c r="B30" s="2" t="s">
        <v>466</v>
      </c>
      <c r="C30" s="2" t="s">
        <v>344</v>
      </c>
      <c r="D30" s="2" t="s">
        <v>467</v>
      </c>
      <c r="E30" s="21">
        <v>50000</v>
      </c>
      <c r="F30" s="21" t="s">
        <v>3331</v>
      </c>
      <c r="H30" s="21" t="e">
        <v>#N/A</v>
      </c>
      <c r="I30" s="21" t="e">
        <v>#N/A</v>
      </c>
      <c r="J30" s="5" t="s">
        <v>468</v>
      </c>
      <c r="K30" s="2" t="s">
        <v>30</v>
      </c>
    </row>
    <row r="31" spans="1:11" ht="30">
      <c r="A31" s="2" t="s">
        <v>10</v>
      </c>
      <c r="B31" s="2" t="s">
        <v>926</v>
      </c>
      <c r="C31" s="2" t="s">
        <v>927</v>
      </c>
      <c r="D31" s="2" t="s">
        <v>928</v>
      </c>
      <c r="E31" s="21">
        <v>51018</v>
      </c>
      <c r="F31" s="21" t="s">
        <v>3331</v>
      </c>
      <c r="H31" s="21" t="e">
        <v>#N/A</v>
      </c>
      <c r="I31" s="21" t="e">
        <v>#N/A</v>
      </c>
      <c r="J31" s="4" t="s">
        <v>929</v>
      </c>
      <c r="K31" s="2" t="s">
        <v>61</v>
      </c>
    </row>
    <row r="32" spans="1:11" ht="30">
      <c r="A32" s="2" t="s">
        <v>10</v>
      </c>
      <c r="B32" s="2" t="s">
        <v>243</v>
      </c>
      <c r="C32" s="2" t="s">
        <v>283</v>
      </c>
      <c r="D32" s="2" t="s">
        <v>2935</v>
      </c>
      <c r="E32" s="21">
        <v>51050</v>
      </c>
      <c r="F32" s="21">
        <v>121373</v>
      </c>
      <c r="H32" s="21" t="e">
        <v>#N/A</v>
      </c>
      <c r="I32" s="21" t="e">
        <v>#N/A</v>
      </c>
      <c r="J32" s="4" t="s">
        <v>2936</v>
      </c>
      <c r="K32" s="2" t="s">
        <v>97</v>
      </c>
    </row>
    <row r="33" spans="1:11">
      <c r="A33" s="2" t="s">
        <v>363</v>
      </c>
      <c r="B33" s="2" t="s">
        <v>40</v>
      </c>
      <c r="C33" s="2" t="s">
        <v>364</v>
      </c>
      <c r="D33" s="2" t="s">
        <v>365</v>
      </c>
      <c r="E33" s="21">
        <v>51550</v>
      </c>
      <c r="F33" s="21">
        <v>73806</v>
      </c>
      <c r="H33" s="21" t="e">
        <v>#N/A</v>
      </c>
      <c r="I33" s="21" t="e">
        <v>#N/A</v>
      </c>
      <c r="J33" s="5" t="s">
        <v>366</v>
      </c>
      <c r="K33" s="2" t="s">
        <v>30</v>
      </c>
    </row>
    <row r="34" spans="1:11" ht="30">
      <c r="A34" s="2" t="s">
        <v>733</v>
      </c>
      <c r="B34" s="2" t="s">
        <v>40</v>
      </c>
      <c r="C34" s="2" t="s">
        <v>364</v>
      </c>
      <c r="D34" s="2" t="s">
        <v>365</v>
      </c>
      <c r="E34" s="21">
        <v>51550</v>
      </c>
      <c r="F34" s="21">
        <v>73806</v>
      </c>
      <c r="H34" s="21" t="e">
        <v>#N/A</v>
      </c>
      <c r="I34" s="21" t="e">
        <v>#N/A</v>
      </c>
      <c r="J34" s="4" t="s">
        <v>734</v>
      </c>
      <c r="K34" s="2" t="s">
        <v>15</v>
      </c>
    </row>
    <row r="35" spans="1:11" ht="30">
      <c r="A35" s="2" t="s">
        <v>363</v>
      </c>
      <c r="B35" s="2" t="s">
        <v>40</v>
      </c>
      <c r="C35" s="2" t="s">
        <v>364</v>
      </c>
      <c r="D35" s="2" t="s">
        <v>365</v>
      </c>
      <c r="E35" s="21">
        <v>51550</v>
      </c>
      <c r="F35" s="21">
        <v>73806</v>
      </c>
      <c r="H35" s="21" t="e">
        <v>#N/A</v>
      </c>
      <c r="I35" s="21" t="e">
        <v>#N/A</v>
      </c>
      <c r="J35" s="4" t="s">
        <v>3128</v>
      </c>
      <c r="K35" s="2" t="s">
        <v>30</v>
      </c>
    </row>
    <row r="36" spans="1:11" ht="30">
      <c r="A36" s="2" t="s">
        <v>1731</v>
      </c>
      <c r="B36" s="2" t="s">
        <v>1732</v>
      </c>
      <c r="C36" s="2" t="s">
        <v>112</v>
      </c>
      <c r="D36" s="2" t="s">
        <v>1733</v>
      </c>
      <c r="E36" s="21">
        <v>52196</v>
      </c>
      <c r="F36" s="21">
        <v>119051</v>
      </c>
      <c r="H36" s="21" t="e">
        <v>#N/A</v>
      </c>
      <c r="I36" s="21" t="e">
        <v>#N/A</v>
      </c>
      <c r="J36" s="4" t="s">
        <v>1734</v>
      </c>
      <c r="K36" s="2" t="s">
        <v>761</v>
      </c>
    </row>
    <row r="37" spans="1:11" ht="30">
      <c r="A37" s="2" t="s">
        <v>187</v>
      </c>
      <c r="B37" s="2" t="s">
        <v>668</v>
      </c>
      <c r="C37" s="2" t="s">
        <v>322</v>
      </c>
      <c r="D37" s="2" t="s">
        <v>669</v>
      </c>
      <c r="E37" s="21">
        <v>54080</v>
      </c>
      <c r="F37" s="21">
        <v>66560</v>
      </c>
      <c r="H37" s="21" t="e">
        <v>#N/A</v>
      </c>
      <c r="I37" s="21" t="e">
        <v>#N/A</v>
      </c>
      <c r="J37" s="4" t="s">
        <v>670</v>
      </c>
      <c r="K37" s="2" t="s">
        <v>44</v>
      </c>
    </row>
    <row r="38" spans="1:11">
      <c r="A38" s="2" t="s">
        <v>342</v>
      </c>
      <c r="B38" s="2" t="s">
        <v>343</v>
      </c>
      <c r="C38" s="2" t="s">
        <v>344</v>
      </c>
      <c r="D38" s="2" t="s">
        <v>345</v>
      </c>
      <c r="E38" s="21">
        <v>54100</v>
      </c>
      <c r="F38" s="21">
        <v>62215</v>
      </c>
      <c r="H38" s="21" t="e">
        <v>#N/A</v>
      </c>
      <c r="I38" s="21" t="e">
        <v>#N/A</v>
      </c>
      <c r="J38" s="5" t="s">
        <v>346</v>
      </c>
      <c r="K38" s="2" t="s">
        <v>30</v>
      </c>
    </row>
    <row r="39" spans="1:11" ht="30">
      <c r="A39" s="2" t="s">
        <v>935</v>
      </c>
      <c r="B39" s="2" t="s">
        <v>40</v>
      </c>
      <c r="C39" s="2" t="s">
        <v>936</v>
      </c>
      <c r="D39" s="2" t="s">
        <v>345</v>
      </c>
      <c r="E39" s="21">
        <v>54100</v>
      </c>
      <c r="F39" s="21">
        <v>62215</v>
      </c>
      <c r="H39" s="21" t="e">
        <v>#N/A</v>
      </c>
      <c r="I39" s="21" t="e">
        <v>#N/A</v>
      </c>
      <c r="J39" s="4" t="s">
        <v>937</v>
      </c>
      <c r="K39" s="2" t="s">
        <v>688</v>
      </c>
    </row>
    <row r="40" spans="1:11" ht="30">
      <c r="A40" s="2" t="s">
        <v>342</v>
      </c>
      <c r="B40" s="2" t="s">
        <v>343</v>
      </c>
      <c r="C40" s="2" t="s">
        <v>344</v>
      </c>
      <c r="D40" s="2" t="s">
        <v>345</v>
      </c>
      <c r="E40" s="21">
        <v>54100</v>
      </c>
      <c r="F40" s="21">
        <v>62215</v>
      </c>
      <c r="H40" s="21" t="e">
        <v>#N/A</v>
      </c>
      <c r="I40" s="21" t="e">
        <v>#N/A</v>
      </c>
      <c r="J40" s="4" t="s">
        <v>963</v>
      </c>
      <c r="K40" s="2" t="s">
        <v>30</v>
      </c>
    </row>
    <row r="41" spans="1:11" ht="30">
      <c r="A41" s="2" t="s">
        <v>131</v>
      </c>
      <c r="B41" s="2" t="s">
        <v>3109</v>
      </c>
      <c r="C41" s="2" t="s">
        <v>3110</v>
      </c>
      <c r="D41" s="2" t="s">
        <v>3111</v>
      </c>
      <c r="E41" s="21">
        <v>55000</v>
      </c>
      <c r="F41" s="21">
        <v>65000</v>
      </c>
      <c r="H41" s="21" t="e">
        <v>#N/A</v>
      </c>
      <c r="I41" s="21" t="e">
        <v>#N/A</v>
      </c>
      <c r="J41" s="4" t="s">
        <v>3112</v>
      </c>
      <c r="K41" s="2" t="s">
        <v>30</v>
      </c>
    </row>
    <row r="42" spans="1:11" ht="30">
      <c r="A42" s="2" t="s">
        <v>1117</v>
      </c>
      <c r="B42" s="2" t="s">
        <v>1118</v>
      </c>
      <c r="C42" s="2" t="s">
        <v>1119</v>
      </c>
      <c r="D42" s="2" t="s">
        <v>1120</v>
      </c>
      <c r="E42" s="21">
        <v>55000</v>
      </c>
      <c r="F42" s="21">
        <v>75000</v>
      </c>
      <c r="H42" s="21" t="e">
        <v>#N/A</v>
      </c>
      <c r="I42" s="21" t="e">
        <v>#N/A</v>
      </c>
      <c r="J42" s="4" t="s">
        <v>1121</v>
      </c>
      <c r="K42" s="2" t="s">
        <v>26</v>
      </c>
    </row>
    <row r="43" spans="1:11">
      <c r="A43" s="2" t="s">
        <v>2640</v>
      </c>
      <c r="B43" s="2" t="s">
        <v>2641</v>
      </c>
      <c r="C43" s="2" t="s">
        <v>2642</v>
      </c>
      <c r="D43" s="2" t="s">
        <v>1120</v>
      </c>
      <c r="E43" s="21">
        <v>55000</v>
      </c>
      <c r="F43" s="21">
        <v>75000</v>
      </c>
      <c r="H43" s="21" t="e">
        <v>#N/A</v>
      </c>
      <c r="I43" s="21" t="e">
        <v>#N/A</v>
      </c>
      <c r="J43" s="5" t="s">
        <v>2643</v>
      </c>
      <c r="K43" s="2" t="s">
        <v>444</v>
      </c>
    </row>
    <row r="44" spans="1:11">
      <c r="A44" s="2" t="s">
        <v>390</v>
      </c>
      <c r="B44" s="2" t="s">
        <v>391</v>
      </c>
      <c r="C44" s="2" t="s">
        <v>32</v>
      </c>
      <c r="D44" s="2" t="s">
        <v>392</v>
      </c>
      <c r="E44" s="21">
        <v>55000</v>
      </c>
      <c r="F44" s="21">
        <v>90000</v>
      </c>
      <c r="H44" s="21" t="e">
        <v>#N/A</v>
      </c>
      <c r="I44" s="21" t="e">
        <v>#N/A</v>
      </c>
      <c r="J44" s="5" t="s">
        <v>393</v>
      </c>
      <c r="K44" s="2" t="s">
        <v>61</v>
      </c>
    </row>
    <row r="45" spans="1:11" ht="30">
      <c r="A45" s="2" t="s">
        <v>390</v>
      </c>
      <c r="B45" s="2" t="s">
        <v>391</v>
      </c>
      <c r="C45" s="2" t="s">
        <v>32</v>
      </c>
      <c r="D45" s="2" t="s">
        <v>392</v>
      </c>
      <c r="E45" s="21">
        <v>55000</v>
      </c>
      <c r="F45" s="21">
        <v>90000</v>
      </c>
      <c r="H45" s="21" t="e">
        <v>#N/A</v>
      </c>
      <c r="I45" s="21" t="e">
        <v>#N/A</v>
      </c>
      <c r="J45" s="4" t="s">
        <v>3242</v>
      </c>
      <c r="K45" s="2" t="s">
        <v>61</v>
      </c>
    </row>
    <row r="46" spans="1:11">
      <c r="A46" s="2" t="s">
        <v>1679</v>
      </c>
      <c r="B46" s="2" t="s">
        <v>1680</v>
      </c>
      <c r="C46" s="2" t="s">
        <v>1681</v>
      </c>
      <c r="D46" s="2" t="s">
        <v>1682</v>
      </c>
      <c r="E46" s="21">
        <v>56000</v>
      </c>
      <c r="F46" s="21">
        <v>58000</v>
      </c>
      <c r="H46" s="21" t="e">
        <v>#N/A</v>
      </c>
      <c r="I46" s="21" t="e">
        <v>#N/A</v>
      </c>
      <c r="J46" s="5" t="s">
        <v>1683</v>
      </c>
      <c r="K46" s="2" t="s">
        <v>30</v>
      </c>
    </row>
    <row r="47" spans="1:11" ht="30">
      <c r="A47" s="2" t="s">
        <v>2041</v>
      </c>
      <c r="B47" s="2" t="s">
        <v>2042</v>
      </c>
      <c r="C47" s="2" t="s">
        <v>58</v>
      </c>
      <c r="D47" s="2" t="s">
        <v>2043</v>
      </c>
      <c r="E47" s="21">
        <v>56000</v>
      </c>
      <c r="F47" s="21">
        <v>78000</v>
      </c>
      <c r="H47" s="21" t="e">
        <v>#N/A</v>
      </c>
      <c r="I47" s="21" t="e">
        <v>#N/A</v>
      </c>
      <c r="J47" s="4" t="s">
        <v>2044</v>
      </c>
      <c r="K47" s="2" t="s">
        <v>761</v>
      </c>
    </row>
    <row r="48" spans="1:11" ht="30">
      <c r="A48" s="2" t="s">
        <v>3382</v>
      </c>
      <c r="B48" s="2" t="s">
        <v>40</v>
      </c>
      <c r="C48" s="2" t="s">
        <v>41</v>
      </c>
      <c r="D48" s="2" t="s">
        <v>42</v>
      </c>
      <c r="E48" s="21">
        <v>56013</v>
      </c>
      <c r="F48" s="21">
        <v>84862</v>
      </c>
      <c r="H48" s="21" t="e">
        <v>#N/A</v>
      </c>
      <c r="I48" s="21" t="e">
        <v>#N/A</v>
      </c>
      <c r="J48" s="4" t="s">
        <v>43</v>
      </c>
      <c r="K48" s="2" t="s">
        <v>44</v>
      </c>
    </row>
    <row r="49" spans="1:11" ht="45">
      <c r="A49" s="2" t="s">
        <v>10</v>
      </c>
      <c r="B49" s="2" t="s">
        <v>668</v>
      </c>
      <c r="C49" s="2" t="s">
        <v>32</v>
      </c>
      <c r="D49" s="2" t="s">
        <v>3259</v>
      </c>
      <c r="E49" s="21">
        <v>56160</v>
      </c>
      <c r="F49" s="21">
        <v>62400</v>
      </c>
      <c r="H49" s="21" t="e">
        <v>#N/A</v>
      </c>
      <c r="I49" s="21" t="e">
        <v>#N/A</v>
      </c>
      <c r="J49" s="4" t="s">
        <v>3260</v>
      </c>
      <c r="K49" s="2" t="s">
        <v>97</v>
      </c>
    </row>
    <row r="50" spans="1:11" ht="30">
      <c r="A50" s="2" t="s">
        <v>74</v>
      </c>
      <c r="B50" s="2" t="s">
        <v>970</v>
      </c>
      <c r="C50" s="2" t="s">
        <v>32</v>
      </c>
      <c r="D50" s="2" t="s">
        <v>971</v>
      </c>
      <c r="E50" s="21">
        <v>56160</v>
      </c>
      <c r="F50" s="21" t="s">
        <v>3331</v>
      </c>
      <c r="H50" s="21" t="e">
        <v>#N/A</v>
      </c>
      <c r="I50" s="21" t="e">
        <v>#N/A</v>
      </c>
      <c r="J50" s="4" t="s">
        <v>972</v>
      </c>
      <c r="K50" s="2" t="s">
        <v>61</v>
      </c>
    </row>
    <row r="51" spans="1:11">
      <c r="A51" s="2" t="s">
        <v>10</v>
      </c>
      <c r="B51" s="2" t="s">
        <v>505</v>
      </c>
      <c r="C51" s="2" t="s">
        <v>506</v>
      </c>
      <c r="D51" s="2" t="s">
        <v>507</v>
      </c>
      <c r="E51" s="21">
        <v>57000</v>
      </c>
      <c r="F51" s="21">
        <v>70000</v>
      </c>
      <c r="H51" s="21" t="e">
        <v>#N/A</v>
      </c>
      <c r="I51" s="21" t="e">
        <v>#N/A</v>
      </c>
      <c r="J51" s="5" t="s">
        <v>508</v>
      </c>
      <c r="K51" s="2" t="s">
        <v>166</v>
      </c>
    </row>
    <row r="52" spans="1:11">
      <c r="A52" s="2" t="s">
        <v>2589</v>
      </c>
      <c r="B52" s="2" t="s">
        <v>2590</v>
      </c>
      <c r="C52" s="2" t="s">
        <v>1072</v>
      </c>
      <c r="D52" s="2" t="s">
        <v>2591</v>
      </c>
      <c r="E52" s="21">
        <v>57137.599999999999</v>
      </c>
      <c r="F52" s="21" t="s">
        <v>3331</v>
      </c>
      <c r="H52" s="21" t="e">
        <v>#N/A</v>
      </c>
      <c r="I52" s="21" t="e">
        <v>#N/A</v>
      </c>
      <c r="J52" s="5" t="s">
        <v>2592</v>
      </c>
      <c r="K52" s="2" t="s">
        <v>603</v>
      </c>
    </row>
    <row r="53" spans="1:11" ht="30">
      <c r="A53" s="2" t="s">
        <v>10</v>
      </c>
      <c r="B53" s="2" t="s">
        <v>3137</v>
      </c>
      <c r="C53" s="2" t="s">
        <v>32</v>
      </c>
      <c r="D53" s="2" t="s">
        <v>3138</v>
      </c>
      <c r="E53" s="21">
        <v>58000</v>
      </c>
      <c r="F53" s="21">
        <v>62000</v>
      </c>
      <c r="H53" s="21" t="e">
        <v>#N/A</v>
      </c>
      <c r="I53" s="21" t="e">
        <v>#N/A</v>
      </c>
      <c r="J53" s="4" t="s">
        <v>3139</v>
      </c>
      <c r="K53" s="2" t="s">
        <v>30</v>
      </c>
    </row>
    <row r="54" spans="1:11">
      <c r="A54" s="2" t="s">
        <v>1122</v>
      </c>
      <c r="B54" s="2" t="s">
        <v>1123</v>
      </c>
      <c r="C54" s="2" t="s">
        <v>1124</v>
      </c>
      <c r="D54" s="2" t="s">
        <v>1125</v>
      </c>
      <c r="E54" s="21">
        <v>58500</v>
      </c>
      <c r="F54" s="21">
        <v>72000</v>
      </c>
      <c r="H54" s="21" t="e">
        <v>#N/A</v>
      </c>
      <c r="I54" s="21" t="e">
        <v>#N/A</v>
      </c>
      <c r="J54" s="5" t="s">
        <v>1126</v>
      </c>
      <c r="K54" s="2" t="s">
        <v>362</v>
      </c>
    </row>
    <row r="55" spans="1:11" ht="60">
      <c r="A55" s="2" t="s">
        <v>282</v>
      </c>
      <c r="B55" s="2" t="s">
        <v>275</v>
      </c>
      <c r="C55" s="2" t="s">
        <v>283</v>
      </c>
      <c r="D55" s="2" t="s">
        <v>284</v>
      </c>
      <c r="E55" s="21">
        <v>59508</v>
      </c>
      <c r="F55" s="21">
        <v>90000</v>
      </c>
      <c r="H55" s="21" t="e">
        <v>#N/A</v>
      </c>
      <c r="I55" s="21" t="e">
        <v>#N/A</v>
      </c>
      <c r="J55" s="4" t="s">
        <v>285</v>
      </c>
      <c r="K55" s="2" t="s">
        <v>267</v>
      </c>
    </row>
    <row r="56" spans="1:11" ht="30">
      <c r="A56" s="2" t="s">
        <v>199</v>
      </c>
      <c r="B56" s="2" t="s">
        <v>200</v>
      </c>
      <c r="C56" s="2" t="s">
        <v>32</v>
      </c>
      <c r="D56" s="2" t="s">
        <v>201</v>
      </c>
      <c r="E56" s="21">
        <v>60000</v>
      </c>
      <c r="F56" s="21">
        <v>65000</v>
      </c>
      <c r="H56" s="21" t="e">
        <v>#N/A</v>
      </c>
      <c r="I56" s="21" t="e">
        <v>#N/A</v>
      </c>
      <c r="J56" s="4" t="s">
        <v>202</v>
      </c>
      <c r="K56" s="2" t="s">
        <v>203</v>
      </c>
    </row>
    <row r="57" spans="1:11">
      <c r="A57" s="2" t="s">
        <v>199</v>
      </c>
      <c r="B57" s="2" t="s">
        <v>1743</v>
      </c>
      <c r="C57" s="2" t="s">
        <v>1744</v>
      </c>
      <c r="D57" s="2" t="s">
        <v>201</v>
      </c>
      <c r="E57" s="21">
        <v>60000</v>
      </c>
      <c r="F57" s="21">
        <v>65000</v>
      </c>
      <c r="H57" s="21" t="e">
        <v>#N/A</v>
      </c>
      <c r="I57" s="21" t="e">
        <v>#N/A</v>
      </c>
      <c r="J57" s="5" t="s">
        <v>1745</v>
      </c>
      <c r="K57" s="2" t="s">
        <v>21</v>
      </c>
    </row>
    <row r="58" spans="1:11" ht="30">
      <c r="A58" s="2" t="s">
        <v>135</v>
      </c>
      <c r="B58" s="2" t="s">
        <v>2546</v>
      </c>
      <c r="C58" s="2" t="s">
        <v>2547</v>
      </c>
      <c r="D58" s="2" t="s">
        <v>201</v>
      </c>
      <c r="E58" s="21">
        <v>60000</v>
      </c>
      <c r="F58" s="21">
        <v>65000</v>
      </c>
      <c r="H58" s="21" t="e">
        <v>#N/A</v>
      </c>
      <c r="I58" s="21" t="e">
        <v>#N/A</v>
      </c>
      <c r="J58" s="4" t="s">
        <v>2548</v>
      </c>
      <c r="K58" s="2" t="s">
        <v>9</v>
      </c>
    </row>
    <row r="59" spans="1:11" ht="30">
      <c r="A59" s="2" t="s">
        <v>2228</v>
      </c>
      <c r="B59" s="2" t="s">
        <v>419</v>
      </c>
      <c r="C59" s="2" t="s">
        <v>1434</v>
      </c>
      <c r="D59" s="2" t="s">
        <v>2229</v>
      </c>
      <c r="E59" s="21">
        <v>60000</v>
      </c>
      <c r="F59" s="21">
        <v>67200</v>
      </c>
      <c r="H59" s="21" t="e">
        <v>#N/A</v>
      </c>
      <c r="I59" s="21" t="e">
        <v>#N/A</v>
      </c>
      <c r="J59" s="4" t="s">
        <v>2230</v>
      </c>
      <c r="K59" s="2" t="s">
        <v>15</v>
      </c>
    </row>
    <row r="60" spans="1:11" ht="30">
      <c r="A60" s="2" t="s">
        <v>82</v>
      </c>
      <c r="B60" s="2" t="s">
        <v>83</v>
      </c>
      <c r="C60" s="2" t="s">
        <v>32</v>
      </c>
      <c r="D60" s="2" t="s">
        <v>84</v>
      </c>
      <c r="E60" s="21">
        <v>60000</v>
      </c>
      <c r="F60" s="21">
        <v>70000</v>
      </c>
      <c r="H60" s="21" t="e">
        <v>#N/A</v>
      </c>
      <c r="I60" s="21" t="e">
        <v>#N/A</v>
      </c>
      <c r="J60" s="4" t="s">
        <v>85</v>
      </c>
      <c r="K60" s="2" t="s">
        <v>86</v>
      </c>
    </row>
    <row r="61" spans="1:11" ht="30">
      <c r="A61" s="2" t="s">
        <v>3384</v>
      </c>
      <c r="B61" s="2" t="s">
        <v>321</v>
      </c>
      <c r="C61" s="2" t="s">
        <v>322</v>
      </c>
      <c r="D61" s="2" t="s">
        <v>84</v>
      </c>
      <c r="E61" s="21">
        <v>60000</v>
      </c>
      <c r="F61" s="21">
        <v>70000</v>
      </c>
      <c r="H61" s="21" t="e">
        <v>#N/A</v>
      </c>
      <c r="I61" s="21" t="e">
        <v>#N/A</v>
      </c>
      <c r="J61" s="4" t="s">
        <v>323</v>
      </c>
      <c r="K61" s="2" t="s">
        <v>166</v>
      </c>
    </row>
    <row r="62" spans="1:11" ht="30">
      <c r="A62" s="2" t="s">
        <v>942</v>
      </c>
      <c r="B62" s="2" t="s">
        <v>943</v>
      </c>
      <c r="C62" s="2" t="s">
        <v>183</v>
      </c>
      <c r="D62" s="2" t="s">
        <v>84</v>
      </c>
      <c r="E62" s="21">
        <v>60000</v>
      </c>
      <c r="F62" s="21">
        <v>70000</v>
      </c>
      <c r="H62" s="21" t="e">
        <v>#N/A</v>
      </c>
      <c r="I62" s="21" t="e">
        <v>#N/A</v>
      </c>
      <c r="J62" s="4" t="s">
        <v>944</v>
      </c>
      <c r="K62" s="2" t="s">
        <v>15</v>
      </c>
    </row>
    <row r="63" spans="1:11" ht="30">
      <c r="A63" s="2" t="s">
        <v>979</v>
      </c>
      <c r="B63" s="2" t="s">
        <v>980</v>
      </c>
      <c r="C63" s="2" t="s">
        <v>223</v>
      </c>
      <c r="D63" s="2" t="s">
        <v>84</v>
      </c>
      <c r="E63" s="21">
        <v>60000</v>
      </c>
      <c r="F63" s="21">
        <v>70000</v>
      </c>
      <c r="H63" s="21" t="e">
        <v>#N/A</v>
      </c>
      <c r="I63" s="21" t="e">
        <v>#N/A</v>
      </c>
      <c r="J63" s="4" t="s">
        <v>981</v>
      </c>
      <c r="K63" s="2" t="s">
        <v>30</v>
      </c>
    </row>
    <row r="64" spans="1:11" ht="30">
      <c r="A64" s="2" t="s">
        <v>1711</v>
      </c>
      <c r="B64" s="2" t="s">
        <v>2900</v>
      </c>
      <c r="C64" s="2" t="s">
        <v>32</v>
      </c>
      <c r="D64" s="2" t="s">
        <v>84</v>
      </c>
      <c r="E64" s="21">
        <v>60000</v>
      </c>
      <c r="F64" s="21">
        <v>70000</v>
      </c>
      <c r="H64" s="21" t="e">
        <v>#N/A</v>
      </c>
      <c r="I64" s="21" t="e">
        <v>#N/A</v>
      </c>
      <c r="J64" s="4" t="s">
        <v>2901</v>
      </c>
      <c r="K64" s="2" t="s">
        <v>624</v>
      </c>
    </row>
    <row r="65" spans="1:11" ht="45">
      <c r="A65" s="2" t="s">
        <v>131</v>
      </c>
      <c r="B65" s="2" t="s">
        <v>70</v>
      </c>
      <c r="C65" s="2" t="s">
        <v>118</v>
      </c>
      <c r="D65" s="2" t="s">
        <v>827</v>
      </c>
      <c r="E65" s="21">
        <v>60000</v>
      </c>
      <c r="F65" s="21">
        <v>72000</v>
      </c>
      <c r="H65" s="21" t="e">
        <v>#N/A</v>
      </c>
      <c r="I65" s="21" t="e">
        <v>#N/A</v>
      </c>
      <c r="J65" s="4" t="s">
        <v>828</v>
      </c>
      <c r="K65" s="2" t="s">
        <v>30</v>
      </c>
    </row>
    <row r="66" spans="1:11" ht="30">
      <c r="A66" s="2" t="s">
        <v>199</v>
      </c>
      <c r="B66" s="2" t="s">
        <v>494</v>
      </c>
      <c r="C66" s="2" t="s">
        <v>322</v>
      </c>
      <c r="D66" s="2" t="s">
        <v>495</v>
      </c>
      <c r="E66" s="21">
        <v>60000</v>
      </c>
      <c r="F66" s="21">
        <v>75000</v>
      </c>
      <c r="H66" s="21" t="e">
        <v>#N/A</v>
      </c>
      <c r="I66" s="21" t="e">
        <v>#N/A</v>
      </c>
      <c r="J66" s="4" t="s">
        <v>496</v>
      </c>
      <c r="K66" s="2" t="s">
        <v>97</v>
      </c>
    </row>
    <row r="67" spans="1:11" ht="45">
      <c r="A67" s="2" t="s">
        <v>1007</v>
      </c>
      <c r="B67" s="2" t="s">
        <v>1008</v>
      </c>
      <c r="C67" s="2" t="s">
        <v>1009</v>
      </c>
      <c r="D67" s="2" t="s">
        <v>495</v>
      </c>
      <c r="E67" s="21">
        <v>60000</v>
      </c>
      <c r="F67" s="21">
        <v>75000</v>
      </c>
      <c r="H67" s="21" t="e">
        <v>#N/A</v>
      </c>
      <c r="I67" s="21" t="e">
        <v>#N/A</v>
      </c>
      <c r="J67" s="4" t="s">
        <v>1010</v>
      </c>
      <c r="K67" s="2" t="s">
        <v>296</v>
      </c>
    </row>
    <row r="68" spans="1:11" ht="30">
      <c r="A68" s="2" t="s">
        <v>107</v>
      </c>
      <c r="B68" s="2" t="s">
        <v>108</v>
      </c>
      <c r="C68" s="2" t="s">
        <v>67</v>
      </c>
      <c r="D68" s="2" t="s">
        <v>109</v>
      </c>
      <c r="E68" s="21">
        <v>60000</v>
      </c>
      <c r="F68" s="21">
        <v>80000</v>
      </c>
      <c r="H68" s="21" t="e">
        <v>#N/A</v>
      </c>
      <c r="I68" s="21" t="e">
        <v>#N/A</v>
      </c>
      <c r="J68" s="4" t="s">
        <v>110</v>
      </c>
      <c r="K68" s="2" t="s">
        <v>30</v>
      </c>
    </row>
    <row r="69" spans="1:11">
      <c r="A69" s="2" t="s">
        <v>1749</v>
      </c>
      <c r="B69" s="2" t="s">
        <v>1750</v>
      </c>
      <c r="C69" s="2" t="s">
        <v>1025</v>
      </c>
      <c r="D69" s="2" t="s">
        <v>1751</v>
      </c>
      <c r="E69" s="21">
        <v>60000</v>
      </c>
      <c r="F69" s="21">
        <v>90000</v>
      </c>
      <c r="H69" s="21" t="e">
        <v>#N/A</v>
      </c>
      <c r="I69" s="21" t="e">
        <v>#N/A</v>
      </c>
      <c r="J69" s="5" t="s">
        <v>1752</v>
      </c>
      <c r="K69" s="2" t="s">
        <v>30</v>
      </c>
    </row>
    <row r="70" spans="1:11" ht="30">
      <c r="A70" s="2" t="s">
        <v>10</v>
      </c>
      <c r="B70" s="2" t="s">
        <v>214</v>
      </c>
      <c r="C70" s="2" t="s">
        <v>215</v>
      </c>
      <c r="D70" s="2" t="s">
        <v>216</v>
      </c>
      <c r="E70" s="21">
        <v>60000</v>
      </c>
      <c r="F70" s="21" t="s">
        <v>3331</v>
      </c>
      <c r="H70" s="21" t="e">
        <v>#N/A</v>
      </c>
      <c r="I70" s="21" t="e">
        <v>#N/A</v>
      </c>
      <c r="J70" s="4" t="s">
        <v>217</v>
      </c>
      <c r="K70" s="2" t="s">
        <v>30</v>
      </c>
    </row>
    <row r="71" spans="1:11" ht="45">
      <c r="A71" s="2" t="s">
        <v>3385</v>
      </c>
      <c r="B71" s="2" t="s">
        <v>1045</v>
      </c>
      <c r="C71" s="2" t="s">
        <v>32</v>
      </c>
      <c r="D71" s="2" t="s">
        <v>216</v>
      </c>
      <c r="E71" s="21">
        <v>60000</v>
      </c>
      <c r="F71" s="21" t="s">
        <v>3331</v>
      </c>
      <c r="H71" s="21" t="e">
        <v>#N/A</v>
      </c>
      <c r="I71" s="21" t="e">
        <v>#N/A</v>
      </c>
      <c r="J71" s="4" t="s">
        <v>1046</v>
      </c>
      <c r="K71" s="2" t="s">
        <v>166</v>
      </c>
    </row>
    <row r="72" spans="1:11" ht="30">
      <c r="A72" s="2" t="s">
        <v>2026</v>
      </c>
      <c r="B72" s="2" t="s">
        <v>2027</v>
      </c>
      <c r="C72" s="2" t="s">
        <v>2028</v>
      </c>
      <c r="D72" s="2" t="s">
        <v>216</v>
      </c>
      <c r="E72" s="21">
        <v>60000</v>
      </c>
      <c r="F72" s="21" t="s">
        <v>3331</v>
      </c>
      <c r="H72" s="21" t="e">
        <v>#N/A</v>
      </c>
      <c r="I72" s="21" t="e">
        <v>#N/A</v>
      </c>
      <c r="J72" s="4" t="s">
        <v>2029</v>
      </c>
      <c r="K72" s="2" t="s">
        <v>603</v>
      </c>
    </row>
    <row r="73" spans="1:11" ht="30">
      <c r="A73" s="2" t="s">
        <v>135</v>
      </c>
      <c r="B73" s="2" t="s">
        <v>706</v>
      </c>
      <c r="C73" s="2" t="s">
        <v>707</v>
      </c>
      <c r="D73" s="2" t="s">
        <v>708</v>
      </c>
      <c r="E73" s="21">
        <v>60000</v>
      </c>
      <c r="F73" s="21" t="s">
        <v>3331</v>
      </c>
      <c r="H73" s="21" t="e">
        <v>#N/A</v>
      </c>
      <c r="I73" s="21" t="e">
        <v>#N/A</v>
      </c>
      <c r="J73" s="4" t="s">
        <v>709</v>
      </c>
      <c r="K73" s="2" t="s">
        <v>61</v>
      </c>
    </row>
    <row r="74" spans="1:11">
      <c r="A74" s="2" t="s">
        <v>10</v>
      </c>
      <c r="B74" s="2" t="s">
        <v>312</v>
      </c>
      <c r="C74" s="2" t="s">
        <v>183</v>
      </c>
      <c r="D74" s="2" t="s">
        <v>313</v>
      </c>
      <c r="E74" s="21">
        <v>60320</v>
      </c>
      <c r="F74" s="21">
        <v>76960</v>
      </c>
      <c r="H74" s="21" t="e">
        <v>#N/A</v>
      </c>
      <c r="I74" s="21" t="e">
        <v>#N/A</v>
      </c>
      <c r="J74" s="5" t="s">
        <v>314</v>
      </c>
      <c r="K74" s="2" t="s">
        <v>315</v>
      </c>
    </row>
    <row r="75" spans="1:11" ht="45">
      <c r="A75" s="2" t="s">
        <v>74</v>
      </c>
      <c r="B75" s="2" t="s">
        <v>774</v>
      </c>
      <c r="C75" s="2" t="s">
        <v>32</v>
      </c>
      <c r="D75" s="2" t="s">
        <v>775</v>
      </c>
      <c r="E75" s="21">
        <v>60440</v>
      </c>
      <c r="F75" s="21">
        <v>135000</v>
      </c>
      <c r="H75" s="21" t="e">
        <v>#N/A</v>
      </c>
      <c r="I75" s="21" t="e">
        <v>#N/A</v>
      </c>
      <c r="J75" s="4" t="s">
        <v>776</v>
      </c>
      <c r="K75" s="2" t="s">
        <v>777</v>
      </c>
    </row>
    <row r="76" spans="1:11">
      <c r="A76" s="2" t="s">
        <v>3393</v>
      </c>
      <c r="B76" s="2" t="s">
        <v>475</v>
      </c>
      <c r="C76" s="2" t="s">
        <v>183</v>
      </c>
      <c r="D76" s="2" t="s">
        <v>3074</v>
      </c>
      <c r="E76" s="21">
        <v>62192</v>
      </c>
      <c r="F76" s="21" t="s">
        <v>3331</v>
      </c>
      <c r="H76" s="21" t="e">
        <v>#N/A</v>
      </c>
      <c r="I76" s="21" t="e">
        <v>#N/A</v>
      </c>
      <c r="J76" s="5" t="s">
        <v>3075</v>
      </c>
      <c r="K76" s="2" t="s">
        <v>97</v>
      </c>
    </row>
    <row r="77" spans="1:11" ht="30">
      <c r="A77" s="2" t="s">
        <v>187</v>
      </c>
      <c r="B77" s="2" t="s">
        <v>188</v>
      </c>
      <c r="C77" s="2" t="s">
        <v>32</v>
      </c>
      <c r="D77" s="2" t="s">
        <v>189</v>
      </c>
      <c r="E77" s="21">
        <v>62400</v>
      </c>
      <c r="F77" s="21">
        <v>83200</v>
      </c>
      <c r="H77" s="21" t="e">
        <v>#N/A</v>
      </c>
      <c r="I77" s="21" t="e">
        <v>#N/A</v>
      </c>
      <c r="J77" s="4" t="s">
        <v>190</v>
      </c>
      <c r="K77" s="2" t="s">
        <v>191</v>
      </c>
    </row>
    <row r="78" spans="1:11" ht="45">
      <c r="A78" s="2" t="s">
        <v>3248</v>
      </c>
      <c r="B78" s="2" t="s">
        <v>3249</v>
      </c>
      <c r="C78" s="2" t="s">
        <v>3250</v>
      </c>
      <c r="D78" s="2" t="s">
        <v>3251</v>
      </c>
      <c r="E78" s="21">
        <v>62400</v>
      </c>
      <c r="F78" s="21">
        <v>104000</v>
      </c>
      <c r="H78" s="21" t="e">
        <v>#N/A</v>
      </c>
      <c r="I78" s="21" t="e">
        <v>#N/A</v>
      </c>
      <c r="J78" s="4" t="s">
        <v>3252</v>
      </c>
      <c r="K78" s="2" t="s">
        <v>21</v>
      </c>
    </row>
    <row r="79" spans="1:11" ht="30">
      <c r="A79" s="2" t="s">
        <v>74</v>
      </c>
      <c r="B79" s="2" t="s">
        <v>2035</v>
      </c>
      <c r="C79" s="2" t="s">
        <v>32</v>
      </c>
      <c r="D79" s="2" t="s">
        <v>2036</v>
      </c>
      <c r="E79" s="21">
        <v>62400</v>
      </c>
      <c r="F79" s="21" t="s">
        <v>3331</v>
      </c>
      <c r="H79" s="21" t="e">
        <v>#N/A</v>
      </c>
      <c r="I79" s="21" t="e">
        <v>#N/A</v>
      </c>
      <c r="J79" s="4" t="s">
        <v>2037</v>
      </c>
      <c r="K79" s="2" t="s">
        <v>166</v>
      </c>
    </row>
    <row r="80" spans="1:11" ht="30">
      <c r="A80" s="2" t="s">
        <v>2837</v>
      </c>
      <c r="B80" s="2" t="s">
        <v>706</v>
      </c>
      <c r="C80" s="2" t="s">
        <v>32</v>
      </c>
      <c r="D80" s="2" t="s">
        <v>2036</v>
      </c>
      <c r="E80" s="21">
        <v>62400</v>
      </c>
      <c r="F80" s="21" t="s">
        <v>3331</v>
      </c>
      <c r="H80" s="21" t="e">
        <v>#N/A</v>
      </c>
      <c r="I80" s="21" t="e">
        <v>#N/A</v>
      </c>
      <c r="J80" s="4" t="s">
        <v>2838</v>
      </c>
      <c r="K80" s="2" t="s">
        <v>659</v>
      </c>
    </row>
    <row r="81" spans="1:11" ht="45">
      <c r="A81" s="2" t="s">
        <v>1664</v>
      </c>
      <c r="B81" s="2" t="s">
        <v>909</v>
      </c>
      <c r="C81" s="2" t="s">
        <v>1665</v>
      </c>
      <c r="D81" s="2" t="s">
        <v>1666</v>
      </c>
      <c r="E81" s="21">
        <v>63700</v>
      </c>
      <c r="F81" s="21">
        <v>111500</v>
      </c>
      <c r="H81" s="21" t="e">
        <v>#N/A</v>
      </c>
      <c r="I81" s="21" t="e">
        <v>#N/A</v>
      </c>
      <c r="J81" s="4" t="s">
        <v>1667</v>
      </c>
      <c r="K81" s="2" t="s">
        <v>380</v>
      </c>
    </row>
    <row r="82" spans="1:11" ht="30">
      <c r="A82" s="2" t="s">
        <v>1966</v>
      </c>
      <c r="B82" s="2" t="s">
        <v>275</v>
      </c>
      <c r="C82" s="2" t="s">
        <v>183</v>
      </c>
      <c r="D82" s="2" t="s">
        <v>1967</v>
      </c>
      <c r="E82" s="21">
        <v>63926</v>
      </c>
      <c r="F82" s="21">
        <v>126938</v>
      </c>
      <c r="H82" s="21" t="e">
        <v>#N/A</v>
      </c>
      <c r="I82" s="21" t="e">
        <v>#N/A</v>
      </c>
      <c r="J82" s="4" t="s">
        <v>1968</v>
      </c>
      <c r="K82" s="2" t="s">
        <v>86</v>
      </c>
    </row>
    <row r="83" spans="1:11">
      <c r="A83" s="2" t="s">
        <v>10</v>
      </c>
      <c r="B83" s="2" t="s">
        <v>11</v>
      </c>
      <c r="C83" s="2" t="s">
        <v>12</v>
      </c>
      <c r="D83" s="2" t="s">
        <v>13</v>
      </c>
      <c r="E83" s="21">
        <v>64140</v>
      </c>
      <c r="F83" s="21">
        <v>77609</v>
      </c>
      <c r="H83" s="21" t="e">
        <v>#N/A</v>
      </c>
      <c r="I83" s="21" t="e">
        <v>#N/A</v>
      </c>
      <c r="J83" s="5" t="s">
        <v>14</v>
      </c>
      <c r="K83" s="2" t="s">
        <v>15</v>
      </c>
    </row>
    <row r="84" spans="1:11">
      <c r="A84" s="2" t="s">
        <v>770</v>
      </c>
      <c r="B84" s="2" t="s">
        <v>40</v>
      </c>
      <c r="C84" s="2" t="s">
        <v>771</v>
      </c>
      <c r="D84" s="2" t="s">
        <v>772</v>
      </c>
      <c r="E84" s="21">
        <v>64140</v>
      </c>
      <c r="F84" s="21" t="s">
        <v>3331</v>
      </c>
      <c r="H84" s="21" t="e">
        <v>#N/A</v>
      </c>
      <c r="I84" s="21" t="e">
        <v>#N/A</v>
      </c>
      <c r="J84" s="5" t="s">
        <v>773</v>
      </c>
      <c r="K84" s="2" t="s">
        <v>30</v>
      </c>
    </row>
    <row r="85" spans="1:11">
      <c r="A85" s="2" t="s">
        <v>2700</v>
      </c>
      <c r="B85" s="2" t="s">
        <v>40</v>
      </c>
      <c r="C85" s="2" t="s">
        <v>771</v>
      </c>
      <c r="D85" s="2" t="s">
        <v>772</v>
      </c>
      <c r="E85" s="21">
        <v>64140</v>
      </c>
      <c r="F85" s="21" t="s">
        <v>3331</v>
      </c>
      <c r="H85" s="21" t="e">
        <v>#N/A</v>
      </c>
      <c r="I85" s="21" t="e">
        <v>#N/A</v>
      </c>
      <c r="J85" s="5" t="s">
        <v>2701</v>
      </c>
      <c r="K85" s="2" t="s">
        <v>30</v>
      </c>
    </row>
    <row r="86" spans="1:11">
      <c r="A86" s="2" t="s">
        <v>135</v>
      </c>
      <c r="B86" s="2" t="s">
        <v>2038</v>
      </c>
      <c r="C86" s="2" t="s">
        <v>678</v>
      </c>
      <c r="D86" s="2" t="s">
        <v>2039</v>
      </c>
      <c r="E86" s="21">
        <v>64223</v>
      </c>
      <c r="F86" s="21">
        <v>110000</v>
      </c>
      <c r="H86" s="21" t="e">
        <v>#N/A</v>
      </c>
      <c r="I86" s="21" t="e">
        <v>#N/A</v>
      </c>
      <c r="J86" s="5" t="s">
        <v>2040</v>
      </c>
      <c r="K86" s="2" t="s">
        <v>30</v>
      </c>
    </row>
    <row r="87" spans="1:11" ht="30">
      <c r="A87" s="2" t="s">
        <v>98</v>
      </c>
      <c r="B87" s="2" t="s">
        <v>99</v>
      </c>
      <c r="C87" s="2" t="s">
        <v>32</v>
      </c>
      <c r="D87" s="2" t="s">
        <v>100</v>
      </c>
      <c r="E87" s="21">
        <v>65000</v>
      </c>
      <c r="F87" s="21">
        <v>70000</v>
      </c>
      <c r="H87" s="21" t="e">
        <v>#N/A</v>
      </c>
      <c r="I87" s="21" t="e">
        <v>#N/A</v>
      </c>
      <c r="J87" s="4" t="s">
        <v>101</v>
      </c>
      <c r="K87" s="2" t="s">
        <v>102</v>
      </c>
    </row>
    <row r="88" spans="1:11" ht="30">
      <c r="A88" s="2" t="s">
        <v>2405</v>
      </c>
      <c r="B88" s="2" t="s">
        <v>2406</v>
      </c>
      <c r="C88" s="2" t="s">
        <v>1434</v>
      </c>
      <c r="D88" s="2" t="s">
        <v>100</v>
      </c>
      <c r="E88" s="21">
        <v>65000</v>
      </c>
      <c r="F88" s="21">
        <v>70000</v>
      </c>
      <c r="H88" s="21" t="e">
        <v>#N/A</v>
      </c>
      <c r="I88" s="21" t="e">
        <v>#N/A</v>
      </c>
      <c r="J88" s="4" t="s">
        <v>2407</v>
      </c>
      <c r="K88" s="2" t="s">
        <v>61</v>
      </c>
    </row>
    <row r="89" spans="1:11">
      <c r="A89" s="2" t="s">
        <v>16</v>
      </c>
      <c r="B89" s="2" t="s">
        <v>17</v>
      </c>
      <c r="C89" s="2" t="s">
        <v>18</v>
      </c>
      <c r="D89" s="2" t="s">
        <v>19</v>
      </c>
      <c r="E89" s="21">
        <v>65000</v>
      </c>
      <c r="F89" s="21">
        <v>75000</v>
      </c>
      <c r="H89" s="21" t="e">
        <v>#N/A</v>
      </c>
      <c r="I89" s="21" t="e">
        <v>#N/A</v>
      </c>
      <c r="J89" s="5" t="s">
        <v>20</v>
      </c>
      <c r="K89" s="2" t="s">
        <v>21</v>
      </c>
    </row>
    <row r="90" spans="1:11">
      <c r="A90" s="2" t="s">
        <v>3291</v>
      </c>
      <c r="B90" s="2" t="s">
        <v>3292</v>
      </c>
      <c r="C90" s="2" t="s">
        <v>906</v>
      </c>
      <c r="D90" s="2" t="s">
        <v>19</v>
      </c>
      <c r="E90" s="21">
        <v>65000</v>
      </c>
      <c r="F90" s="21">
        <v>75000</v>
      </c>
      <c r="H90" s="21" t="e">
        <v>#N/A</v>
      </c>
      <c r="I90" s="21" t="e">
        <v>#N/A</v>
      </c>
      <c r="J90" s="5" t="s">
        <v>3293</v>
      </c>
      <c r="K90" s="2" t="s">
        <v>15</v>
      </c>
    </row>
    <row r="91" spans="1:11" ht="45">
      <c r="A91" s="2" t="s">
        <v>847</v>
      </c>
      <c r="B91" s="2" t="s">
        <v>848</v>
      </c>
      <c r="C91" s="2" t="s">
        <v>556</v>
      </c>
      <c r="D91" s="2" t="s">
        <v>849</v>
      </c>
      <c r="E91" s="21">
        <v>65000</v>
      </c>
      <c r="F91" s="21">
        <v>80000</v>
      </c>
      <c r="H91" s="21" t="e">
        <v>#N/A</v>
      </c>
      <c r="I91" s="21" t="e">
        <v>#N/A</v>
      </c>
      <c r="J91" s="4" t="s">
        <v>850</v>
      </c>
      <c r="K91" s="2" t="s">
        <v>30</v>
      </c>
    </row>
    <row r="92" spans="1:11" ht="30">
      <c r="A92" s="2" t="s">
        <v>74</v>
      </c>
      <c r="B92" s="2" t="s">
        <v>568</v>
      </c>
      <c r="C92" s="2" t="s">
        <v>569</v>
      </c>
      <c r="D92" s="2" t="s">
        <v>570</v>
      </c>
      <c r="E92" s="21">
        <v>65000</v>
      </c>
      <c r="F92" s="21" t="s">
        <v>3331</v>
      </c>
      <c r="H92" s="21" t="e">
        <v>#N/A</v>
      </c>
      <c r="I92" s="21" t="e">
        <v>#N/A</v>
      </c>
      <c r="J92" s="4" t="s">
        <v>571</v>
      </c>
      <c r="K92" s="2" t="s">
        <v>30</v>
      </c>
    </row>
    <row r="93" spans="1:11" ht="30">
      <c r="A93" s="2" t="s">
        <v>3386</v>
      </c>
      <c r="B93" s="2" t="s">
        <v>40</v>
      </c>
      <c r="C93" s="2" t="s">
        <v>12</v>
      </c>
      <c r="D93" s="2" t="s">
        <v>88</v>
      </c>
      <c r="E93" s="21">
        <v>65604</v>
      </c>
      <c r="F93" s="21">
        <v>83399</v>
      </c>
      <c r="H93" s="21" t="e">
        <v>#N/A</v>
      </c>
      <c r="I93" s="21" t="e">
        <v>#N/A</v>
      </c>
      <c r="J93" s="4" t="s">
        <v>89</v>
      </c>
      <c r="K93" s="2" t="s">
        <v>44</v>
      </c>
    </row>
    <row r="94" spans="1:11" ht="30">
      <c r="A94" s="2" t="s">
        <v>74</v>
      </c>
      <c r="B94" s="2" t="s">
        <v>1704</v>
      </c>
      <c r="C94" s="2" t="s">
        <v>1705</v>
      </c>
      <c r="D94" s="2" t="s">
        <v>1706</v>
      </c>
      <c r="E94" s="21">
        <v>67500</v>
      </c>
      <c r="F94" s="21">
        <v>82500</v>
      </c>
      <c r="H94" s="21" t="e">
        <v>#N/A</v>
      </c>
      <c r="I94" s="21" t="e">
        <v>#N/A</v>
      </c>
      <c r="J94" s="4" t="s">
        <v>1707</v>
      </c>
      <c r="K94" s="2" t="s">
        <v>30</v>
      </c>
    </row>
    <row r="95" spans="1:11">
      <c r="A95" s="2" t="s">
        <v>74</v>
      </c>
      <c r="B95" s="2" t="s">
        <v>1517</v>
      </c>
      <c r="C95" s="2" t="s">
        <v>1518</v>
      </c>
      <c r="D95" s="2" t="s">
        <v>1519</v>
      </c>
      <c r="E95" s="21">
        <v>67704</v>
      </c>
      <c r="F95" s="21">
        <v>130874</v>
      </c>
      <c r="H95" s="21" t="e">
        <v>#N/A</v>
      </c>
      <c r="I95" s="21" t="e">
        <v>#N/A</v>
      </c>
      <c r="J95" s="5" t="s">
        <v>1520</v>
      </c>
      <c r="K95" s="2" t="s">
        <v>49</v>
      </c>
    </row>
    <row r="96" spans="1:11" ht="30">
      <c r="A96" s="2" t="s">
        <v>1096</v>
      </c>
      <c r="B96" s="2" t="s">
        <v>943</v>
      </c>
      <c r="C96" s="2" t="s">
        <v>1097</v>
      </c>
      <c r="D96" s="2" t="s">
        <v>1098</v>
      </c>
      <c r="E96" s="21">
        <v>68577.599999999991</v>
      </c>
      <c r="F96" s="21">
        <v>74276.800000000003</v>
      </c>
      <c r="H96" s="21" t="e">
        <v>#N/A</v>
      </c>
      <c r="I96" s="21" t="e">
        <v>#N/A</v>
      </c>
      <c r="J96" s="4" t="s">
        <v>1099</v>
      </c>
      <c r="K96" s="2" t="s">
        <v>296</v>
      </c>
    </row>
    <row r="97" spans="1:11" ht="60">
      <c r="A97" s="2" t="s">
        <v>3387</v>
      </c>
      <c r="B97" s="2" t="s">
        <v>1233</v>
      </c>
      <c r="C97" s="2" t="s">
        <v>12</v>
      </c>
      <c r="D97" s="2" t="s">
        <v>1234</v>
      </c>
      <c r="E97" s="21">
        <v>68919</v>
      </c>
      <c r="F97" s="21">
        <v>132633</v>
      </c>
      <c r="H97" s="21" t="e">
        <v>#N/A</v>
      </c>
      <c r="I97" s="21" t="e">
        <v>#N/A</v>
      </c>
      <c r="J97" s="4" t="s">
        <v>1235</v>
      </c>
      <c r="K97" s="2" t="s">
        <v>26</v>
      </c>
    </row>
    <row r="98" spans="1:11">
      <c r="A98" s="2" t="s">
        <v>1812</v>
      </c>
      <c r="B98" s="2" t="s">
        <v>275</v>
      </c>
      <c r="C98" s="2" t="s">
        <v>183</v>
      </c>
      <c r="D98" s="2" t="s">
        <v>1813</v>
      </c>
      <c r="E98" s="21">
        <v>69342</v>
      </c>
      <c r="F98" s="21">
        <v>110000</v>
      </c>
      <c r="H98" s="21" t="e">
        <v>#N/A</v>
      </c>
      <c r="I98" s="21" t="e">
        <v>#N/A</v>
      </c>
      <c r="J98" s="5" t="s">
        <v>1814</v>
      </c>
      <c r="K98" s="2" t="s">
        <v>1815</v>
      </c>
    </row>
    <row r="99" spans="1:11">
      <c r="A99" s="2" t="s">
        <v>291</v>
      </c>
      <c r="B99" s="2" t="s">
        <v>292</v>
      </c>
      <c r="C99" s="2" t="s">
        <v>293</v>
      </c>
      <c r="D99" s="2" t="s">
        <v>294</v>
      </c>
      <c r="E99" s="21">
        <v>70000</v>
      </c>
      <c r="F99" s="21">
        <v>100000</v>
      </c>
      <c r="H99" s="21" t="e">
        <v>#N/A</v>
      </c>
      <c r="I99" s="21" t="e">
        <v>#N/A</v>
      </c>
      <c r="J99" s="5" t="s">
        <v>295</v>
      </c>
      <c r="K99" s="2" t="s">
        <v>296</v>
      </c>
    </row>
    <row r="100" spans="1:11" ht="45">
      <c r="A100" s="2" t="s">
        <v>2716</v>
      </c>
      <c r="B100" s="2" t="s">
        <v>2717</v>
      </c>
      <c r="C100" s="2" t="s">
        <v>67</v>
      </c>
      <c r="D100" s="2" t="s">
        <v>294</v>
      </c>
      <c r="E100" s="21">
        <v>70000</v>
      </c>
      <c r="F100" s="21">
        <v>100000</v>
      </c>
      <c r="H100" s="21" t="e">
        <v>#N/A</v>
      </c>
      <c r="I100" s="21" t="e">
        <v>#N/A</v>
      </c>
      <c r="J100" s="4" t="s">
        <v>2718</v>
      </c>
      <c r="K100" s="2" t="s">
        <v>97</v>
      </c>
    </row>
    <row r="101" spans="1:11">
      <c r="A101" s="2" t="s">
        <v>2716</v>
      </c>
      <c r="B101" s="2" t="s">
        <v>2717</v>
      </c>
      <c r="C101" s="2" t="s">
        <v>67</v>
      </c>
      <c r="D101" s="2" t="s">
        <v>294</v>
      </c>
      <c r="E101" s="21">
        <v>70000</v>
      </c>
      <c r="F101" s="21">
        <v>100000</v>
      </c>
      <c r="H101" s="21" t="e">
        <v>#N/A</v>
      </c>
      <c r="I101" s="21" t="e">
        <v>#N/A</v>
      </c>
      <c r="J101" s="5" t="s">
        <v>2784</v>
      </c>
      <c r="K101" s="2" t="s">
        <v>97</v>
      </c>
    </row>
    <row r="102" spans="1:11" ht="30">
      <c r="A102" s="2" t="s">
        <v>10</v>
      </c>
      <c r="B102" s="2" t="s">
        <v>22</v>
      </c>
      <c r="C102" s="2" t="s">
        <v>23</v>
      </c>
      <c r="D102" s="2" t="s">
        <v>24</v>
      </c>
      <c r="E102" s="21">
        <v>70000</v>
      </c>
      <c r="F102" s="21">
        <v>75000</v>
      </c>
      <c r="H102" s="21" t="e">
        <v>#N/A</v>
      </c>
      <c r="I102" s="21" t="e">
        <v>#N/A</v>
      </c>
      <c r="J102" s="4" t="s">
        <v>25</v>
      </c>
      <c r="K102" s="2" t="s">
        <v>26</v>
      </c>
    </row>
    <row r="103" spans="1:11" ht="30">
      <c r="A103" s="2" t="s">
        <v>177</v>
      </c>
      <c r="B103" s="2" t="s">
        <v>178</v>
      </c>
      <c r="C103" s="2" t="s">
        <v>32</v>
      </c>
      <c r="D103" s="2" t="s">
        <v>179</v>
      </c>
      <c r="E103" s="21">
        <v>70000</v>
      </c>
      <c r="F103" s="21">
        <v>80000</v>
      </c>
      <c r="H103" s="21" t="e">
        <v>#N/A</v>
      </c>
      <c r="I103" s="21" t="e">
        <v>#N/A</v>
      </c>
      <c r="J103" s="4" t="s">
        <v>180</v>
      </c>
      <c r="K103" s="2" t="s">
        <v>181</v>
      </c>
    </row>
    <row r="104" spans="1:11">
      <c r="A104" s="2" t="s">
        <v>10</v>
      </c>
      <c r="B104" s="2" t="s">
        <v>232</v>
      </c>
      <c r="C104" s="2" t="s">
        <v>233</v>
      </c>
      <c r="D104" s="2" t="s">
        <v>179</v>
      </c>
      <c r="E104" s="21">
        <v>70000</v>
      </c>
      <c r="F104" s="21">
        <v>80000</v>
      </c>
      <c r="H104" s="21" t="e">
        <v>#N/A</v>
      </c>
      <c r="I104" s="21" t="e">
        <v>#N/A</v>
      </c>
      <c r="J104" s="5" t="s">
        <v>234</v>
      </c>
      <c r="K104" s="2" t="s">
        <v>30</v>
      </c>
    </row>
    <row r="105" spans="1:11">
      <c r="A105" s="2" t="s">
        <v>580</v>
      </c>
      <c r="B105" s="2" t="s">
        <v>581</v>
      </c>
      <c r="C105" s="2" t="s">
        <v>32</v>
      </c>
      <c r="D105" s="2" t="s">
        <v>582</v>
      </c>
      <c r="E105" s="21">
        <v>70000</v>
      </c>
      <c r="F105" s="21">
        <v>85000</v>
      </c>
      <c r="H105" s="21" t="e">
        <v>#N/A</v>
      </c>
      <c r="I105" s="21" t="e">
        <v>#N/A</v>
      </c>
      <c r="J105" s="5" t="s">
        <v>583</v>
      </c>
      <c r="K105" s="2" t="s">
        <v>30</v>
      </c>
    </row>
    <row r="106" spans="1:11" ht="30">
      <c r="A106" s="2" t="s">
        <v>1629</v>
      </c>
      <c r="B106" s="2" t="s">
        <v>1630</v>
      </c>
      <c r="C106" s="2" t="s">
        <v>344</v>
      </c>
      <c r="D106" s="2" t="s">
        <v>582</v>
      </c>
      <c r="E106" s="21">
        <v>70000</v>
      </c>
      <c r="F106" s="21">
        <v>85000</v>
      </c>
      <c r="H106" s="21" t="e">
        <v>#N/A</v>
      </c>
      <c r="I106" s="21" t="e">
        <v>#N/A</v>
      </c>
      <c r="J106" s="4" t="s">
        <v>1631</v>
      </c>
      <c r="K106" s="2" t="s">
        <v>603</v>
      </c>
    </row>
    <row r="107" spans="1:11" ht="30">
      <c r="A107" s="2" t="s">
        <v>74</v>
      </c>
      <c r="B107" s="2" t="s">
        <v>3198</v>
      </c>
      <c r="C107" s="2" t="s">
        <v>1278</v>
      </c>
      <c r="D107" s="2" t="s">
        <v>3199</v>
      </c>
      <c r="E107" s="21">
        <v>70720</v>
      </c>
      <c r="F107" s="21">
        <v>93600</v>
      </c>
      <c r="H107" s="21" t="e">
        <v>#N/A</v>
      </c>
      <c r="I107" s="21" t="e">
        <v>#N/A</v>
      </c>
      <c r="J107" s="4" t="s">
        <v>3200</v>
      </c>
      <c r="K107" s="2" t="s">
        <v>166</v>
      </c>
    </row>
    <row r="108" spans="1:11" ht="45">
      <c r="A108" s="2" t="s">
        <v>3191</v>
      </c>
      <c r="B108" s="2" t="s">
        <v>2687</v>
      </c>
      <c r="C108" s="2" t="s">
        <v>3192</v>
      </c>
      <c r="D108" s="2" t="s">
        <v>3193</v>
      </c>
      <c r="E108" s="21">
        <v>70743</v>
      </c>
      <c r="F108" s="21">
        <v>120000</v>
      </c>
      <c r="H108" s="21" t="e">
        <v>#N/A</v>
      </c>
      <c r="I108" s="21" t="e">
        <v>#N/A</v>
      </c>
      <c r="J108" s="4" t="s">
        <v>3194</v>
      </c>
      <c r="K108" s="2" t="s">
        <v>26</v>
      </c>
    </row>
    <row r="109" spans="1:11">
      <c r="A109" s="2" t="s">
        <v>2289</v>
      </c>
      <c r="B109" s="2" t="s">
        <v>2290</v>
      </c>
      <c r="C109" s="2" t="s">
        <v>2291</v>
      </c>
      <c r="D109" s="2" t="s">
        <v>2292</v>
      </c>
      <c r="E109" s="21">
        <v>71868</v>
      </c>
      <c r="F109" s="21">
        <v>187086</v>
      </c>
      <c r="H109" s="21" t="e">
        <v>#N/A</v>
      </c>
      <c r="I109" s="21" t="e">
        <v>#N/A</v>
      </c>
      <c r="J109" s="5" t="s">
        <v>2293</v>
      </c>
      <c r="K109" s="2" t="s">
        <v>30</v>
      </c>
    </row>
    <row r="110" spans="1:11" ht="45">
      <c r="A110" s="2" t="s">
        <v>10</v>
      </c>
      <c r="B110" s="2" t="s">
        <v>206</v>
      </c>
      <c r="C110" s="2" t="s">
        <v>32</v>
      </c>
      <c r="D110" s="2" t="s">
        <v>207</v>
      </c>
      <c r="E110" s="21">
        <v>72000</v>
      </c>
      <c r="F110" s="21">
        <v>80000</v>
      </c>
      <c r="H110" s="21" t="e">
        <v>#N/A</v>
      </c>
      <c r="I110" s="21" t="e">
        <v>#N/A</v>
      </c>
      <c r="J110" s="4" t="s">
        <v>208</v>
      </c>
      <c r="K110" s="2" t="s">
        <v>209</v>
      </c>
    </row>
    <row r="111" spans="1:11" ht="30">
      <c r="A111" s="2" t="s">
        <v>74</v>
      </c>
      <c r="B111" s="2" t="s">
        <v>301</v>
      </c>
      <c r="C111" s="2" t="s">
        <v>12</v>
      </c>
      <c r="D111" s="2" t="s">
        <v>302</v>
      </c>
      <c r="E111" s="21">
        <v>72800</v>
      </c>
      <c r="F111" s="21">
        <v>93600</v>
      </c>
      <c r="H111" s="21" t="e">
        <v>#N/A</v>
      </c>
      <c r="I111" s="21" t="e">
        <v>#N/A</v>
      </c>
      <c r="J111" s="4" t="s">
        <v>303</v>
      </c>
      <c r="K111" s="2" t="s">
        <v>73</v>
      </c>
    </row>
    <row r="112" spans="1:11">
      <c r="A112" s="2" t="s">
        <v>10</v>
      </c>
      <c r="B112" s="2" t="s">
        <v>631</v>
      </c>
      <c r="C112" s="2" t="s">
        <v>67</v>
      </c>
      <c r="D112" s="2" t="s">
        <v>632</v>
      </c>
      <c r="E112" s="21">
        <v>72800</v>
      </c>
      <c r="F112" s="21" t="s">
        <v>3331</v>
      </c>
      <c r="H112" s="21" t="e">
        <v>#N/A</v>
      </c>
      <c r="I112" s="21" t="e">
        <v>#N/A</v>
      </c>
      <c r="J112" s="5" t="s">
        <v>633</v>
      </c>
      <c r="K112" s="2" t="s">
        <v>97</v>
      </c>
    </row>
    <row r="113" spans="1:11">
      <c r="A113" s="2" t="s">
        <v>822</v>
      </c>
      <c r="B113" s="2" t="s">
        <v>823</v>
      </c>
      <c r="C113" s="2" t="s">
        <v>824</v>
      </c>
      <c r="D113" s="2" t="s">
        <v>825</v>
      </c>
      <c r="E113" s="21">
        <v>75000</v>
      </c>
      <c r="F113" s="21">
        <v>80000</v>
      </c>
      <c r="H113" s="21" t="e">
        <v>#N/A</v>
      </c>
      <c r="I113" s="21" t="e">
        <v>#N/A</v>
      </c>
      <c r="J113" s="5" t="s">
        <v>826</v>
      </c>
      <c r="K113" s="2" t="s">
        <v>477</v>
      </c>
    </row>
    <row r="114" spans="1:11" ht="45">
      <c r="A114" s="2" t="s">
        <v>131</v>
      </c>
      <c r="B114" s="2" t="s">
        <v>599</v>
      </c>
      <c r="C114" s="2" t="s">
        <v>600</v>
      </c>
      <c r="D114" s="2" t="s">
        <v>601</v>
      </c>
      <c r="E114" s="21">
        <v>75000</v>
      </c>
      <c r="F114" s="21">
        <v>85000</v>
      </c>
      <c r="H114" s="21" t="e">
        <v>#N/A</v>
      </c>
      <c r="I114" s="21" t="e">
        <v>#N/A</v>
      </c>
      <c r="J114" s="4" t="s">
        <v>602</v>
      </c>
      <c r="K114" s="2" t="s">
        <v>603</v>
      </c>
    </row>
    <row r="115" spans="1:11">
      <c r="A115" s="2" t="s">
        <v>351</v>
      </c>
      <c r="B115" s="2" t="s">
        <v>2023</v>
      </c>
      <c r="C115" s="2" t="s">
        <v>2024</v>
      </c>
      <c r="D115" s="2" t="s">
        <v>601</v>
      </c>
      <c r="E115" s="21">
        <v>75000</v>
      </c>
      <c r="F115" s="21">
        <v>85000</v>
      </c>
      <c r="H115" s="21" t="e">
        <v>#N/A</v>
      </c>
      <c r="I115" s="21" t="e">
        <v>#N/A</v>
      </c>
      <c r="J115" s="5" t="s">
        <v>2025</v>
      </c>
      <c r="K115" s="2" t="s">
        <v>61</v>
      </c>
    </row>
    <row r="116" spans="1:11" ht="30">
      <c r="A116" s="2" t="s">
        <v>74</v>
      </c>
      <c r="B116" s="2" t="s">
        <v>333</v>
      </c>
      <c r="C116" s="2" t="s">
        <v>334</v>
      </c>
      <c r="D116" s="2" t="s">
        <v>335</v>
      </c>
      <c r="E116" s="21">
        <v>75000</v>
      </c>
      <c r="F116" s="21">
        <v>95000</v>
      </c>
      <c r="H116" s="21" t="e">
        <v>#N/A</v>
      </c>
      <c r="I116" s="21" t="e">
        <v>#N/A</v>
      </c>
      <c r="J116" s="4" t="s">
        <v>336</v>
      </c>
      <c r="K116" s="2" t="s">
        <v>30</v>
      </c>
    </row>
    <row r="117" spans="1:11">
      <c r="A117" s="2" t="s">
        <v>3168</v>
      </c>
      <c r="B117" s="2" t="s">
        <v>3169</v>
      </c>
      <c r="C117" s="2" t="s">
        <v>3170</v>
      </c>
      <c r="D117" s="2" t="s">
        <v>3171</v>
      </c>
      <c r="E117" s="21">
        <v>75000</v>
      </c>
      <c r="F117" s="21" t="s">
        <v>3331</v>
      </c>
      <c r="H117" s="21" t="e">
        <v>#N/A</v>
      </c>
      <c r="I117" s="21" t="e">
        <v>#N/A</v>
      </c>
      <c r="J117" s="5" t="s">
        <v>3172</v>
      </c>
      <c r="K117" s="2" t="s">
        <v>380</v>
      </c>
    </row>
    <row r="118" spans="1:11">
      <c r="A118" s="2" t="s">
        <v>509</v>
      </c>
      <c r="B118" s="2" t="s">
        <v>510</v>
      </c>
      <c r="C118" s="2" t="s">
        <v>67</v>
      </c>
      <c r="D118" s="2" t="s">
        <v>511</v>
      </c>
      <c r="E118" s="21">
        <v>75500</v>
      </c>
      <c r="F118" s="21">
        <v>102500</v>
      </c>
      <c r="H118" s="21" t="e">
        <v>#N/A</v>
      </c>
      <c r="I118" s="21" t="e">
        <v>#N/A</v>
      </c>
      <c r="J118" s="5" t="s">
        <v>512</v>
      </c>
      <c r="K118" s="2" t="s">
        <v>30</v>
      </c>
    </row>
    <row r="119" spans="1:11" ht="30">
      <c r="A119" s="2" t="s">
        <v>710</v>
      </c>
      <c r="B119" s="2" t="s">
        <v>40</v>
      </c>
      <c r="C119" s="2" t="s">
        <v>711</v>
      </c>
      <c r="D119" s="2" t="s">
        <v>712</v>
      </c>
      <c r="E119" s="21">
        <v>75504</v>
      </c>
      <c r="F119" s="21">
        <v>86830</v>
      </c>
      <c r="H119" s="21" t="e">
        <v>#N/A</v>
      </c>
      <c r="I119" s="21" t="e">
        <v>#N/A</v>
      </c>
      <c r="J119" s="4" t="s">
        <v>713</v>
      </c>
      <c r="K119" s="2" t="s">
        <v>30</v>
      </c>
    </row>
    <row r="120" spans="1:11">
      <c r="A120" s="2" t="s">
        <v>938</v>
      </c>
      <c r="B120" s="2" t="s">
        <v>40</v>
      </c>
      <c r="C120" s="2" t="s">
        <v>711</v>
      </c>
      <c r="D120" s="2" t="s">
        <v>712</v>
      </c>
      <c r="E120" s="21">
        <v>75504</v>
      </c>
      <c r="F120" s="21">
        <v>86830</v>
      </c>
      <c r="H120" s="21" t="e">
        <v>#N/A</v>
      </c>
      <c r="I120" s="21" t="e">
        <v>#N/A</v>
      </c>
      <c r="J120" s="5" t="s">
        <v>939</v>
      </c>
      <c r="K120" s="2" t="s">
        <v>30</v>
      </c>
    </row>
    <row r="121" spans="1:11" ht="30">
      <c r="A121" s="2" t="s">
        <v>3131</v>
      </c>
      <c r="B121" s="2" t="s">
        <v>40</v>
      </c>
      <c r="C121" s="2" t="s">
        <v>3132</v>
      </c>
      <c r="D121" s="2" t="s">
        <v>712</v>
      </c>
      <c r="E121" s="21">
        <v>75504</v>
      </c>
      <c r="F121" s="21">
        <v>86830</v>
      </c>
      <c r="H121" s="21" t="e">
        <v>#N/A</v>
      </c>
      <c r="I121" s="21" t="e">
        <v>#N/A</v>
      </c>
      <c r="J121" s="4" t="s">
        <v>3133</v>
      </c>
      <c r="K121" s="2" t="s">
        <v>296</v>
      </c>
    </row>
    <row r="122" spans="1:11">
      <c r="A122" s="2" t="s">
        <v>3389</v>
      </c>
      <c r="B122" s="2" t="s">
        <v>40</v>
      </c>
      <c r="C122" s="2" t="s">
        <v>12</v>
      </c>
      <c r="D122" s="2" t="s">
        <v>608</v>
      </c>
      <c r="E122" s="21">
        <v>75504</v>
      </c>
      <c r="F122" s="21">
        <v>94761</v>
      </c>
      <c r="H122" s="21" t="e">
        <v>#N/A</v>
      </c>
      <c r="I122" s="21" t="e">
        <v>#N/A</v>
      </c>
      <c r="J122" s="5" t="s">
        <v>609</v>
      </c>
      <c r="K122" s="2" t="s">
        <v>9</v>
      </c>
    </row>
    <row r="123" spans="1:11" ht="30">
      <c r="A123" s="2" t="s">
        <v>3390</v>
      </c>
      <c r="B123" s="2" t="s">
        <v>1517</v>
      </c>
      <c r="C123" s="2" t="s">
        <v>989</v>
      </c>
      <c r="D123" s="2" t="s">
        <v>2287</v>
      </c>
      <c r="E123" s="21">
        <v>75606</v>
      </c>
      <c r="F123" s="21">
        <v>120000</v>
      </c>
      <c r="H123" s="21" t="e">
        <v>#N/A</v>
      </c>
      <c r="I123" s="21" t="e">
        <v>#N/A</v>
      </c>
      <c r="J123" s="4" t="s">
        <v>2288</v>
      </c>
      <c r="K123" s="2" t="s">
        <v>49</v>
      </c>
    </row>
    <row r="124" spans="1:11" ht="30">
      <c r="A124" s="2" t="s">
        <v>74</v>
      </c>
      <c r="B124" s="2" t="s">
        <v>1284</v>
      </c>
      <c r="C124" s="2" t="s">
        <v>1285</v>
      </c>
      <c r="D124" s="2" t="s">
        <v>1286</v>
      </c>
      <c r="E124" s="21">
        <v>76170</v>
      </c>
      <c r="F124" s="21" t="s">
        <v>3331</v>
      </c>
      <c r="H124" s="21" t="e">
        <v>#N/A</v>
      </c>
      <c r="I124" s="21" t="e">
        <v>#N/A</v>
      </c>
      <c r="J124" s="4" t="s">
        <v>1287</v>
      </c>
      <c r="K124" s="2" t="s">
        <v>30</v>
      </c>
    </row>
    <row r="125" spans="1:11" ht="30">
      <c r="A125" s="2" t="s">
        <v>1999</v>
      </c>
      <c r="B125" s="2" t="s">
        <v>2000</v>
      </c>
      <c r="C125" s="2" t="s">
        <v>891</v>
      </c>
      <c r="D125" s="2" t="s">
        <v>2001</v>
      </c>
      <c r="E125" s="21">
        <v>76300</v>
      </c>
      <c r="F125" s="21" t="s">
        <v>3331</v>
      </c>
      <c r="H125" s="21" t="e">
        <v>#N/A</v>
      </c>
      <c r="I125" s="21" t="e">
        <v>#N/A</v>
      </c>
      <c r="J125" s="4" t="s">
        <v>2002</v>
      </c>
      <c r="K125" s="2" t="s">
        <v>30</v>
      </c>
    </row>
    <row r="126" spans="1:11">
      <c r="A126" s="2" t="s">
        <v>1779</v>
      </c>
      <c r="B126" s="2" t="s">
        <v>1780</v>
      </c>
      <c r="C126" s="2" t="s">
        <v>1781</v>
      </c>
      <c r="D126" s="2" t="s">
        <v>1782</v>
      </c>
      <c r="E126" s="21">
        <v>76915</v>
      </c>
      <c r="F126" s="21">
        <v>183340</v>
      </c>
      <c r="H126" s="21" t="e">
        <v>#N/A</v>
      </c>
      <c r="I126" s="21" t="e">
        <v>#N/A</v>
      </c>
      <c r="J126" s="5" t="s">
        <v>1783</v>
      </c>
      <c r="K126" s="2" t="s">
        <v>61</v>
      </c>
    </row>
    <row r="127" spans="1:11" ht="30">
      <c r="A127" s="2" t="s">
        <v>3183</v>
      </c>
      <c r="B127" s="2" t="s">
        <v>3184</v>
      </c>
      <c r="C127" s="2" t="s">
        <v>32</v>
      </c>
      <c r="D127" s="2" t="s">
        <v>3185</v>
      </c>
      <c r="E127" s="21">
        <v>76960</v>
      </c>
      <c r="F127" s="21" t="s">
        <v>3331</v>
      </c>
      <c r="H127" s="21" t="e">
        <v>#N/A</v>
      </c>
      <c r="I127" s="21" t="e">
        <v>#N/A</v>
      </c>
      <c r="J127" s="4" t="s">
        <v>3186</v>
      </c>
      <c r="K127" s="2" t="s">
        <v>102</v>
      </c>
    </row>
    <row r="128" spans="1:11" ht="30">
      <c r="A128" s="2" t="s">
        <v>74</v>
      </c>
      <c r="B128" s="2" t="s">
        <v>740</v>
      </c>
      <c r="C128" s="2" t="s">
        <v>741</v>
      </c>
      <c r="D128" s="2" t="s">
        <v>742</v>
      </c>
      <c r="E128" s="21">
        <v>77300</v>
      </c>
      <c r="F128" s="21">
        <v>88700</v>
      </c>
      <c r="H128" s="21" t="e">
        <v>#N/A</v>
      </c>
      <c r="I128" s="21" t="e">
        <v>#N/A</v>
      </c>
      <c r="J128" s="4" t="s">
        <v>743</v>
      </c>
      <c r="K128" s="2" t="s">
        <v>603</v>
      </c>
    </row>
    <row r="129" spans="1:11" ht="30">
      <c r="A129" s="2" t="s">
        <v>2408</v>
      </c>
      <c r="B129" s="2" t="s">
        <v>2409</v>
      </c>
      <c r="C129" s="2" t="s">
        <v>2410</v>
      </c>
      <c r="D129" s="2" t="s">
        <v>2411</v>
      </c>
      <c r="E129" s="21">
        <v>79040</v>
      </c>
      <c r="F129" s="21">
        <v>104000</v>
      </c>
      <c r="H129" s="21" t="e">
        <v>#N/A</v>
      </c>
      <c r="I129" s="21" t="e">
        <v>#N/A</v>
      </c>
      <c r="J129" s="4" t="s">
        <v>2412</v>
      </c>
      <c r="K129" s="2" t="s">
        <v>362</v>
      </c>
    </row>
    <row r="130" spans="1:11">
      <c r="A130" s="2" t="s">
        <v>135</v>
      </c>
      <c r="B130" s="2" t="s">
        <v>1457</v>
      </c>
      <c r="C130" s="2" t="s">
        <v>1458</v>
      </c>
      <c r="D130" s="2" t="s">
        <v>1459</v>
      </c>
      <c r="E130" s="21">
        <v>80000</v>
      </c>
      <c r="F130" s="21">
        <v>100000</v>
      </c>
      <c r="H130" s="21" t="e">
        <v>#N/A</v>
      </c>
      <c r="I130" s="21" t="e">
        <v>#N/A</v>
      </c>
      <c r="J130" s="5" t="s">
        <v>1460</v>
      </c>
      <c r="K130" s="2" t="s">
        <v>267</v>
      </c>
    </row>
    <row r="131" spans="1:11" ht="30">
      <c r="A131" s="2" t="s">
        <v>1624</v>
      </c>
      <c r="B131" s="2" t="s">
        <v>1625</v>
      </c>
      <c r="C131" s="2" t="s">
        <v>1626</v>
      </c>
      <c r="D131" s="2" t="s">
        <v>1627</v>
      </c>
      <c r="E131" s="21">
        <v>80000</v>
      </c>
      <c r="F131" s="21">
        <v>130000</v>
      </c>
      <c r="H131" s="21" t="e">
        <v>#N/A</v>
      </c>
      <c r="I131" s="21" t="e">
        <v>#N/A</v>
      </c>
      <c r="J131" s="4" t="s">
        <v>1628</v>
      </c>
      <c r="K131" s="2" t="s">
        <v>30</v>
      </c>
    </row>
    <row r="132" spans="1:11" ht="30">
      <c r="A132" s="2" t="s">
        <v>2009</v>
      </c>
      <c r="B132" s="2" t="s">
        <v>2010</v>
      </c>
      <c r="C132" s="2" t="s">
        <v>1399</v>
      </c>
      <c r="D132" s="2" t="s">
        <v>2011</v>
      </c>
      <c r="E132" s="21">
        <v>80000</v>
      </c>
      <c r="F132" s="21">
        <v>90000</v>
      </c>
      <c r="H132" s="21" t="e">
        <v>#N/A</v>
      </c>
      <c r="I132" s="21" t="e">
        <v>#N/A</v>
      </c>
      <c r="J132" s="4" t="s">
        <v>2012</v>
      </c>
      <c r="K132" s="2" t="s">
        <v>30</v>
      </c>
    </row>
    <row r="133" spans="1:11" ht="45">
      <c r="A133" s="2" t="s">
        <v>807</v>
      </c>
      <c r="B133" s="2" t="s">
        <v>808</v>
      </c>
      <c r="C133" s="2" t="s">
        <v>809</v>
      </c>
      <c r="D133" s="2" t="s">
        <v>810</v>
      </c>
      <c r="E133" s="21">
        <v>80000</v>
      </c>
      <c r="F133" s="21" t="s">
        <v>3331</v>
      </c>
      <c r="H133" s="21" t="e">
        <v>#N/A</v>
      </c>
      <c r="I133" s="21" t="e">
        <v>#N/A</v>
      </c>
      <c r="J133" s="4" t="s">
        <v>811</v>
      </c>
      <c r="K133" s="2" t="s">
        <v>102</v>
      </c>
    </row>
    <row r="134" spans="1:11" ht="30">
      <c r="A134" s="2" t="s">
        <v>3351</v>
      </c>
      <c r="B134" s="2" t="s">
        <v>3216</v>
      </c>
      <c r="C134" s="2" t="s">
        <v>183</v>
      </c>
      <c r="D134" s="2" t="s">
        <v>3217</v>
      </c>
      <c r="E134" s="21">
        <v>80000</v>
      </c>
      <c r="F134" s="21" t="s">
        <v>3331</v>
      </c>
      <c r="H134" s="21" t="e">
        <v>#N/A</v>
      </c>
      <c r="I134" s="21" t="e">
        <v>#N/A</v>
      </c>
      <c r="J134" s="4" t="s">
        <v>3218</v>
      </c>
      <c r="K134" s="2" t="s">
        <v>49</v>
      </c>
    </row>
    <row r="135" spans="1:11" ht="30">
      <c r="A135" s="2" t="s">
        <v>1493</v>
      </c>
      <c r="B135" s="2" t="s">
        <v>1494</v>
      </c>
      <c r="C135" s="2" t="s">
        <v>271</v>
      </c>
      <c r="D135" s="2" t="s">
        <v>1495</v>
      </c>
      <c r="E135" s="21">
        <v>82000</v>
      </c>
      <c r="F135" s="21" t="s">
        <v>3331</v>
      </c>
      <c r="H135" s="21" t="e">
        <v>#N/A</v>
      </c>
      <c r="I135" s="21" t="e">
        <v>#N/A</v>
      </c>
      <c r="J135" s="4" t="s">
        <v>1496</v>
      </c>
      <c r="K135" s="2" t="s">
        <v>30</v>
      </c>
    </row>
    <row r="136" spans="1:11" ht="30">
      <c r="A136" s="2" t="s">
        <v>2651</v>
      </c>
      <c r="B136" s="2" t="s">
        <v>2077</v>
      </c>
      <c r="C136" s="2" t="s">
        <v>2078</v>
      </c>
      <c r="D136" s="2" t="s">
        <v>2652</v>
      </c>
      <c r="E136" s="21">
        <v>82400</v>
      </c>
      <c r="F136" s="21" t="s">
        <v>3331</v>
      </c>
      <c r="H136" s="21" t="e">
        <v>#N/A</v>
      </c>
      <c r="I136" s="21" t="e">
        <v>#N/A</v>
      </c>
      <c r="J136" s="4" t="s">
        <v>2653</v>
      </c>
      <c r="K136" s="2" t="s">
        <v>38</v>
      </c>
    </row>
    <row r="137" spans="1:11">
      <c r="A137" s="2" t="s">
        <v>3378</v>
      </c>
      <c r="B137" s="2" t="s">
        <v>479</v>
      </c>
      <c r="C137" s="2" t="s">
        <v>183</v>
      </c>
      <c r="D137" s="2" t="s">
        <v>480</v>
      </c>
      <c r="E137" s="21">
        <v>83200</v>
      </c>
      <c r="F137" s="21">
        <v>208000</v>
      </c>
      <c r="H137" s="21" t="e">
        <v>#N/A</v>
      </c>
      <c r="I137" s="21" t="e">
        <v>#N/A</v>
      </c>
      <c r="J137" s="5" t="s">
        <v>481</v>
      </c>
      <c r="K137" s="2" t="s">
        <v>61</v>
      </c>
    </row>
    <row r="138" spans="1:11" ht="30">
      <c r="A138" s="2" t="s">
        <v>74</v>
      </c>
      <c r="B138" s="2" t="s">
        <v>661</v>
      </c>
      <c r="C138" s="2" t="s">
        <v>621</v>
      </c>
      <c r="D138" s="2" t="s">
        <v>662</v>
      </c>
      <c r="E138" s="21">
        <v>83200</v>
      </c>
      <c r="F138" s="21">
        <v>104000</v>
      </c>
      <c r="H138" s="21" t="e">
        <v>#N/A</v>
      </c>
      <c r="I138" s="21" t="e">
        <v>#N/A</v>
      </c>
      <c r="J138" s="4" t="s">
        <v>663</v>
      </c>
      <c r="K138" s="2" t="s">
        <v>654</v>
      </c>
    </row>
    <row r="139" spans="1:11">
      <c r="A139" s="2" t="s">
        <v>10</v>
      </c>
      <c r="B139" s="2" t="s">
        <v>1024</v>
      </c>
      <c r="C139" s="2" t="s">
        <v>1025</v>
      </c>
      <c r="D139" s="2" t="s">
        <v>1026</v>
      </c>
      <c r="E139" s="21">
        <v>85000</v>
      </c>
      <c r="F139" s="21" t="s">
        <v>3331</v>
      </c>
      <c r="H139" s="21" t="e">
        <v>#N/A</v>
      </c>
      <c r="I139" s="21" t="e">
        <v>#N/A</v>
      </c>
      <c r="J139" s="5" t="s">
        <v>1027</v>
      </c>
      <c r="K139" s="2" t="s">
        <v>437</v>
      </c>
    </row>
    <row r="140" spans="1:11" ht="30">
      <c r="A140" s="2" t="s">
        <v>720</v>
      </c>
      <c r="B140" s="2" t="s">
        <v>721</v>
      </c>
      <c r="C140" s="2" t="s">
        <v>63</v>
      </c>
      <c r="D140" s="2" t="s">
        <v>722</v>
      </c>
      <c r="E140" s="21">
        <v>86020</v>
      </c>
      <c r="F140" s="21" t="s">
        <v>3331</v>
      </c>
      <c r="H140" s="21" t="e">
        <v>#N/A</v>
      </c>
      <c r="I140" s="21" t="e">
        <v>#N/A</v>
      </c>
      <c r="J140" s="4" t="s">
        <v>723</v>
      </c>
      <c r="K140" s="2" t="s">
        <v>30</v>
      </c>
    </row>
    <row r="141" spans="1:11" ht="30">
      <c r="A141" s="2" t="s">
        <v>1523</v>
      </c>
      <c r="B141" s="2" t="s">
        <v>40</v>
      </c>
      <c r="C141" s="2" t="s">
        <v>1524</v>
      </c>
      <c r="D141" s="2" t="s">
        <v>1525</v>
      </c>
      <c r="E141" s="21">
        <v>90000</v>
      </c>
      <c r="F141" s="21">
        <v>100000</v>
      </c>
      <c r="H141" s="21" t="e">
        <v>#N/A</v>
      </c>
      <c r="I141" s="21" t="e">
        <v>#N/A</v>
      </c>
      <c r="J141" s="4" t="s">
        <v>1526</v>
      </c>
      <c r="K141" s="2" t="s">
        <v>1018</v>
      </c>
    </row>
    <row r="142" spans="1:11" ht="30">
      <c r="A142" s="2" t="s">
        <v>74</v>
      </c>
      <c r="B142" s="2" t="s">
        <v>2397</v>
      </c>
      <c r="C142" s="2" t="s">
        <v>2398</v>
      </c>
      <c r="D142" s="2" t="s">
        <v>2399</v>
      </c>
      <c r="E142" s="21">
        <v>90000</v>
      </c>
      <c r="F142" s="21">
        <v>110000</v>
      </c>
      <c r="H142" s="21" t="e">
        <v>#N/A</v>
      </c>
      <c r="I142" s="21" t="e">
        <v>#N/A</v>
      </c>
      <c r="J142" s="4" t="s">
        <v>2400</v>
      </c>
      <c r="K142" s="2" t="s">
        <v>777</v>
      </c>
    </row>
    <row r="143" spans="1:11">
      <c r="A143" s="2" t="s">
        <v>10</v>
      </c>
      <c r="B143" s="2" t="s">
        <v>358</v>
      </c>
      <c r="C143" s="2" t="s">
        <v>359</v>
      </c>
      <c r="D143" s="2" t="s">
        <v>360</v>
      </c>
      <c r="E143" s="21">
        <v>90000</v>
      </c>
      <c r="F143" s="21">
        <v>120000</v>
      </c>
      <c r="H143" s="21" t="e">
        <v>#N/A</v>
      </c>
      <c r="I143" s="21" t="e">
        <v>#N/A</v>
      </c>
      <c r="J143" s="5" t="s">
        <v>361</v>
      </c>
      <c r="K143" s="2" t="s">
        <v>362</v>
      </c>
    </row>
    <row r="144" spans="1:11">
      <c r="A144" s="2" t="s">
        <v>74</v>
      </c>
      <c r="B144" s="2" t="s">
        <v>808</v>
      </c>
      <c r="C144" s="2" t="s">
        <v>771</v>
      </c>
      <c r="D144" s="2" t="s">
        <v>360</v>
      </c>
      <c r="E144" s="21">
        <v>90000</v>
      </c>
      <c r="F144" s="21">
        <v>120000</v>
      </c>
      <c r="H144" s="21" t="e">
        <v>#N/A</v>
      </c>
      <c r="I144" s="21" t="e">
        <v>#N/A</v>
      </c>
      <c r="J144" s="5" t="s">
        <v>1049</v>
      </c>
      <c r="K144" s="2" t="s">
        <v>624</v>
      </c>
    </row>
    <row r="145" spans="1:11">
      <c r="A145" s="2" t="s">
        <v>3392</v>
      </c>
      <c r="B145" s="2" t="s">
        <v>2493</v>
      </c>
      <c r="C145" s="2" t="s">
        <v>32</v>
      </c>
      <c r="D145" s="2" t="s">
        <v>2494</v>
      </c>
      <c r="E145" s="21">
        <v>90000</v>
      </c>
      <c r="F145" s="21">
        <v>128216</v>
      </c>
      <c r="H145" s="21" t="e">
        <v>#N/A</v>
      </c>
      <c r="I145" s="21" t="e">
        <v>#N/A</v>
      </c>
      <c r="J145" s="5" t="s">
        <v>2495</v>
      </c>
      <c r="K145" s="2" t="s">
        <v>9</v>
      </c>
    </row>
    <row r="146" spans="1:11" ht="30">
      <c r="A146" s="2" t="s">
        <v>461</v>
      </c>
      <c r="B146" s="2" t="s">
        <v>462</v>
      </c>
      <c r="C146" s="2" t="s">
        <v>58</v>
      </c>
      <c r="D146" s="2" t="s">
        <v>463</v>
      </c>
      <c r="E146" s="21">
        <v>90000</v>
      </c>
      <c r="F146" s="21" t="s">
        <v>3331</v>
      </c>
      <c r="H146" s="21" t="e">
        <v>#N/A</v>
      </c>
      <c r="I146" s="21" t="e">
        <v>#N/A</v>
      </c>
      <c r="J146" s="4" t="s">
        <v>464</v>
      </c>
      <c r="K146" s="2" t="s">
        <v>267</v>
      </c>
    </row>
    <row r="147" spans="1:11">
      <c r="A147" s="2" t="s">
        <v>1535</v>
      </c>
      <c r="B147" s="2" t="s">
        <v>136</v>
      </c>
      <c r="C147" s="2" t="s">
        <v>137</v>
      </c>
      <c r="D147" s="2" t="s">
        <v>463</v>
      </c>
      <c r="E147" s="21">
        <v>90000</v>
      </c>
      <c r="F147" s="21" t="s">
        <v>3331</v>
      </c>
      <c r="H147" s="21" t="e">
        <v>#N/A</v>
      </c>
      <c r="I147" s="21" t="e">
        <v>#N/A</v>
      </c>
      <c r="J147" s="5" t="s">
        <v>1536</v>
      </c>
      <c r="K147" s="2" t="s">
        <v>30</v>
      </c>
    </row>
    <row r="148" spans="1:11" ht="30">
      <c r="A148" s="2" t="s">
        <v>1078</v>
      </c>
      <c r="B148" s="2" t="s">
        <v>337</v>
      </c>
      <c r="C148" s="2" t="s">
        <v>1079</v>
      </c>
      <c r="D148" s="2" t="s">
        <v>1080</v>
      </c>
      <c r="E148" s="21">
        <v>91500</v>
      </c>
      <c r="F148" s="21">
        <v>190100</v>
      </c>
      <c r="H148" s="21" t="e">
        <v>#N/A</v>
      </c>
      <c r="I148" s="21" t="e">
        <v>#N/A</v>
      </c>
      <c r="J148" s="4" t="s">
        <v>1081</v>
      </c>
      <c r="K148" s="2" t="s">
        <v>30</v>
      </c>
    </row>
    <row r="149" spans="1:11">
      <c r="A149" s="2" t="s">
        <v>74</v>
      </c>
      <c r="B149" s="2" t="s">
        <v>634</v>
      </c>
      <c r="C149" s="2" t="s">
        <v>621</v>
      </c>
      <c r="D149" s="2" t="s">
        <v>635</v>
      </c>
      <c r="E149" s="21">
        <v>93600</v>
      </c>
      <c r="F149" s="21">
        <v>104000</v>
      </c>
      <c r="H149" s="21" t="e">
        <v>#N/A</v>
      </c>
      <c r="I149" s="21" t="e">
        <v>#N/A</v>
      </c>
      <c r="J149" s="5" t="s">
        <v>636</v>
      </c>
      <c r="K149" s="2" t="s">
        <v>315</v>
      </c>
    </row>
    <row r="150" spans="1:11" ht="30">
      <c r="A150" s="2" t="s">
        <v>74</v>
      </c>
      <c r="B150" s="2" t="s">
        <v>2140</v>
      </c>
      <c r="C150" s="2" t="s">
        <v>322</v>
      </c>
      <c r="D150" s="2" t="s">
        <v>635</v>
      </c>
      <c r="E150" s="21">
        <v>93600</v>
      </c>
      <c r="F150" s="21">
        <v>104000</v>
      </c>
      <c r="H150" s="21" t="e">
        <v>#N/A</v>
      </c>
      <c r="I150" s="21" t="e">
        <v>#N/A</v>
      </c>
      <c r="J150" s="4" t="s">
        <v>2141</v>
      </c>
      <c r="K150" s="2" t="s">
        <v>61</v>
      </c>
    </row>
    <row r="151" spans="1:11" ht="30">
      <c r="A151" s="2" t="s">
        <v>3210</v>
      </c>
      <c r="B151" s="2" t="s">
        <v>3211</v>
      </c>
      <c r="C151" s="2" t="s">
        <v>3212</v>
      </c>
      <c r="D151" s="2" t="s">
        <v>635</v>
      </c>
      <c r="E151" s="21">
        <v>93600</v>
      </c>
      <c r="F151" s="21">
        <v>104000</v>
      </c>
      <c r="H151" s="21" t="e">
        <v>#N/A</v>
      </c>
      <c r="I151" s="21" t="e">
        <v>#N/A</v>
      </c>
      <c r="J151" s="4" t="s">
        <v>3213</v>
      </c>
      <c r="K151" s="2" t="s">
        <v>3214</v>
      </c>
    </row>
    <row r="152" spans="1:11">
      <c r="A152" s="2" t="s">
        <v>74</v>
      </c>
      <c r="B152" s="2" t="s">
        <v>75</v>
      </c>
      <c r="C152" s="2" t="s">
        <v>63</v>
      </c>
      <c r="D152" s="2" t="s">
        <v>76</v>
      </c>
      <c r="E152" s="21">
        <v>94000</v>
      </c>
      <c r="F152" s="21">
        <v>105000</v>
      </c>
      <c r="H152" s="21" t="e">
        <v>#N/A</v>
      </c>
      <c r="I152" s="21" t="e">
        <v>#N/A</v>
      </c>
      <c r="J152" s="5" t="s">
        <v>77</v>
      </c>
      <c r="K152" s="2" t="s">
        <v>30</v>
      </c>
    </row>
    <row r="153" spans="1:11" ht="30">
      <c r="A153" s="2" t="s">
        <v>1505</v>
      </c>
      <c r="B153" s="2" t="s">
        <v>1506</v>
      </c>
      <c r="C153" s="2" t="s">
        <v>1507</v>
      </c>
      <c r="D153" s="2" t="s">
        <v>1508</v>
      </c>
      <c r="E153" s="21">
        <v>95000</v>
      </c>
      <c r="F153" s="21">
        <v>110000</v>
      </c>
      <c r="H153" s="21" t="e">
        <v>#N/A</v>
      </c>
      <c r="I153" s="21" t="e">
        <v>#N/A</v>
      </c>
      <c r="J153" s="4" t="s">
        <v>1509</v>
      </c>
      <c r="K153" s="2" t="s">
        <v>30</v>
      </c>
    </row>
    <row r="154" spans="1:11" ht="30">
      <c r="A154" s="2" t="s">
        <v>74</v>
      </c>
      <c r="B154" s="2" t="s">
        <v>1549</v>
      </c>
      <c r="C154" s="2" t="s">
        <v>32</v>
      </c>
      <c r="D154" s="2" t="s">
        <v>1550</v>
      </c>
      <c r="E154" s="21">
        <v>100000</v>
      </c>
      <c r="F154" s="21">
        <v>105000</v>
      </c>
      <c r="H154" s="21" t="e">
        <v>#N/A</v>
      </c>
      <c r="I154" s="21" t="e">
        <v>#N/A</v>
      </c>
      <c r="J154" s="4" t="s">
        <v>1551</v>
      </c>
      <c r="K154" s="2" t="s">
        <v>26</v>
      </c>
    </row>
    <row r="155" spans="1:11" ht="45">
      <c r="A155" s="2" t="s">
        <v>2920</v>
      </c>
      <c r="B155" s="2" t="s">
        <v>1761</v>
      </c>
      <c r="C155" s="2" t="s">
        <v>2921</v>
      </c>
      <c r="D155" s="2" t="s">
        <v>2922</v>
      </c>
      <c r="E155" s="21">
        <v>100000</v>
      </c>
      <c r="F155" s="21">
        <v>115000</v>
      </c>
      <c r="H155" s="21" t="e">
        <v>#N/A</v>
      </c>
      <c r="I155" s="21" t="e">
        <v>#N/A</v>
      </c>
      <c r="J155" s="4" t="s">
        <v>2923</v>
      </c>
      <c r="K155" s="2" t="s">
        <v>30</v>
      </c>
    </row>
    <row r="156" spans="1:11" ht="30">
      <c r="A156" s="2" t="s">
        <v>1760</v>
      </c>
      <c r="B156" s="2" t="s">
        <v>1761</v>
      </c>
      <c r="C156" s="2" t="s">
        <v>1305</v>
      </c>
      <c r="D156" s="2" t="s">
        <v>1762</v>
      </c>
      <c r="E156" s="21">
        <v>100000</v>
      </c>
      <c r="F156" s="21">
        <v>125000</v>
      </c>
      <c r="H156" s="21" t="e">
        <v>#N/A</v>
      </c>
      <c r="I156" s="21" t="e">
        <v>#N/A</v>
      </c>
      <c r="J156" s="4" t="s">
        <v>1763</v>
      </c>
      <c r="K156" s="2" t="s">
        <v>540</v>
      </c>
    </row>
    <row r="157" spans="1:11" ht="30">
      <c r="A157" s="2" t="s">
        <v>2538</v>
      </c>
      <c r="B157" s="2" t="s">
        <v>2539</v>
      </c>
      <c r="C157" s="2" t="s">
        <v>32</v>
      </c>
      <c r="D157" s="2" t="s">
        <v>2540</v>
      </c>
      <c r="E157" s="21">
        <v>100000</v>
      </c>
      <c r="F157" s="21">
        <v>160000</v>
      </c>
      <c r="H157" s="21" t="e">
        <v>#N/A</v>
      </c>
      <c r="I157" s="21" t="e">
        <v>#N/A</v>
      </c>
      <c r="J157" s="4" t="s">
        <v>2541</v>
      </c>
      <c r="K157" s="2" t="s">
        <v>30</v>
      </c>
    </row>
    <row r="158" spans="1:11">
      <c r="A158" s="2" t="s">
        <v>1061</v>
      </c>
      <c r="B158" s="2" t="s">
        <v>1062</v>
      </c>
      <c r="C158" s="2" t="s">
        <v>1063</v>
      </c>
      <c r="D158" s="2" t="s">
        <v>1064</v>
      </c>
      <c r="E158" s="21">
        <v>101920</v>
      </c>
      <c r="F158" s="21" t="s">
        <v>3331</v>
      </c>
      <c r="H158" s="21" t="e">
        <v>#N/A</v>
      </c>
      <c r="I158" s="21" t="e">
        <v>#N/A</v>
      </c>
      <c r="J158" s="5" t="s">
        <v>1065</v>
      </c>
      <c r="K158" s="2" t="s">
        <v>765</v>
      </c>
    </row>
    <row r="159" spans="1:11" ht="30">
      <c r="A159" s="2" t="s">
        <v>2665</v>
      </c>
      <c r="B159" s="2" t="s">
        <v>2666</v>
      </c>
      <c r="C159" s="2" t="s">
        <v>322</v>
      </c>
      <c r="D159" s="2" t="s">
        <v>2667</v>
      </c>
      <c r="E159" s="21">
        <v>104000</v>
      </c>
      <c r="F159" s="21">
        <v>114400</v>
      </c>
      <c r="H159" s="21" t="e">
        <v>#N/A</v>
      </c>
      <c r="I159" s="21" t="e">
        <v>#N/A</v>
      </c>
      <c r="J159" s="4" t="s">
        <v>2668</v>
      </c>
      <c r="K159" s="2" t="s">
        <v>2669</v>
      </c>
    </row>
    <row r="160" spans="1:11" ht="30">
      <c r="A160" s="2" t="s">
        <v>10</v>
      </c>
      <c r="B160" s="2" t="s">
        <v>1271</v>
      </c>
      <c r="C160" s="2" t="s">
        <v>32</v>
      </c>
      <c r="D160" s="2" t="s">
        <v>1272</v>
      </c>
      <c r="E160" s="21">
        <v>104000</v>
      </c>
      <c r="F160" s="21">
        <v>124800</v>
      </c>
      <c r="H160" s="21" t="e">
        <v>#N/A</v>
      </c>
      <c r="I160" s="21" t="e">
        <v>#N/A</v>
      </c>
      <c r="J160" s="4" t="s">
        <v>1273</v>
      </c>
      <c r="K160" s="2" t="s">
        <v>688</v>
      </c>
    </row>
    <row r="161" spans="1:11" ht="30">
      <c r="A161" s="2" t="s">
        <v>3379</v>
      </c>
      <c r="B161" s="2" t="s">
        <v>2573</v>
      </c>
      <c r="C161" s="2" t="s">
        <v>2574</v>
      </c>
      <c r="D161" s="2" t="s">
        <v>2575</v>
      </c>
      <c r="E161" s="21">
        <v>104000</v>
      </c>
      <c r="F161" s="21" t="s">
        <v>3331</v>
      </c>
      <c r="H161" s="21" t="e">
        <v>#N/A</v>
      </c>
      <c r="I161" s="21" t="e">
        <v>#N/A</v>
      </c>
      <c r="J161" s="4" t="s">
        <v>2576</v>
      </c>
      <c r="K161" s="2" t="s">
        <v>92</v>
      </c>
    </row>
    <row r="162" spans="1:11">
      <c r="A162" s="2" t="s">
        <v>3134</v>
      </c>
      <c r="B162" s="2" t="s">
        <v>40</v>
      </c>
      <c r="C162" s="2" t="s">
        <v>651</v>
      </c>
      <c r="D162" s="2" t="s">
        <v>3135</v>
      </c>
      <c r="E162" s="21">
        <v>105000</v>
      </c>
      <c r="F162" s="21">
        <v>115000</v>
      </c>
      <c r="H162" s="21" t="e">
        <v>#N/A</v>
      </c>
      <c r="I162" s="21" t="e">
        <v>#N/A</v>
      </c>
      <c r="J162" s="5" t="s">
        <v>3136</v>
      </c>
      <c r="K162" s="2" t="s">
        <v>30</v>
      </c>
    </row>
    <row r="163" spans="1:11">
      <c r="A163" s="2" t="s">
        <v>274</v>
      </c>
      <c r="B163" s="2" t="s">
        <v>275</v>
      </c>
      <c r="C163" s="2" t="s">
        <v>276</v>
      </c>
      <c r="D163" s="2" t="s">
        <v>277</v>
      </c>
      <c r="E163" s="21">
        <v>108576</v>
      </c>
      <c r="F163" s="21" t="s">
        <v>3331</v>
      </c>
      <c r="H163" s="21" t="e">
        <v>#N/A</v>
      </c>
      <c r="I163" s="21" t="e">
        <v>#N/A</v>
      </c>
      <c r="J163" s="5" t="s">
        <v>278</v>
      </c>
      <c r="K163" s="2" t="s">
        <v>267</v>
      </c>
    </row>
    <row r="164" spans="1:11" ht="30">
      <c r="A164" s="2" t="s">
        <v>74</v>
      </c>
      <c r="B164" s="2" t="s">
        <v>1473</v>
      </c>
      <c r="C164" s="2" t="s">
        <v>32</v>
      </c>
      <c r="D164" s="2" t="s">
        <v>1474</v>
      </c>
      <c r="E164" s="21">
        <v>110000</v>
      </c>
      <c r="F164" s="21">
        <v>120000</v>
      </c>
      <c r="H164" s="21" t="e">
        <v>#N/A</v>
      </c>
      <c r="I164" s="21" t="e">
        <v>#N/A</v>
      </c>
      <c r="J164" s="4" t="s">
        <v>1475</v>
      </c>
      <c r="K164" s="2" t="s">
        <v>61</v>
      </c>
    </row>
    <row r="165" spans="1:11" ht="45">
      <c r="A165" s="2" t="s">
        <v>135</v>
      </c>
      <c r="B165" s="2" t="s">
        <v>136</v>
      </c>
      <c r="C165" s="2" t="s">
        <v>137</v>
      </c>
      <c r="D165" s="2" t="s">
        <v>138</v>
      </c>
      <c r="E165" s="21">
        <v>110000</v>
      </c>
      <c r="F165" s="21" t="s">
        <v>3331</v>
      </c>
      <c r="H165" s="21" t="e">
        <v>#N/A</v>
      </c>
      <c r="I165" s="21" t="e">
        <v>#N/A</v>
      </c>
      <c r="J165" s="4" t="s">
        <v>139</v>
      </c>
      <c r="K165" s="2" t="s">
        <v>30</v>
      </c>
    </row>
    <row r="166" spans="1:11">
      <c r="A166" s="2" t="s">
        <v>1976</v>
      </c>
      <c r="B166" s="2" t="s">
        <v>1977</v>
      </c>
      <c r="C166" s="2" t="s">
        <v>32</v>
      </c>
      <c r="D166" s="2" t="s">
        <v>1978</v>
      </c>
      <c r="E166" s="21">
        <v>114400</v>
      </c>
      <c r="F166" s="21">
        <v>124800</v>
      </c>
      <c r="H166" s="21" t="e">
        <v>#N/A</v>
      </c>
      <c r="I166" s="21" t="e">
        <v>#N/A</v>
      </c>
      <c r="J166" s="5" t="s">
        <v>1979</v>
      </c>
      <c r="K166" s="2" t="s">
        <v>61</v>
      </c>
    </row>
    <row r="167" spans="1:11" ht="30">
      <c r="A167" s="2" t="s">
        <v>3375</v>
      </c>
      <c r="B167" s="2" t="s">
        <v>767</v>
      </c>
      <c r="C167" s="2" t="s">
        <v>32</v>
      </c>
      <c r="D167" s="2" t="s">
        <v>2014</v>
      </c>
      <c r="E167" s="21">
        <v>124400</v>
      </c>
      <c r="F167" s="21" t="s">
        <v>3331</v>
      </c>
      <c r="H167" s="21" t="e">
        <v>#N/A</v>
      </c>
      <c r="I167" s="21" t="e">
        <v>#N/A</v>
      </c>
      <c r="J167" s="4" t="s">
        <v>2015</v>
      </c>
      <c r="K167" s="2" t="s">
        <v>166</v>
      </c>
    </row>
    <row r="168" spans="1:11" ht="30">
      <c r="A168" s="2" t="s">
        <v>10</v>
      </c>
      <c r="B168" s="2" t="s">
        <v>239</v>
      </c>
      <c r="C168" s="2" t="s">
        <v>32</v>
      </c>
      <c r="D168" s="2" t="s">
        <v>240</v>
      </c>
      <c r="E168" s="21">
        <v>124800</v>
      </c>
      <c r="F168" s="21">
        <v>135200</v>
      </c>
      <c r="H168" s="21" t="e">
        <v>#N/A</v>
      </c>
      <c r="I168" s="21" t="e">
        <v>#N/A</v>
      </c>
      <c r="J168" s="4" t="s">
        <v>241</v>
      </c>
      <c r="K168" s="2" t="s">
        <v>166</v>
      </c>
    </row>
    <row r="169" spans="1:11">
      <c r="A169" s="2" t="s">
        <v>3383</v>
      </c>
      <c r="B169" s="2" t="s">
        <v>388</v>
      </c>
      <c r="C169" s="2" t="s">
        <v>112</v>
      </c>
      <c r="D169" s="2" t="s">
        <v>240</v>
      </c>
      <c r="E169" s="21">
        <v>124800</v>
      </c>
      <c r="F169" s="21">
        <v>135200</v>
      </c>
      <c r="H169" s="21" t="e">
        <v>#N/A</v>
      </c>
      <c r="I169" s="21" t="e">
        <v>#N/A</v>
      </c>
      <c r="J169" s="5" t="s">
        <v>389</v>
      </c>
      <c r="K169" s="2" t="s">
        <v>61</v>
      </c>
    </row>
    <row r="170" spans="1:11" ht="30">
      <c r="A170" s="2" t="s">
        <v>74</v>
      </c>
      <c r="B170" s="2" t="s">
        <v>674</v>
      </c>
      <c r="C170" s="2" t="s">
        <v>32</v>
      </c>
      <c r="D170" s="2" t="s">
        <v>240</v>
      </c>
      <c r="E170" s="21">
        <v>124800</v>
      </c>
      <c r="F170" s="21">
        <v>135200</v>
      </c>
      <c r="H170" s="21" t="e">
        <v>#N/A</v>
      </c>
      <c r="I170" s="21" t="e">
        <v>#N/A</v>
      </c>
      <c r="J170" s="4" t="s">
        <v>675</v>
      </c>
      <c r="K170" s="2" t="s">
        <v>26</v>
      </c>
    </row>
    <row r="171" spans="1:11" ht="30">
      <c r="A171" s="2" t="s">
        <v>351</v>
      </c>
      <c r="B171" s="2" t="s">
        <v>1861</v>
      </c>
      <c r="C171" s="2" t="s">
        <v>32</v>
      </c>
      <c r="D171" s="2" t="s">
        <v>240</v>
      </c>
      <c r="E171" s="21">
        <v>124800</v>
      </c>
      <c r="F171" s="21">
        <v>135200</v>
      </c>
      <c r="H171" s="21" t="e">
        <v>#N/A</v>
      </c>
      <c r="I171" s="21" t="e">
        <v>#N/A</v>
      </c>
      <c r="J171" s="4" t="s">
        <v>1862</v>
      </c>
      <c r="K171" s="2" t="s">
        <v>61</v>
      </c>
    </row>
    <row r="172" spans="1:11">
      <c r="A172" s="2" t="s">
        <v>10</v>
      </c>
      <c r="B172" s="2" t="s">
        <v>1280</v>
      </c>
      <c r="C172" s="2" t="s">
        <v>1281</v>
      </c>
      <c r="D172" s="2" t="s">
        <v>1282</v>
      </c>
      <c r="E172" s="21">
        <v>124800</v>
      </c>
      <c r="F172" s="21">
        <v>141440</v>
      </c>
      <c r="H172" s="21" t="e">
        <v>#N/A</v>
      </c>
      <c r="I172" s="21" t="e">
        <v>#N/A</v>
      </c>
      <c r="J172" s="5" t="s">
        <v>1283</v>
      </c>
      <c r="K172" s="2" t="s">
        <v>603</v>
      </c>
    </row>
    <row r="173" spans="1:11">
      <c r="A173" s="2" t="s">
        <v>619</v>
      </c>
      <c r="B173" s="2" t="s">
        <v>620</v>
      </c>
      <c r="C173" s="2" t="s">
        <v>621</v>
      </c>
      <c r="D173" s="2" t="s">
        <v>622</v>
      </c>
      <c r="E173" s="21">
        <v>124800</v>
      </c>
      <c r="F173" s="21">
        <v>147680</v>
      </c>
      <c r="H173" s="21" t="e">
        <v>#N/A</v>
      </c>
      <c r="I173" s="21" t="e">
        <v>#N/A</v>
      </c>
      <c r="J173" s="5" t="s">
        <v>623</v>
      </c>
      <c r="K173" s="2" t="s">
        <v>624</v>
      </c>
    </row>
    <row r="174" spans="1:11" ht="45">
      <c r="A174" s="2" t="s">
        <v>2740</v>
      </c>
      <c r="B174" s="2" t="s">
        <v>2741</v>
      </c>
      <c r="C174" s="2" t="s">
        <v>63</v>
      </c>
      <c r="D174" s="2" t="s">
        <v>2742</v>
      </c>
      <c r="E174" s="21">
        <v>131035</v>
      </c>
      <c r="F174" s="21">
        <v>146735</v>
      </c>
      <c r="H174" s="21" t="e">
        <v>#N/A</v>
      </c>
      <c r="I174" s="21" t="e">
        <v>#N/A</v>
      </c>
      <c r="J174" s="4" t="s">
        <v>2743</v>
      </c>
      <c r="K174" s="2" t="s">
        <v>777</v>
      </c>
    </row>
    <row r="175" spans="1:11">
      <c r="A175" s="2" t="s">
        <v>2740</v>
      </c>
      <c r="B175" s="2" t="s">
        <v>2741</v>
      </c>
      <c r="C175" s="2" t="s">
        <v>63</v>
      </c>
      <c r="D175" s="2" t="s">
        <v>2742</v>
      </c>
      <c r="E175" s="21">
        <v>131035</v>
      </c>
      <c r="F175" s="21">
        <v>146735</v>
      </c>
      <c r="H175" s="21" t="e">
        <v>#N/A</v>
      </c>
      <c r="I175" s="21" t="e">
        <v>#N/A</v>
      </c>
      <c r="J175" s="5" t="s">
        <v>2788</v>
      </c>
      <c r="K175" s="2" t="s">
        <v>777</v>
      </c>
    </row>
    <row r="176" spans="1:11">
      <c r="A176" s="2" t="s">
        <v>544</v>
      </c>
      <c r="B176" s="2" t="s">
        <v>545</v>
      </c>
      <c r="C176" s="2" t="s">
        <v>546</v>
      </c>
      <c r="D176" s="2" t="s">
        <v>547</v>
      </c>
      <c r="E176" s="21">
        <v>135200</v>
      </c>
      <c r="F176" s="21">
        <v>166400</v>
      </c>
      <c r="H176" s="21" t="e">
        <v>#N/A</v>
      </c>
      <c r="I176" s="21" t="e">
        <v>#N/A</v>
      </c>
      <c r="J176" s="5" t="s">
        <v>548</v>
      </c>
      <c r="K176" s="2" t="s">
        <v>61</v>
      </c>
    </row>
    <row r="177" spans="1:11" ht="45">
      <c r="A177" s="2" t="s">
        <v>2640</v>
      </c>
      <c r="B177" s="2" t="s">
        <v>2830</v>
      </c>
      <c r="C177" s="2" t="s">
        <v>1292</v>
      </c>
      <c r="D177" s="2" t="s">
        <v>2831</v>
      </c>
      <c r="E177" s="21">
        <v>135200</v>
      </c>
      <c r="F177" s="21" t="s">
        <v>3331</v>
      </c>
      <c r="H177" s="21" t="e">
        <v>#N/A</v>
      </c>
      <c r="I177" s="21" t="e">
        <v>#N/A</v>
      </c>
      <c r="J177" s="4" t="s">
        <v>2832</v>
      </c>
      <c r="K177" s="2" t="s">
        <v>30</v>
      </c>
    </row>
    <row r="178" spans="1:11" ht="45">
      <c r="A178" s="2" t="s">
        <v>1204</v>
      </c>
      <c r="B178" s="2" t="s">
        <v>1205</v>
      </c>
      <c r="C178" s="2" t="s">
        <v>183</v>
      </c>
      <c r="D178" s="2" t="s">
        <v>1206</v>
      </c>
      <c r="E178" s="21">
        <v>145000</v>
      </c>
      <c r="F178" s="21">
        <v>175000</v>
      </c>
      <c r="H178" s="21" t="e">
        <v>#N/A</v>
      </c>
      <c r="I178" s="21" t="e">
        <v>#N/A</v>
      </c>
      <c r="J178" s="4" t="s">
        <v>1207</v>
      </c>
      <c r="K178" s="2" t="s">
        <v>30</v>
      </c>
    </row>
    <row r="179" spans="1:11" ht="45">
      <c r="A179" s="2" t="s">
        <v>1204</v>
      </c>
      <c r="B179" s="2" t="s">
        <v>1205</v>
      </c>
      <c r="C179" s="2" t="s">
        <v>183</v>
      </c>
      <c r="D179" s="2" t="s">
        <v>1206</v>
      </c>
      <c r="E179" s="21">
        <v>145000</v>
      </c>
      <c r="F179" s="21">
        <v>175000</v>
      </c>
      <c r="H179" s="21" t="e">
        <v>#N/A</v>
      </c>
      <c r="I179" s="21" t="e">
        <v>#N/A</v>
      </c>
      <c r="J179" s="4" t="s">
        <v>1571</v>
      </c>
      <c r="K179" s="2" t="s">
        <v>30</v>
      </c>
    </row>
    <row r="180" spans="1:11" ht="30">
      <c r="A180" s="2" t="s">
        <v>3391</v>
      </c>
      <c r="B180" s="2" t="s">
        <v>2824</v>
      </c>
      <c r="C180" s="2" t="s">
        <v>344</v>
      </c>
      <c r="D180" s="2" t="s">
        <v>2825</v>
      </c>
      <c r="E180" s="21">
        <v>158080</v>
      </c>
      <c r="F180" s="21" t="s">
        <v>3331</v>
      </c>
      <c r="H180" s="21" t="e">
        <v>#N/A</v>
      </c>
      <c r="I180" s="21" t="e">
        <v>#N/A</v>
      </c>
      <c r="J180" s="4" t="s">
        <v>2826</v>
      </c>
      <c r="K180" s="2" t="s">
        <v>49</v>
      </c>
    </row>
    <row r="181" spans="1:11" ht="30">
      <c r="A181" s="2" t="s">
        <v>74</v>
      </c>
      <c r="B181" s="2" t="s">
        <v>650</v>
      </c>
      <c r="C181" s="2" t="s">
        <v>651</v>
      </c>
      <c r="D181" s="2" t="s">
        <v>652</v>
      </c>
      <c r="E181" s="21">
        <v>187200</v>
      </c>
      <c r="F181" s="21">
        <v>208000</v>
      </c>
      <c r="H181" s="21" t="e">
        <v>#N/A</v>
      </c>
      <c r="I181" s="21" t="e">
        <v>#N/A</v>
      </c>
      <c r="J181" s="4" t="s">
        <v>653</v>
      </c>
      <c r="K181" s="2" t="s">
        <v>654</v>
      </c>
    </row>
    <row r="182" spans="1:11">
      <c r="A182" s="2" t="s">
        <v>3388</v>
      </c>
      <c r="B182" s="2" t="s">
        <v>1981</v>
      </c>
      <c r="C182" s="2" t="s">
        <v>1982</v>
      </c>
      <c r="D182" s="2" t="s">
        <v>1983</v>
      </c>
      <c r="E182" s="21">
        <v>189800</v>
      </c>
      <c r="F182" s="21">
        <v>215800</v>
      </c>
      <c r="H182" s="21" t="e">
        <v>#N/A</v>
      </c>
      <c r="I182" s="21" t="e">
        <v>#N/A</v>
      </c>
      <c r="J182" s="5" t="s">
        <v>1984</v>
      </c>
      <c r="K182" s="2" t="s">
        <v>166</v>
      </c>
    </row>
    <row r="183" spans="1:11">
      <c r="A183" s="2" t="s">
        <v>74</v>
      </c>
      <c r="B183" s="2" t="s">
        <v>337</v>
      </c>
      <c r="C183" s="2" t="s">
        <v>32</v>
      </c>
      <c r="D183" s="2" t="s">
        <v>1159</v>
      </c>
      <c r="E183" s="21" t="s">
        <v>3331</v>
      </c>
      <c r="F183" s="21">
        <v>105000</v>
      </c>
      <c r="H183" s="21" t="e">
        <v>#N/A</v>
      </c>
      <c r="I183" s="21" t="e">
        <v>#N/A</v>
      </c>
      <c r="J183" s="5" t="s">
        <v>1160</v>
      </c>
      <c r="K183" s="2" t="s">
        <v>30</v>
      </c>
    </row>
    <row r="184" spans="1:11" ht="30">
      <c r="A184" s="2" t="s">
        <v>2246</v>
      </c>
      <c r="B184" s="2" t="s">
        <v>57</v>
      </c>
      <c r="C184" s="2" t="s">
        <v>2247</v>
      </c>
      <c r="D184" s="2" t="s">
        <v>1159</v>
      </c>
      <c r="E184" s="21" t="s">
        <v>3331</v>
      </c>
      <c r="F184" s="21">
        <v>105000</v>
      </c>
      <c r="H184" s="21" t="e">
        <v>#N/A</v>
      </c>
      <c r="I184" s="21" t="e">
        <v>#N/A</v>
      </c>
      <c r="J184" s="4" t="s">
        <v>2248</v>
      </c>
      <c r="K184" s="2" t="s">
        <v>61</v>
      </c>
    </row>
    <row r="185" spans="1:11">
      <c r="A185" s="2" t="s">
        <v>727</v>
      </c>
      <c r="B185" s="2" t="s">
        <v>57</v>
      </c>
      <c r="C185" s="2" t="s">
        <v>58</v>
      </c>
      <c r="D185" s="2" t="s">
        <v>59</v>
      </c>
      <c r="E185" s="21" t="s">
        <v>3331</v>
      </c>
      <c r="F185" s="21">
        <v>110000</v>
      </c>
      <c r="H185" s="21" t="e">
        <v>#N/A</v>
      </c>
      <c r="I185" s="21" t="e">
        <v>#N/A</v>
      </c>
      <c r="J185" s="5" t="s">
        <v>60</v>
      </c>
      <c r="K185" s="2" t="s">
        <v>61</v>
      </c>
    </row>
    <row r="186" spans="1:11" ht="45">
      <c r="A186" s="2" t="s">
        <v>2895</v>
      </c>
      <c r="B186" s="2" t="s">
        <v>2896</v>
      </c>
      <c r="C186" s="2" t="s">
        <v>2897</v>
      </c>
      <c r="D186" s="2" t="s">
        <v>2898</v>
      </c>
      <c r="E186" s="21" t="s">
        <v>3331</v>
      </c>
      <c r="F186" s="21">
        <v>93600</v>
      </c>
      <c r="H186" s="21" t="e">
        <v>#N/A</v>
      </c>
      <c r="I186" s="21" t="e">
        <v>#N/A</v>
      </c>
      <c r="J186" s="4" t="s">
        <v>2899</v>
      </c>
      <c r="K186" s="2" t="s">
        <v>30</v>
      </c>
    </row>
    <row r="187" spans="1:11">
      <c r="A187" s="2" t="s">
        <v>1909</v>
      </c>
      <c r="B187" s="2" t="s">
        <v>1341</v>
      </c>
      <c r="C187" s="2" t="s">
        <v>1399</v>
      </c>
      <c r="D187" s="2" t="s">
        <v>1910</v>
      </c>
      <c r="E187" s="21" t="s">
        <v>3331</v>
      </c>
      <c r="F187" s="21">
        <v>80000</v>
      </c>
      <c r="H187" s="21" t="e">
        <v>#N/A</v>
      </c>
      <c r="I187" s="21" t="e">
        <v>#N/A</v>
      </c>
      <c r="J187" s="5" t="s">
        <v>1911</v>
      </c>
      <c r="K187" s="2" t="s">
        <v>30</v>
      </c>
    </row>
    <row r="188" spans="1:11" ht="30">
      <c r="A188" s="2" t="s">
        <v>2719</v>
      </c>
      <c r="B188" s="2" t="s">
        <v>2720</v>
      </c>
      <c r="C188" s="2" t="s">
        <v>67</v>
      </c>
      <c r="E188" s="21" t="e">
        <v>#N/A</v>
      </c>
      <c r="F188" s="21" t="e">
        <v>#N/A</v>
      </c>
      <c r="G188" s="2" t="s">
        <v>2721</v>
      </c>
      <c r="H188" s="21">
        <v>100000</v>
      </c>
      <c r="I188" s="21">
        <v>127000</v>
      </c>
      <c r="J188" s="4" t="s">
        <v>2722</v>
      </c>
      <c r="K188" s="2" t="s">
        <v>186</v>
      </c>
    </row>
    <row r="189" spans="1:11" ht="30">
      <c r="A189" s="2" t="s">
        <v>2254</v>
      </c>
      <c r="B189" s="2" t="s">
        <v>2255</v>
      </c>
      <c r="C189" s="2" t="s">
        <v>2256</v>
      </c>
      <c r="E189" s="21" t="e">
        <v>#N/A</v>
      </c>
      <c r="F189" s="21" t="e">
        <v>#N/A</v>
      </c>
      <c r="G189" s="2" t="s">
        <v>2257</v>
      </c>
      <c r="H189" s="21">
        <v>101000</v>
      </c>
      <c r="I189" s="21">
        <v>128000</v>
      </c>
      <c r="J189" s="4" t="s">
        <v>2258</v>
      </c>
      <c r="K189" s="2" t="s">
        <v>761</v>
      </c>
    </row>
    <row r="190" spans="1:11" ht="30">
      <c r="A190" s="2" t="s">
        <v>3342</v>
      </c>
      <c r="B190" s="2" t="s">
        <v>2724</v>
      </c>
      <c r="C190" s="2" t="s">
        <v>2725</v>
      </c>
      <c r="E190" s="21" t="e">
        <v>#N/A</v>
      </c>
      <c r="F190" s="21" t="e">
        <v>#N/A</v>
      </c>
      <c r="G190" s="2" t="s">
        <v>2257</v>
      </c>
      <c r="H190" s="21">
        <v>101000</v>
      </c>
      <c r="I190" s="21">
        <v>128000</v>
      </c>
      <c r="J190" s="4" t="s">
        <v>2726</v>
      </c>
      <c r="K190" s="2" t="s">
        <v>9</v>
      </c>
    </row>
    <row r="191" spans="1:11" ht="45">
      <c r="A191" s="2" t="s">
        <v>135</v>
      </c>
      <c r="B191" s="2" t="s">
        <v>263</v>
      </c>
      <c r="C191" s="2" t="s">
        <v>1221</v>
      </c>
      <c r="E191" s="21" t="e">
        <v>#N/A</v>
      </c>
      <c r="F191" s="21" t="e">
        <v>#N/A</v>
      </c>
      <c r="G191" s="2" t="s">
        <v>2257</v>
      </c>
      <c r="H191" s="21">
        <v>101000</v>
      </c>
      <c r="I191" s="21">
        <v>128000</v>
      </c>
      <c r="J191" s="4" t="s">
        <v>2991</v>
      </c>
      <c r="K191" s="2" t="s">
        <v>30</v>
      </c>
    </row>
    <row r="192" spans="1:11" ht="30">
      <c r="A192" s="2" t="s">
        <v>351</v>
      </c>
      <c r="B192" s="2" t="s">
        <v>1323</v>
      </c>
      <c r="C192" s="2" t="s">
        <v>1324</v>
      </c>
      <c r="E192" s="21" t="e">
        <v>#N/A</v>
      </c>
      <c r="F192" s="21" t="e">
        <v>#N/A</v>
      </c>
      <c r="G192" s="2" t="s">
        <v>1325</v>
      </c>
      <c r="H192" s="21">
        <v>102000</v>
      </c>
      <c r="I192" s="21">
        <v>129000</v>
      </c>
      <c r="J192" s="4" t="s">
        <v>1326</v>
      </c>
      <c r="K192" s="2" t="s">
        <v>688</v>
      </c>
    </row>
    <row r="193" spans="1:11">
      <c r="A193" s="2" t="s">
        <v>1521</v>
      </c>
      <c r="B193" s="2" t="s">
        <v>642</v>
      </c>
      <c r="C193" s="2" t="s">
        <v>63</v>
      </c>
      <c r="E193" s="21" t="e">
        <v>#N/A</v>
      </c>
      <c r="F193" s="21" t="e">
        <v>#N/A</v>
      </c>
      <c r="G193" s="2" t="s">
        <v>1325</v>
      </c>
      <c r="H193" s="21">
        <v>102000</v>
      </c>
      <c r="I193" s="21">
        <v>129000</v>
      </c>
      <c r="J193" s="5" t="s">
        <v>1522</v>
      </c>
      <c r="K193" s="2" t="s">
        <v>30</v>
      </c>
    </row>
    <row r="194" spans="1:11">
      <c r="A194" s="2" t="s">
        <v>1711</v>
      </c>
      <c r="B194" s="2" t="s">
        <v>1712</v>
      </c>
      <c r="C194" s="2" t="s">
        <v>67</v>
      </c>
      <c r="E194" s="21" t="e">
        <v>#N/A</v>
      </c>
      <c r="F194" s="21" t="e">
        <v>#N/A</v>
      </c>
      <c r="G194" s="2" t="s">
        <v>1325</v>
      </c>
      <c r="H194" s="21">
        <v>102000</v>
      </c>
      <c r="I194" s="21">
        <v>129000</v>
      </c>
      <c r="J194" s="5" t="s">
        <v>1713</v>
      </c>
      <c r="K194" s="2" t="s">
        <v>688</v>
      </c>
    </row>
    <row r="195" spans="1:11" ht="45">
      <c r="A195" s="2" t="s">
        <v>135</v>
      </c>
      <c r="B195" s="2" t="s">
        <v>1922</v>
      </c>
      <c r="C195" s="2" t="s">
        <v>1305</v>
      </c>
      <c r="E195" s="21" t="e">
        <v>#N/A</v>
      </c>
      <c r="F195" s="21" t="e">
        <v>#N/A</v>
      </c>
      <c r="G195" s="2" t="s">
        <v>1325</v>
      </c>
      <c r="H195" s="21">
        <v>102000</v>
      </c>
      <c r="I195" s="21">
        <v>129000</v>
      </c>
      <c r="J195" s="4" t="s">
        <v>1923</v>
      </c>
      <c r="K195" s="2" t="s">
        <v>437</v>
      </c>
    </row>
    <row r="196" spans="1:11" ht="30">
      <c r="A196" s="2" t="s">
        <v>2734</v>
      </c>
      <c r="B196" s="2" t="s">
        <v>2735</v>
      </c>
      <c r="C196" s="2" t="s">
        <v>32</v>
      </c>
      <c r="E196" s="21" t="e">
        <v>#N/A</v>
      </c>
      <c r="F196" s="21" t="e">
        <v>#N/A</v>
      </c>
      <c r="G196" s="2" t="s">
        <v>1325</v>
      </c>
      <c r="H196" s="21">
        <v>102000</v>
      </c>
      <c r="I196" s="21">
        <v>129000</v>
      </c>
      <c r="J196" s="4" t="s">
        <v>2736</v>
      </c>
      <c r="K196" s="2" t="s">
        <v>30</v>
      </c>
    </row>
    <row r="197" spans="1:11">
      <c r="A197" s="2" t="s">
        <v>1803</v>
      </c>
      <c r="B197" s="2" t="s">
        <v>2884</v>
      </c>
      <c r="C197" s="2" t="s">
        <v>67</v>
      </c>
      <c r="E197" s="21" t="e">
        <v>#N/A</v>
      </c>
      <c r="F197" s="21" t="e">
        <v>#N/A</v>
      </c>
      <c r="G197" s="2" t="s">
        <v>1325</v>
      </c>
      <c r="H197" s="21">
        <v>102000</v>
      </c>
      <c r="I197" s="21">
        <v>129000</v>
      </c>
      <c r="J197" s="5" t="s">
        <v>2885</v>
      </c>
      <c r="K197" s="2" t="s">
        <v>30</v>
      </c>
    </row>
    <row r="198" spans="1:11" ht="30">
      <c r="A198" s="2" t="s">
        <v>1303</v>
      </c>
      <c r="B198" s="2" t="s">
        <v>1304</v>
      </c>
      <c r="C198" s="2" t="s">
        <v>1305</v>
      </c>
      <c r="E198" s="21" t="e">
        <v>#N/A</v>
      </c>
      <c r="F198" s="21" t="e">
        <v>#N/A</v>
      </c>
      <c r="G198" s="2" t="s">
        <v>1306</v>
      </c>
      <c r="H198" s="21">
        <v>103000</v>
      </c>
      <c r="I198" s="21">
        <v>130000</v>
      </c>
      <c r="J198" s="4" t="s">
        <v>1307</v>
      </c>
      <c r="K198" s="2" t="s">
        <v>30</v>
      </c>
    </row>
    <row r="199" spans="1:11">
      <c r="A199" s="2" t="s">
        <v>1638</v>
      </c>
      <c r="B199" s="2" t="s">
        <v>1639</v>
      </c>
      <c r="C199" s="2" t="s">
        <v>67</v>
      </c>
      <c r="E199" s="21" t="e">
        <v>#N/A</v>
      </c>
      <c r="F199" s="21" t="e">
        <v>#N/A</v>
      </c>
      <c r="G199" s="2" t="s">
        <v>1640</v>
      </c>
      <c r="H199" s="21">
        <v>103000</v>
      </c>
      <c r="I199" s="21">
        <v>131000</v>
      </c>
      <c r="J199" s="5" t="s">
        <v>1641</v>
      </c>
      <c r="K199" s="2" t="s">
        <v>30</v>
      </c>
    </row>
    <row r="200" spans="1:11">
      <c r="A200" s="2" t="s">
        <v>135</v>
      </c>
      <c r="B200" s="2" t="s">
        <v>153</v>
      </c>
      <c r="C200" s="2" t="s">
        <v>233</v>
      </c>
      <c r="E200" s="21" t="e">
        <v>#N/A</v>
      </c>
      <c r="F200" s="21" t="e">
        <v>#N/A</v>
      </c>
      <c r="G200" s="2" t="s">
        <v>1640</v>
      </c>
      <c r="H200" s="21">
        <v>103000</v>
      </c>
      <c r="I200" s="21">
        <v>131000</v>
      </c>
      <c r="J200" s="5" t="s">
        <v>1784</v>
      </c>
      <c r="K200" s="2" t="s">
        <v>30</v>
      </c>
    </row>
    <row r="201" spans="1:11">
      <c r="A201" s="2" t="s">
        <v>351</v>
      </c>
      <c r="B201" s="2" t="s">
        <v>2284</v>
      </c>
      <c r="C201" s="2" t="s">
        <v>32</v>
      </c>
      <c r="E201" s="21" t="e">
        <v>#N/A</v>
      </c>
      <c r="F201" s="21" t="e">
        <v>#N/A</v>
      </c>
      <c r="G201" s="2" t="s">
        <v>1640</v>
      </c>
      <c r="H201" s="21">
        <v>103000</v>
      </c>
      <c r="I201" s="21">
        <v>131000</v>
      </c>
      <c r="J201" s="5" t="s">
        <v>2285</v>
      </c>
      <c r="K201" s="2" t="s">
        <v>30</v>
      </c>
    </row>
    <row r="202" spans="1:11" ht="30">
      <c r="A202" s="2" t="s">
        <v>2626</v>
      </c>
      <c r="B202" s="2" t="s">
        <v>2627</v>
      </c>
      <c r="C202" s="2" t="s">
        <v>2628</v>
      </c>
      <c r="E202" s="21" t="e">
        <v>#N/A</v>
      </c>
      <c r="F202" s="21" t="e">
        <v>#N/A</v>
      </c>
      <c r="G202" s="2" t="s">
        <v>2629</v>
      </c>
      <c r="H202" s="21">
        <v>104000</v>
      </c>
      <c r="I202" s="21">
        <v>131000</v>
      </c>
      <c r="J202" s="4" t="s">
        <v>2630</v>
      </c>
      <c r="K202" s="2" t="s">
        <v>30</v>
      </c>
    </row>
    <row r="203" spans="1:11" ht="30">
      <c r="A203" s="2" t="s">
        <v>3343</v>
      </c>
      <c r="B203" s="2" t="s">
        <v>2154</v>
      </c>
      <c r="C203" s="2" t="s">
        <v>32</v>
      </c>
      <c r="E203" s="21" t="e">
        <v>#N/A</v>
      </c>
      <c r="F203" s="21" t="e">
        <v>#N/A</v>
      </c>
      <c r="G203" s="2" t="s">
        <v>2155</v>
      </c>
      <c r="H203" s="21">
        <v>104000</v>
      </c>
      <c r="I203" s="21">
        <v>132000</v>
      </c>
      <c r="J203" s="4" t="s">
        <v>2156</v>
      </c>
      <c r="K203" s="2" t="s">
        <v>49</v>
      </c>
    </row>
    <row r="204" spans="1:11">
      <c r="A204" s="2" t="s">
        <v>2755</v>
      </c>
      <c r="B204" s="2" t="s">
        <v>2756</v>
      </c>
      <c r="C204" s="2" t="s">
        <v>32</v>
      </c>
      <c r="E204" s="21" t="e">
        <v>#N/A</v>
      </c>
      <c r="F204" s="21" t="e">
        <v>#N/A</v>
      </c>
      <c r="G204" s="2" t="s">
        <v>2155</v>
      </c>
      <c r="H204" s="21">
        <v>104000</v>
      </c>
      <c r="I204" s="21">
        <v>132000</v>
      </c>
      <c r="J204" s="5" t="s">
        <v>2757</v>
      </c>
      <c r="K204" s="2" t="s">
        <v>30</v>
      </c>
    </row>
    <row r="205" spans="1:11" ht="30">
      <c r="A205" s="2" t="s">
        <v>3309</v>
      </c>
      <c r="B205" s="2" t="s">
        <v>3310</v>
      </c>
      <c r="C205" s="2" t="s">
        <v>3311</v>
      </c>
      <c r="E205" s="21" t="e">
        <v>#N/A</v>
      </c>
      <c r="F205" s="21" t="e">
        <v>#N/A</v>
      </c>
      <c r="G205" s="2" t="s">
        <v>3312</v>
      </c>
      <c r="H205" s="21">
        <v>105000</v>
      </c>
      <c r="I205" s="21">
        <v>132000</v>
      </c>
      <c r="J205" s="4" t="s">
        <v>3313</v>
      </c>
      <c r="K205" s="2" t="s">
        <v>477</v>
      </c>
    </row>
    <row r="206" spans="1:11">
      <c r="A206" s="2" t="s">
        <v>3344</v>
      </c>
      <c r="B206" s="2" t="s">
        <v>576</v>
      </c>
      <c r="C206" s="2" t="s">
        <v>577</v>
      </c>
      <c r="E206" s="21" t="e">
        <v>#N/A</v>
      </c>
      <c r="F206" s="21" t="e">
        <v>#N/A</v>
      </c>
      <c r="G206" s="2" t="s">
        <v>1345</v>
      </c>
      <c r="H206" s="21">
        <v>105000</v>
      </c>
      <c r="I206" s="21">
        <v>133000</v>
      </c>
      <c r="J206" s="5" t="s">
        <v>1346</v>
      </c>
      <c r="K206" s="2" t="s">
        <v>166</v>
      </c>
    </row>
    <row r="207" spans="1:11" ht="30">
      <c r="A207" s="2" t="s">
        <v>2145</v>
      </c>
      <c r="B207" s="2" t="s">
        <v>329</v>
      </c>
      <c r="C207" s="2" t="s">
        <v>125</v>
      </c>
      <c r="E207" s="21" t="e">
        <v>#N/A</v>
      </c>
      <c r="F207" s="21" t="e">
        <v>#N/A</v>
      </c>
      <c r="G207" s="2" t="s">
        <v>1345</v>
      </c>
      <c r="H207" s="21">
        <v>105000</v>
      </c>
      <c r="I207" s="21">
        <v>133000</v>
      </c>
      <c r="J207" s="4" t="s">
        <v>2146</v>
      </c>
      <c r="K207" s="2" t="s">
        <v>30</v>
      </c>
    </row>
    <row r="208" spans="1:11">
      <c r="A208" s="2" t="s">
        <v>135</v>
      </c>
      <c r="B208" s="2" t="s">
        <v>1189</v>
      </c>
      <c r="C208" s="2" t="s">
        <v>1190</v>
      </c>
      <c r="E208" s="21" t="e">
        <v>#N/A</v>
      </c>
      <c r="F208" s="21" t="e">
        <v>#N/A</v>
      </c>
      <c r="G208" s="2" t="s">
        <v>1345</v>
      </c>
      <c r="H208" s="21">
        <v>105000</v>
      </c>
      <c r="I208" s="21">
        <v>133000</v>
      </c>
      <c r="J208" s="5" t="s">
        <v>2812</v>
      </c>
      <c r="K208" s="2" t="s">
        <v>30</v>
      </c>
    </row>
    <row r="209" spans="1:11" ht="30">
      <c r="A209" s="2" t="s">
        <v>2113</v>
      </c>
      <c r="B209" s="2" t="s">
        <v>1147</v>
      </c>
      <c r="C209" s="2" t="s">
        <v>63</v>
      </c>
      <c r="E209" s="21" t="e">
        <v>#N/A</v>
      </c>
      <c r="F209" s="21" t="e">
        <v>#N/A</v>
      </c>
      <c r="G209" s="2" t="s">
        <v>2114</v>
      </c>
      <c r="H209" s="21">
        <v>106000</v>
      </c>
      <c r="I209" s="21">
        <v>134000</v>
      </c>
      <c r="J209" s="4" t="s">
        <v>2115</v>
      </c>
      <c r="K209" s="2" t="s">
        <v>97</v>
      </c>
    </row>
    <row r="210" spans="1:11">
      <c r="A210" s="2" t="s">
        <v>2524</v>
      </c>
      <c r="B210" s="2" t="s">
        <v>2134</v>
      </c>
      <c r="C210" s="2" t="s">
        <v>2148</v>
      </c>
      <c r="E210" s="21" t="e">
        <v>#N/A</v>
      </c>
      <c r="F210" s="21" t="e">
        <v>#N/A</v>
      </c>
      <c r="G210" s="2" t="s">
        <v>2114</v>
      </c>
      <c r="H210" s="21">
        <v>106000</v>
      </c>
      <c r="I210" s="21">
        <v>134000</v>
      </c>
      <c r="J210" s="5" t="s">
        <v>2525</v>
      </c>
      <c r="K210" s="2" t="s">
        <v>543</v>
      </c>
    </row>
    <row r="211" spans="1:11" ht="45">
      <c r="A211" s="2" t="s">
        <v>3345</v>
      </c>
      <c r="B211" s="2" t="s">
        <v>2587</v>
      </c>
      <c r="C211" s="2" t="s">
        <v>67</v>
      </c>
      <c r="E211" s="21" t="e">
        <v>#N/A</v>
      </c>
      <c r="F211" s="21" t="e">
        <v>#N/A</v>
      </c>
      <c r="G211" s="2" t="s">
        <v>2114</v>
      </c>
      <c r="H211" s="21">
        <v>106000</v>
      </c>
      <c r="I211" s="21">
        <v>134000</v>
      </c>
      <c r="J211" s="4" t="s">
        <v>2588</v>
      </c>
      <c r="K211" s="2" t="s">
        <v>166</v>
      </c>
    </row>
    <row r="212" spans="1:11" ht="60">
      <c r="A212" s="2" t="s">
        <v>3345</v>
      </c>
      <c r="B212" s="2" t="s">
        <v>2587</v>
      </c>
      <c r="C212" s="2" t="s">
        <v>67</v>
      </c>
      <c r="E212" s="21" t="e">
        <v>#N/A</v>
      </c>
      <c r="F212" s="21" t="e">
        <v>#N/A</v>
      </c>
      <c r="G212" s="2" t="s">
        <v>2114</v>
      </c>
      <c r="H212" s="21">
        <v>106000</v>
      </c>
      <c r="I212" s="21">
        <v>134000</v>
      </c>
      <c r="J212" s="4" t="s">
        <v>2985</v>
      </c>
      <c r="K212" s="2" t="s">
        <v>166</v>
      </c>
    </row>
    <row r="213" spans="1:11" ht="30">
      <c r="A213" s="2" t="s">
        <v>911</v>
      </c>
      <c r="B213" s="2" t="s">
        <v>287</v>
      </c>
      <c r="C213" s="2" t="s">
        <v>288</v>
      </c>
      <c r="E213" s="21" t="e">
        <v>#N/A</v>
      </c>
      <c r="F213" s="21" t="e">
        <v>#N/A</v>
      </c>
      <c r="G213" s="2" t="s">
        <v>912</v>
      </c>
      <c r="H213" s="21">
        <v>107000</v>
      </c>
      <c r="I213" s="21">
        <v>135000</v>
      </c>
      <c r="J213" s="4" t="s">
        <v>913</v>
      </c>
      <c r="K213" s="2" t="s">
        <v>30</v>
      </c>
    </row>
    <row r="214" spans="1:11">
      <c r="A214" s="2" t="s">
        <v>2596</v>
      </c>
      <c r="B214" s="2" t="s">
        <v>2597</v>
      </c>
      <c r="C214" s="2" t="s">
        <v>67</v>
      </c>
      <c r="E214" s="21" t="e">
        <v>#N/A</v>
      </c>
      <c r="F214" s="21" t="e">
        <v>#N/A</v>
      </c>
      <c r="G214" s="2" t="s">
        <v>912</v>
      </c>
      <c r="H214" s="21">
        <v>107000</v>
      </c>
      <c r="I214" s="21">
        <v>135000</v>
      </c>
      <c r="J214" s="5" t="s">
        <v>2598</v>
      </c>
      <c r="K214" s="2" t="s">
        <v>30</v>
      </c>
    </row>
    <row r="215" spans="1:11">
      <c r="A215" s="2" t="s">
        <v>2691</v>
      </c>
      <c r="B215" s="2" t="s">
        <v>2143</v>
      </c>
      <c r="C215" s="2" t="s">
        <v>32</v>
      </c>
      <c r="E215" s="21" t="e">
        <v>#N/A</v>
      </c>
      <c r="F215" s="21" t="e">
        <v>#N/A</v>
      </c>
      <c r="G215" s="2" t="s">
        <v>912</v>
      </c>
      <c r="H215" s="21">
        <v>107000</v>
      </c>
      <c r="I215" s="21">
        <v>135000</v>
      </c>
      <c r="J215" s="5" t="s">
        <v>2692</v>
      </c>
      <c r="K215" s="2" t="s">
        <v>97</v>
      </c>
    </row>
    <row r="216" spans="1:11" ht="30">
      <c r="A216" s="2" t="s">
        <v>2596</v>
      </c>
      <c r="B216" s="2" t="s">
        <v>2597</v>
      </c>
      <c r="C216" s="2" t="s">
        <v>67</v>
      </c>
      <c r="E216" s="21" t="e">
        <v>#N/A</v>
      </c>
      <c r="F216" s="21" t="e">
        <v>#N/A</v>
      </c>
      <c r="G216" s="2" t="s">
        <v>912</v>
      </c>
      <c r="H216" s="21">
        <v>107000</v>
      </c>
      <c r="I216" s="21">
        <v>135000</v>
      </c>
      <c r="J216" s="4" t="s">
        <v>2751</v>
      </c>
      <c r="K216" s="2" t="s">
        <v>30</v>
      </c>
    </row>
    <row r="217" spans="1:11">
      <c r="A217" s="2" t="s">
        <v>1849</v>
      </c>
      <c r="B217" s="2" t="s">
        <v>2951</v>
      </c>
      <c r="C217" s="2" t="s">
        <v>175</v>
      </c>
      <c r="E217" s="21" t="e">
        <v>#N/A</v>
      </c>
      <c r="F217" s="21" t="e">
        <v>#N/A</v>
      </c>
      <c r="G217" s="2" t="s">
        <v>912</v>
      </c>
      <c r="H217" s="21">
        <v>107000</v>
      </c>
      <c r="I217" s="21">
        <v>135000</v>
      </c>
      <c r="J217" s="5" t="s">
        <v>2952</v>
      </c>
      <c r="K217" s="2" t="s">
        <v>30</v>
      </c>
    </row>
    <row r="218" spans="1:11" ht="30">
      <c r="A218" s="2" t="s">
        <v>135</v>
      </c>
      <c r="B218" s="2" t="s">
        <v>2501</v>
      </c>
      <c r="C218" s="2" t="s">
        <v>32</v>
      </c>
      <c r="E218" s="21" t="e">
        <v>#N/A</v>
      </c>
      <c r="F218" s="21" t="e">
        <v>#N/A</v>
      </c>
      <c r="G218" s="2" t="s">
        <v>2502</v>
      </c>
      <c r="H218" s="21">
        <v>107000</v>
      </c>
      <c r="I218" s="21">
        <v>136000</v>
      </c>
      <c r="J218" s="4" t="s">
        <v>2503</v>
      </c>
      <c r="K218" s="2" t="s">
        <v>30</v>
      </c>
    </row>
    <row r="219" spans="1:11" ht="30">
      <c r="A219" s="2" t="s">
        <v>135</v>
      </c>
      <c r="B219" s="2" t="s">
        <v>1208</v>
      </c>
      <c r="C219" s="2" t="s">
        <v>67</v>
      </c>
      <c r="E219" s="21" t="e">
        <v>#N/A</v>
      </c>
      <c r="F219" s="21" t="e">
        <v>#N/A</v>
      </c>
      <c r="G219" s="2" t="s">
        <v>1209</v>
      </c>
      <c r="H219" s="21">
        <v>108000</v>
      </c>
      <c r="I219" s="21">
        <v>137000</v>
      </c>
      <c r="J219" s="4" t="s">
        <v>1210</v>
      </c>
      <c r="K219" s="2" t="s">
        <v>296</v>
      </c>
    </row>
    <row r="220" spans="1:11" ht="30">
      <c r="A220" s="2" t="s">
        <v>3346</v>
      </c>
      <c r="B220" s="2" t="s">
        <v>1320</v>
      </c>
      <c r="C220" s="2" t="s">
        <v>32</v>
      </c>
      <c r="E220" s="21" t="e">
        <v>#N/A</v>
      </c>
      <c r="F220" s="21" t="e">
        <v>#N/A</v>
      </c>
      <c r="G220" s="2" t="s">
        <v>1321</v>
      </c>
      <c r="H220" s="21">
        <v>109000</v>
      </c>
      <c r="I220" s="21">
        <v>138000</v>
      </c>
      <c r="J220" s="4" t="s">
        <v>1322</v>
      </c>
      <c r="K220" s="2" t="s">
        <v>49</v>
      </c>
    </row>
    <row r="221" spans="1:11">
      <c r="A221" s="2" t="s">
        <v>2326</v>
      </c>
      <c r="B221" s="2" t="s">
        <v>2327</v>
      </c>
      <c r="C221" s="2" t="s">
        <v>815</v>
      </c>
      <c r="E221" s="21" t="e">
        <v>#N/A</v>
      </c>
      <c r="F221" s="21" t="e">
        <v>#N/A</v>
      </c>
      <c r="G221" s="2" t="s">
        <v>1321</v>
      </c>
      <c r="H221" s="21">
        <v>109000</v>
      </c>
      <c r="I221" s="21">
        <v>138000</v>
      </c>
      <c r="J221" s="5" t="s">
        <v>2328</v>
      </c>
      <c r="K221" s="2" t="s">
        <v>30</v>
      </c>
    </row>
    <row r="222" spans="1:11">
      <c r="A222" s="2" t="s">
        <v>2704</v>
      </c>
      <c r="B222" s="2" t="s">
        <v>2705</v>
      </c>
      <c r="C222" s="2" t="s">
        <v>32</v>
      </c>
      <c r="E222" s="21" t="e">
        <v>#N/A</v>
      </c>
      <c r="F222" s="21" t="e">
        <v>#N/A</v>
      </c>
      <c r="G222" s="2" t="s">
        <v>2706</v>
      </c>
      <c r="H222" s="21">
        <v>111000</v>
      </c>
      <c r="I222" s="21">
        <v>141000</v>
      </c>
      <c r="J222" s="5" t="s">
        <v>2707</v>
      </c>
      <c r="K222" s="2" t="s">
        <v>15</v>
      </c>
    </row>
    <row r="223" spans="1:11">
      <c r="A223" s="2" t="s">
        <v>2704</v>
      </c>
      <c r="B223" s="2" t="s">
        <v>2705</v>
      </c>
      <c r="C223" s="2" t="s">
        <v>32</v>
      </c>
      <c r="E223" s="21" t="e">
        <v>#N/A</v>
      </c>
      <c r="F223" s="21" t="e">
        <v>#N/A</v>
      </c>
      <c r="G223" s="2" t="s">
        <v>2706</v>
      </c>
      <c r="H223" s="21">
        <v>111000</v>
      </c>
      <c r="I223" s="21">
        <v>141000</v>
      </c>
      <c r="J223" s="5" t="s">
        <v>2792</v>
      </c>
      <c r="K223" s="2" t="s">
        <v>15</v>
      </c>
    </row>
    <row r="224" spans="1:11" ht="30">
      <c r="A224" s="2" t="s">
        <v>135</v>
      </c>
      <c r="B224" s="2" t="s">
        <v>3149</v>
      </c>
      <c r="C224" s="2" t="s">
        <v>67</v>
      </c>
      <c r="E224" s="21" t="e">
        <v>#N/A</v>
      </c>
      <c r="F224" s="21" t="e">
        <v>#N/A</v>
      </c>
      <c r="G224" s="2" t="s">
        <v>3150</v>
      </c>
      <c r="H224" s="21">
        <v>112000</v>
      </c>
      <c r="I224" s="21">
        <v>141000</v>
      </c>
      <c r="J224" s="4" t="s">
        <v>3151</v>
      </c>
      <c r="K224" s="2" t="s">
        <v>30</v>
      </c>
    </row>
    <row r="225" spans="1:11" ht="30">
      <c r="A225" s="2" t="s">
        <v>2333</v>
      </c>
      <c r="B225" s="2" t="s">
        <v>1396</v>
      </c>
      <c r="C225" s="2" t="s">
        <v>125</v>
      </c>
      <c r="E225" s="21" t="e">
        <v>#N/A</v>
      </c>
      <c r="F225" s="21" t="e">
        <v>#N/A</v>
      </c>
      <c r="G225" s="2" t="s">
        <v>2334</v>
      </c>
      <c r="H225" s="21">
        <v>112000</v>
      </c>
      <c r="I225" s="21">
        <v>142000</v>
      </c>
      <c r="J225" s="4" t="s">
        <v>2335</v>
      </c>
      <c r="K225" s="2" t="s">
        <v>30</v>
      </c>
    </row>
    <row r="226" spans="1:11" ht="30">
      <c r="A226" s="2" t="s">
        <v>1555</v>
      </c>
      <c r="B226" s="2" t="s">
        <v>1556</v>
      </c>
      <c r="C226" s="2" t="s">
        <v>1557</v>
      </c>
      <c r="E226" s="21" t="e">
        <v>#N/A</v>
      </c>
      <c r="F226" s="21" t="e">
        <v>#N/A</v>
      </c>
      <c r="G226" s="2" t="s">
        <v>1558</v>
      </c>
      <c r="H226" s="21">
        <v>113000</v>
      </c>
      <c r="I226" s="21">
        <v>143000</v>
      </c>
      <c r="J226" s="4" t="s">
        <v>1559</v>
      </c>
      <c r="K226" s="2" t="s">
        <v>30</v>
      </c>
    </row>
    <row r="227" spans="1:11" ht="45">
      <c r="A227" s="2" t="s">
        <v>2452</v>
      </c>
      <c r="B227" s="2" t="s">
        <v>2453</v>
      </c>
      <c r="C227" s="2" t="s">
        <v>32</v>
      </c>
      <c r="E227" s="21" t="e">
        <v>#N/A</v>
      </c>
      <c r="F227" s="21" t="e">
        <v>#N/A</v>
      </c>
      <c r="G227" s="2" t="s">
        <v>2454</v>
      </c>
      <c r="H227" s="21">
        <v>116000</v>
      </c>
      <c r="I227" s="21">
        <v>147000</v>
      </c>
      <c r="J227" s="4" t="s">
        <v>2455</v>
      </c>
      <c r="K227" s="2" t="s">
        <v>30</v>
      </c>
    </row>
    <row r="228" spans="1:11" ht="30">
      <c r="A228" s="2" t="s">
        <v>135</v>
      </c>
      <c r="B228" s="2" t="s">
        <v>2343</v>
      </c>
      <c r="C228" s="2" t="s">
        <v>67</v>
      </c>
      <c r="E228" s="21" t="e">
        <v>#N/A</v>
      </c>
      <c r="F228" s="21" t="e">
        <v>#N/A</v>
      </c>
      <c r="G228" s="2" t="s">
        <v>2344</v>
      </c>
      <c r="H228" s="21">
        <v>117000</v>
      </c>
      <c r="I228" s="21">
        <v>148000</v>
      </c>
      <c r="J228" s="4" t="s">
        <v>2345</v>
      </c>
      <c r="K228" s="2" t="s">
        <v>30</v>
      </c>
    </row>
    <row r="229" spans="1:11">
      <c r="A229" s="2" t="s">
        <v>3253</v>
      </c>
      <c r="B229" s="2" t="s">
        <v>3254</v>
      </c>
      <c r="C229" s="2" t="s">
        <v>1766</v>
      </c>
      <c r="E229" s="21" t="e">
        <v>#N/A</v>
      </c>
      <c r="F229" s="21" t="e">
        <v>#N/A</v>
      </c>
      <c r="G229" s="2" t="s">
        <v>3255</v>
      </c>
      <c r="H229" s="21">
        <v>118000</v>
      </c>
      <c r="I229" s="21">
        <v>149000</v>
      </c>
      <c r="J229" s="5" t="s">
        <v>3256</v>
      </c>
      <c r="K229" s="2" t="s">
        <v>30</v>
      </c>
    </row>
    <row r="230" spans="1:11" ht="30">
      <c r="A230" s="2" t="s">
        <v>2340</v>
      </c>
      <c r="B230" s="2" t="s">
        <v>1382</v>
      </c>
      <c r="C230" s="2" t="s">
        <v>1393</v>
      </c>
      <c r="E230" s="21" t="e">
        <v>#N/A</v>
      </c>
      <c r="F230" s="21" t="e">
        <v>#N/A</v>
      </c>
      <c r="G230" s="2" t="s">
        <v>2341</v>
      </c>
      <c r="H230" s="21">
        <v>119000</v>
      </c>
      <c r="I230" s="21">
        <v>150000</v>
      </c>
      <c r="J230" s="4" t="s">
        <v>2342</v>
      </c>
      <c r="K230" s="2" t="s">
        <v>30</v>
      </c>
    </row>
    <row r="231" spans="1:11" ht="30">
      <c r="A231" s="2" t="s">
        <v>2472</v>
      </c>
      <c r="B231" s="2" t="s">
        <v>2473</v>
      </c>
      <c r="C231" s="2" t="s">
        <v>271</v>
      </c>
      <c r="E231" s="21" t="e">
        <v>#N/A</v>
      </c>
      <c r="F231" s="21" t="e">
        <v>#N/A</v>
      </c>
      <c r="G231" s="2" t="s">
        <v>2474</v>
      </c>
      <c r="H231" s="21">
        <v>119000</v>
      </c>
      <c r="I231" s="21">
        <v>151000</v>
      </c>
      <c r="J231" s="4" t="s">
        <v>2475</v>
      </c>
      <c r="K231" s="2" t="s">
        <v>30</v>
      </c>
    </row>
    <row r="232" spans="1:11">
      <c r="A232" s="2" t="s">
        <v>2848</v>
      </c>
      <c r="B232" s="2" t="s">
        <v>2849</v>
      </c>
      <c r="C232" s="2" t="s">
        <v>67</v>
      </c>
      <c r="E232" s="21" t="e">
        <v>#N/A</v>
      </c>
      <c r="F232" s="21" t="e">
        <v>#N/A</v>
      </c>
      <c r="G232" s="2" t="s">
        <v>2850</v>
      </c>
      <c r="H232" s="21">
        <v>123000</v>
      </c>
      <c r="I232" s="21">
        <v>155000</v>
      </c>
      <c r="J232" s="5" t="s">
        <v>2851</v>
      </c>
      <c r="K232" s="2" t="s">
        <v>30</v>
      </c>
    </row>
    <row r="233" spans="1:11">
      <c r="A233" s="2" t="s">
        <v>2346</v>
      </c>
      <c r="B233" s="2" t="s">
        <v>1973</v>
      </c>
      <c r="C233" s="2" t="s">
        <v>1686</v>
      </c>
      <c r="E233" s="21" t="e">
        <v>#N/A</v>
      </c>
      <c r="F233" s="21" t="e">
        <v>#N/A</v>
      </c>
      <c r="G233" s="2" t="s">
        <v>2347</v>
      </c>
      <c r="H233" s="21">
        <v>125000</v>
      </c>
      <c r="I233" s="21">
        <v>158000</v>
      </c>
      <c r="J233" s="5" t="s">
        <v>2348</v>
      </c>
      <c r="K233" s="2" t="s">
        <v>30</v>
      </c>
    </row>
    <row r="234" spans="1:11" ht="30">
      <c r="A234" s="2" t="s">
        <v>2977</v>
      </c>
      <c r="B234" s="2" t="s">
        <v>2978</v>
      </c>
      <c r="C234" s="2" t="s">
        <v>67</v>
      </c>
      <c r="E234" s="21" t="e">
        <v>#N/A</v>
      </c>
      <c r="F234" s="21" t="e">
        <v>#N/A</v>
      </c>
      <c r="G234" s="2" t="s">
        <v>2979</v>
      </c>
      <c r="H234" s="21">
        <v>137000</v>
      </c>
      <c r="I234" s="21">
        <v>174000</v>
      </c>
      <c r="J234" s="4" t="s">
        <v>2980</v>
      </c>
      <c r="K234" s="2" t="s">
        <v>30</v>
      </c>
    </row>
    <row r="235" spans="1:11">
      <c r="A235" s="2" t="s">
        <v>2233</v>
      </c>
      <c r="B235" s="2" t="s">
        <v>2234</v>
      </c>
      <c r="C235" s="2" t="s">
        <v>32</v>
      </c>
      <c r="E235" s="21" t="e">
        <v>#N/A</v>
      </c>
      <c r="F235" s="21" t="e">
        <v>#N/A</v>
      </c>
      <c r="G235" s="2" t="s">
        <v>2235</v>
      </c>
      <c r="H235" s="21">
        <v>32100</v>
      </c>
      <c r="I235" s="21">
        <v>40700</v>
      </c>
      <c r="J235" s="5" t="s">
        <v>2236</v>
      </c>
      <c r="K235" s="2" t="s">
        <v>30</v>
      </c>
    </row>
    <row r="236" spans="1:11" ht="30">
      <c r="A236" s="2" t="s">
        <v>2224</v>
      </c>
      <c r="B236" s="2" t="s">
        <v>2225</v>
      </c>
      <c r="C236" s="2" t="s">
        <v>989</v>
      </c>
      <c r="E236" s="21" t="e">
        <v>#N/A</v>
      </c>
      <c r="F236" s="21" t="e">
        <v>#N/A</v>
      </c>
      <c r="G236" s="2" t="s">
        <v>2226</v>
      </c>
      <c r="H236" s="21">
        <v>38300</v>
      </c>
      <c r="I236" s="21">
        <v>48500</v>
      </c>
      <c r="J236" s="4" t="s">
        <v>2227</v>
      </c>
      <c r="K236" s="2" t="s">
        <v>273</v>
      </c>
    </row>
    <row r="237" spans="1:11" ht="30">
      <c r="A237" s="2" t="s">
        <v>3226</v>
      </c>
      <c r="B237" s="2" t="s">
        <v>3227</v>
      </c>
      <c r="C237" s="2" t="s">
        <v>32</v>
      </c>
      <c r="E237" s="21" t="e">
        <v>#N/A</v>
      </c>
      <c r="F237" s="21" t="e">
        <v>#N/A</v>
      </c>
      <c r="G237" s="2" t="s">
        <v>3228</v>
      </c>
      <c r="H237" s="21">
        <v>39200</v>
      </c>
      <c r="I237" s="21">
        <v>49600</v>
      </c>
      <c r="J237" s="4" t="s">
        <v>3229</v>
      </c>
      <c r="K237" s="2" t="s">
        <v>30</v>
      </c>
    </row>
    <row r="238" spans="1:11" ht="30">
      <c r="A238" s="2" t="s">
        <v>1215</v>
      </c>
      <c r="B238" s="2" t="s">
        <v>1216</v>
      </c>
      <c r="C238" s="2" t="s">
        <v>67</v>
      </c>
      <c r="E238" s="21" t="e">
        <v>#N/A</v>
      </c>
      <c r="F238" s="21" t="e">
        <v>#N/A</v>
      </c>
      <c r="G238" s="2" t="s">
        <v>1217</v>
      </c>
      <c r="H238" s="21">
        <v>41400</v>
      </c>
      <c r="I238" s="21">
        <v>52400</v>
      </c>
      <c r="J238" s="4" t="s">
        <v>1218</v>
      </c>
      <c r="K238" s="2" t="s">
        <v>30</v>
      </c>
    </row>
    <row r="239" spans="1:11" ht="30">
      <c r="A239" s="2" t="s">
        <v>782</v>
      </c>
      <c r="B239" s="2" t="s">
        <v>783</v>
      </c>
      <c r="C239" s="2" t="s">
        <v>32</v>
      </c>
      <c r="E239" s="21" t="e">
        <v>#N/A</v>
      </c>
      <c r="F239" s="21" t="e">
        <v>#N/A</v>
      </c>
      <c r="G239" s="2" t="s">
        <v>784</v>
      </c>
      <c r="H239" s="21">
        <v>43000</v>
      </c>
      <c r="I239" s="21">
        <v>54400</v>
      </c>
      <c r="J239" s="4" t="s">
        <v>785</v>
      </c>
      <c r="K239" s="2" t="s">
        <v>30</v>
      </c>
    </row>
    <row r="240" spans="1:11">
      <c r="A240" s="2" t="s">
        <v>10</v>
      </c>
      <c r="B240" s="2" t="s">
        <v>3152</v>
      </c>
      <c r="C240" s="2" t="s">
        <v>3153</v>
      </c>
      <c r="E240" s="21" t="e">
        <v>#N/A</v>
      </c>
      <c r="F240" s="21" t="e">
        <v>#N/A</v>
      </c>
      <c r="G240" s="2" t="s">
        <v>3154</v>
      </c>
      <c r="H240" s="21">
        <v>44100</v>
      </c>
      <c r="I240" s="21">
        <v>55900</v>
      </c>
      <c r="J240" s="5" t="s">
        <v>3155</v>
      </c>
      <c r="K240" s="2" t="s">
        <v>30</v>
      </c>
    </row>
    <row r="241" spans="1:11">
      <c r="A241" s="2" t="s">
        <v>10</v>
      </c>
      <c r="B241" s="2" t="s">
        <v>111</v>
      </c>
      <c r="C241" s="2" t="s">
        <v>112</v>
      </c>
      <c r="E241" s="21" t="e">
        <v>#N/A</v>
      </c>
      <c r="F241" s="21" t="e">
        <v>#N/A</v>
      </c>
      <c r="G241" s="2" t="s">
        <v>113</v>
      </c>
      <c r="H241" s="21">
        <v>44600</v>
      </c>
      <c r="I241" s="21">
        <v>56400</v>
      </c>
      <c r="J241" s="5" t="s">
        <v>114</v>
      </c>
      <c r="K241" s="2" t="s">
        <v>92</v>
      </c>
    </row>
    <row r="242" spans="1:11" ht="30">
      <c r="A242" s="2" t="s">
        <v>3347</v>
      </c>
      <c r="B242" s="2" t="s">
        <v>787</v>
      </c>
      <c r="C242" s="2" t="s">
        <v>788</v>
      </c>
      <c r="E242" s="21" t="e">
        <v>#N/A</v>
      </c>
      <c r="F242" s="21" t="e">
        <v>#N/A</v>
      </c>
      <c r="G242" s="2" t="s">
        <v>789</v>
      </c>
      <c r="H242" s="21">
        <v>44700</v>
      </c>
      <c r="I242" s="21">
        <v>56500</v>
      </c>
      <c r="J242" s="4" t="s">
        <v>790</v>
      </c>
      <c r="K242" s="2" t="s">
        <v>9</v>
      </c>
    </row>
    <row r="243" spans="1:11" ht="30">
      <c r="A243" s="2" t="s">
        <v>1356</v>
      </c>
      <c r="B243" s="2" t="s">
        <v>1357</v>
      </c>
      <c r="C243" s="2" t="s">
        <v>67</v>
      </c>
      <c r="E243" s="21" t="e">
        <v>#N/A</v>
      </c>
      <c r="F243" s="21" t="e">
        <v>#N/A</v>
      </c>
      <c r="G243" s="2" t="s">
        <v>1358</v>
      </c>
      <c r="H243" s="21">
        <v>44700</v>
      </c>
      <c r="I243" s="21">
        <v>56700</v>
      </c>
      <c r="J243" s="4" t="s">
        <v>1359</v>
      </c>
      <c r="K243" s="2" t="s">
        <v>30</v>
      </c>
    </row>
    <row r="244" spans="1:11" ht="30">
      <c r="A244" s="2" t="s">
        <v>1242</v>
      </c>
      <c r="B244" s="2" t="s">
        <v>1243</v>
      </c>
      <c r="C244" s="2" t="s">
        <v>1244</v>
      </c>
      <c r="E244" s="21" t="e">
        <v>#N/A</v>
      </c>
      <c r="F244" s="21" t="e">
        <v>#N/A</v>
      </c>
      <c r="G244" s="2" t="s">
        <v>1245</v>
      </c>
      <c r="H244" s="21">
        <v>45400</v>
      </c>
      <c r="I244" s="21">
        <v>57400</v>
      </c>
      <c r="J244" s="4" t="s">
        <v>1246</v>
      </c>
      <c r="K244" s="2" t="s">
        <v>30</v>
      </c>
    </row>
    <row r="245" spans="1:11" ht="30">
      <c r="A245" s="2" t="s">
        <v>2730</v>
      </c>
      <c r="B245" s="2" t="s">
        <v>2731</v>
      </c>
      <c r="C245" s="2" t="s">
        <v>586</v>
      </c>
      <c r="E245" s="21" t="e">
        <v>#N/A</v>
      </c>
      <c r="F245" s="21" t="e">
        <v>#N/A</v>
      </c>
      <c r="G245" s="2" t="s">
        <v>2732</v>
      </c>
      <c r="H245" s="21">
        <v>47600</v>
      </c>
      <c r="I245" s="21">
        <v>60200</v>
      </c>
      <c r="J245" s="4" t="s">
        <v>2733</v>
      </c>
      <c r="K245" s="2" t="s">
        <v>181</v>
      </c>
    </row>
    <row r="246" spans="1:11">
      <c r="A246" s="2" t="s">
        <v>10</v>
      </c>
      <c r="B246" s="2" t="s">
        <v>182</v>
      </c>
      <c r="C246" s="2" t="s">
        <v>183</v>
      </c>
      <c r="E246" s="21" t="e">
        <v>#N/A</v>
      </c>
      <c r="F246" s="21" t="e">
        <v>#N/A</v>
      </c>
      <c r="G246" s="2" t="s">
        <v>184</v>
      </c>
      <c r="H246" s="21">
        <v>47800</v>
      </c>
      <c r="I246" s="21">
        <v>60600</v>
      </c>
      <c r="J246" s="5" t="s">
        <v>185</v>
      </c>
      <c r="K246" s="2" t="s">
        <v>186</v>
      </c>
    </row>
    <row r="247" spans="1:11">
      <c r="A247" s="2" t="s">
        <v>699</v>
      </c>
      <c r="B247" s="2" t="s">
        <v>700</v>
      </c>
      <c r="C247" s="2" t="s">
        <v>701</v>
      </c>
      <c r="E247" s="21" t="e">
        <v>#N/A</v>
      </c>
      <c r="F247" s="21" t="e">
        <v>#N/A</v>
      </c>
      <c r="G247" s="2" t="s">
        <v>702</v>
      </c>
      <c r="H247" s="21">
        <v>47000</v>
      </c>
      <c r="I247" s="21">
        <v>59400</v>
      </c>
      <c r="J247" s="5" t="s">
        <v>703</v>
      </c>
      <c r="K247" s="2" t="s">
        <v>30</v>
      </c>
    </row>
    <row r="248" spans="1:11">
      <c r="A248" s="2" t="s">
        <v>999</v>
      </c>
      <c r="B248" s="2" t="s">
        <v>1000</v>
      </c>
      <c r="C248" s="2" t="s">
        <v>1001</v>
      </c>
      <c r="E248" s="21" t="e">
        <v>#N/A</v>
      </c>
      <c r="F248" s="21" t="e">
        <v>#N/A</v>
      </c>
      <c r="G248" s="2" t="s">
        <v>1002</v>
      </c>
      <c r="H248" s="21">
        <v>48500</v>
      </c>
      <c r="I248" s="21">
        <v>61500</v>
      </c>
      <c r="J248" s="5" t="s">
        <v>1003</v>
      </c>
      <c r="K248" s="2" t="s">
        <v>30</v>
      </c>
    </row>
    <row r="249" spans="1:11" ht="30">
      <c r="A249" s="2" t="s">
        <v>676</v>
      </c>
      <c r="B249" s="2" t="s">
        <v>677</v>
      </c>
      <c r="C249" s="2" t="s">
        <v>678</v>
      </c>
      <c r="E249" s="21" t="e">
        <v>#N/A</v>
      </c>
      <c r="F249" s="21" t="e">
        <v>#N/A</v>
      </c>
      <c r="G249" s="2" t="s">
        <v>679</v>
      </c>
      <c r="H249" s="21">
        <v>48800</v>
      </c>
      <c r="I249" s="21">
        <v>61800</v>
      </c>
      <c r="J249" s="4" t="s">
        <v>680</v>
      </c>
      <c r="K249" s="2" t="s">
        <v>186</v>
      </c>
    </row>
    <row r="250" spans="1:11" ht="30">
      <c r="A250" s="2" t="s">
        <v>532</v>
      </c>
      <c r="B250" s="2" t="s">
        <v>533</v>
      </c>
      <c r="C250" s="2" t="s">
        <v>67</v>
      </c>
      <c r="E250" s="21" t="e">
        <v>#N/A</v>
      </c>
      <c r="F250" s="21" t="e">
        <v>#N/A</v>
      </c>
      <c r="G250" s="2" t="s">
        <v>534</v>
      </c>
      <c r="H250" s="21">
        <v>49400</v>
      </c>
      <c r="I250" s="21">
        <v>62600</v>
      </c>
      <c r="J250" s="4" t="s">
        <v>535</v>
      </c>
      <c r="K250" s="2" t="s">
        <v>30</v>
      </c>
    </row>
    <row r="251" spans="1:11" ht="45">
      <c r="A251" s="2" t="s">
        <v>1540</v>
      </c>
      <c r="B251" s="2" t="s">
        <v>1541</v>
      </c>
      <c r="C251" s="2" t="s">
        <v>1542</v>
      </c>
      <c r="E251" s="21" t="e">
        <v>#N/A</v>
      </c>
      <c r="F251" s="21" t="e">
        <v>#N/A</v>
      </c>
      <c r="G251" s="2" t="s">
        <v>534</v>
      </c>
      <c r="H251" s="21">
        <v>49400</v>
      </c>
      <c r="I251" s="21">
        <v>62600</v>
      </c>
      <c r="J251" s="4" t="s">
        <v>1543</v>
      </c>
      <c r="K251" s="2" t="s">
        <v>30</v>
      </c>
    </row>
    <row r="252" spans="1:11">
      <c r="A252" s="2" t="s">
        <v>1957</v>
      </c>
      <c r="B252" s="2" t="s">
        <v>1958</v>
      </c>
      <c r="C252" s="2" t="s">
        <v>1959</v>
      </c>
      <c r="E252" s="21" t="e">
        <v>#N/A</v>
      </c>
      <c r="F252" s="21" t="e">
        <v>#N/A</v>
      </c>
      <c r="G252" s="2" t="s">
        <v>1960</v>
      </c>
      <c r="H252" s="21">
        <v>50300</v>
      </c>
      <c r="I252" s="21">
        <v>63700</v>
      </c>
      <c r="J252" s="5" t="s">
        <v>1961</v>
      </c>
      <c r="K252" s="2" t="s">
        <v>30</v>
      </c>
    </row>
    <row r="253" spans="1:11" ht="30">
      <c r="A253" s="2" t="s">
        <v>34</v>
      </c>
      <c r="B253" s="2" t="s">
        <v>2186</v>
      </c>
      <c r="C253" s="2" t="s">
        <v>2187</v>
      </c>
      <c r="E253" s="21" t="e">
        <v>#N/A</v>
      </c>
      <c r="F253" s="21" t="e">
        <v>#N/A</v>
      </c>
      <c r="G253" s="2" t="s">
        <v>2188</v>
      </c>
      <c r="H253" s="21">
        <v>50700</v>
      </c>
      <c r="I253" s="21">
        <v>64099.999999999993</v>
      </c>
      <c r="J253" s="4" t="s">
        <v>2189</v>
      </c>
      <c r="K253" s="2" t="s">
        <v>30</v>
      </c>
    </row>
    <row r="254" spans="1:11" ht="30">
      <c r="A254" s="2" t="s">
        <v>3233</v>
      </c>
      <c r="B254" s="2" t="s">
        <v>1541</v>
      </c>
      <c r="C254" s="2" t="s">
        <v>1542</v>
      </c>
      <c r="E254" s="21" t="e">
        <v>#N/A</v>
      </c>
      <c r="F254" s="21" t="e">
        <v>#N/A</v>
      </c>
      <c r="G254" s="2" t="s">
        <v>2188</v>
      </c>
      <c r="H254" s="21">
        <v>50700</v>
      </c>
      <c r="I254" s="21">
        <v>64099.999999999993</v>
      </c>
      <c r="J254" s="4" t="s">
        <v>3234</v>
      </c>
      <c r="K254" s="2" t="s">
        <v>30</v>
      </c>
    </row>
    <row r="255" spans="1:11" ht="30">
      <c r="A255" s="2" t="s">
        <v>1579</v>
      </c>
      <c r="B255" s="2" t="s">
        <v>1580</v>
      </c>
      <c r="C255" s="2" t="s">
        <v>1581</v>
      </c>
      <c r="E255" s="21" t="e">
        <v>#N/A</v>
      </c>
      <c r="F255" s="21" t="e">
        <v>#N/A</v>
      </c>
      <c r="G255" s="2" t="s">
        <v>1582</v>
      </c>
      <c r="H255" s="21">
        <v>50000</v>
      </c>
      <c r="I255" s="21">
        <v>63200</v>
      </c>
      <c r="J255" s="4" t="s">
        <v>1583</v>
      </c>
      <c r="K255" s="2" t="s">
        <v>30</v>
      </c>
    </row>
    <row r="256" spans="1:11" ht="30">
      <c r="A256" s="2" t="s">
        <v>3348</v>
      </c>
      <c r="B256" s="2" t="s">
        <v>931</v>
      </c>
      <c r="C256" s="2" t="s">
        <v>932</v>
      </c>
      <c r="E256" s="21" t="e">
        <v>#N/A</v>
      </c>
      <c r="F256" s="21" t="e">
        <v>#N/A</v>
      </c>
      <c r="G256" s="2" t="s">
        <v>933</v>
      </c>
      <c r="H256" s="21">
        <v>51500</v>
      </c>
      <c r="I256" s="21">
        <v>65300</v>
      </c>
      <c r="J256" s="4" t="s">
        <v>934</v>
      </c>
      <c r="K256" s="2" t="s">
        <v>92</v>
      </c>
    </row>
    <row r="257" spans="1:11" ht="30">
      <c r="A257" s="2" t="s">
        <v>2876</v>
      </c>
      <c r="B257" s="2" t="s">
        <v>2375</v>
      </c>
      <c r="C257" s="2" t="s">
        <v>260</v>
      </c>
      <c r="E257" s="21" t="e">
        <v>#N/A</v>
      </c>
      <c r="F257" s="21" t="e">
        <v>#N/A</v>
      </c>
      <c r="G257" s="2" t="s">
        <v>2877</v>
      </c>
      <c r="H257" s="21">
        <v>52100</v>
      </c>
      <c r="I257" s="21">
        <v>65900</v>
      </c>
      <c r="J257" s="4" t="s">
        <v>2878</v>
      </c>
      <c r="K257" s="2" t="s">
        <v>477</v>
      </c>
    </row>
    <row r="258" spans="1:11" ht="45">
      <c r="A258" s="2" t="s">
        <v>418</v>
      </c>
      <c r="B258" s="2" t="s">
        <v>419</v>
      </c>
      <c r="C258" s="2" t="s">
        <v>344</v>
      </c>
      <c r="E258" s="21" t="e">
        <v>#N/A</v>
      </c>
      <c r="F258" s="21" t="e">
        <v>#N/A</v>
      </c>
      <c r="G258" s="2" t="s">
        <v>420</v>
      </c>
      <c r="H258" s="21">
        <v>52200</v>
      </c>
      <c r="I258" s="21">
        <v>66200</v>
      </c>
      <c r="J258" s="4" t="s">
        <v>421</v>
      </c>
      <c r="K258" s="2" t="s">
        <v>30</v>
      </c>
    </row>
    <row r="259" spans="1:11" ht="30">
      <c r="A259" s="2" t="s">
        <v>1609</v>
      </c>
      <c r="B259" s="2" t="s">
        <v>1610</v>
      </c>
      <c r="C259" s="2" t="s">
        <v>67</v>
      </c>
      <c r="E259" s="21" t="e">
        <v>#N/A</v>
      </c>
      <c r="F259" s="21" t="e">
        <v>#N/A</v>
      </c>
      <c r="G259" s="2" t="s">
        <v>1611</v>
      </c>
      <c r="H259" s="21">
        <v>52200</v>
      </c>
      <c r="I259" s="21">
        <v>66000</v>
      </c>
      <c r="J259" s="4" t="s">
        <v>1612</v>
      </c>
      <c r="K259" s="2" t="s">
        <v>30</v>
      </c>
    </row>
    <row r="260" spans="1:11" ht="30">
      <c r="A260" s="2" t="s">
        <v>3349</v>
      </c>
      <c r="B260" s="2" t="s">
        <v>1669</v>
      </c>
      <c r="C260" s="2" t="s">
        <v>1670</v>
      </c>
      <c r="E260" s="21" t="e">
        <v>#N/A</v>
      </c>
      <c r="F260" s="21" t="e">
        <v>#N/A</v>
      </c>
      <c r="G260" s="2" t="s">
        <v>1611</v>
      </c>
      <c r="H260" s="21">
        <v>52200</v>
      </c>
      <c r="I260" s="21">
        <v>66000</v>
      </c>
      <c r="J260" s="4" t="s">
        <v>1671</v>
      </c>
      <c r="K260" s="2" t="s">
        <v>166</v>
      </c>
    </row>
    <row r="261" spans="1:11">
      <c r="A261" s="2" t="s">
        <v>2499</v>
      </c>
      <c r="B261" s="2" t="s">
        <v>1341</v>
      </c>
      <c r="C261" s="2" t="s">
        <v>1399</v>
      </c>
      <c r="E261" s="21" t="e">
        <v>#N/A</v>
      </c>
      <c r="F261" s="21" t="e">
        <v>#N/A</v>
      </c>
      <c r="G261" s="2" t="s">
        <v>1611</v>
      </c>
      <c r="H261" s="21">
        <v>52200</v>
      </c>
      <c r="I261" s="21">
        <v>66000</v>
      </c>
      <c r="J261" s="5" t="s">
        <v>2500</v>
      </c>
      <c r="K261" s="2" t="s">
        <v>30</v>
      </c>
    </row>
    <row r="262" spans="1:11" ht="30">
      <c r="A262" s="2" t="s">
        <v>2602</v>
      </c>
      <c r="B262" s="2" t="s">
        <v>2603</v>
      </c>
      <c r="C262" s="2" t="s">
        <v>2148</v>
      </c>
      <c r="E262" s="21" t="e">
        <v>#N/A</v>
      </c>
      <c r="F262" s="21" t="e">
        <v>#N/A</v>
      </c>
      <c r="G262" s="2" t="s">
        <v>2604</v>
      </c>
      <c r="H262" s="21">
        <v>52700</v>
      </c>
      <c r="I262" s="21">
        <v>66700</v>
      </c>
      <c r="J262" s="4" t="s">
        <v>2605</v>
      </c>
      <c r="K262" s="2" t="s">
        <v>30</v>
      </c>
    </row>
    <row r="263" spans="1:11" ht="30">
      <c r="A263" s="2" t="s">
        <v>10</v>
      </c>
      <c r="B263" s="2" t="s">
        <v>914</v>
      </c>
      <c r="C263" s="2" t="s">
        <v>915</v>
      </c>
      <c r="E263" s="21" t="e">
        <v>#N/A</v>
      </c>
      <c r="F263" s="21" t="e">
        <v>#N/A</v>
      </c>
      <c r="G263" s="2" t="s">
        <v>916</v>
      </c>
      <c r="H263" s="21">
        <v>53300</v>
      </c>
      <c r="I263" s="21">
        <v>67500</v>
      </c>
      <c r="J263" s="4" t="s">
        <v>917</v>
      </c>
      <c r="K263" s="2" t="s">
        <v>362</v>
      </c>
    </row>
    <row r="264" spans="1:11" ht="45">
      <c r="A264" s="2" t="s">
        <v>34</v>
      </c>
      <c r="B264" s="2" t="s">
        <v>115</v>
      </c>
      <c r="C264" s="2" t="s">
        <v>32</v>
      </c>
      <c r="E264" s="21" t="e">
        <v>#N/A</v>
      </c>
      <c r="F264" s="21" t="e">
        <v>#N/A</v>
      </c>
      <c r="G264" s="2" t="s">
        <v>116</v>
      </c>
      <c r="H264" s="21">
        <v>53800</v>
      </c>
      <c r="I264" s="21">
        <v>68200</v>
      </c>
      <c r="J264" s="4" t="s">
        <v>117</v>
      </c>
      <c r="K264" s="2" t="s">
        <v>30</v>
      </c>
    </row>
    <row r="265" spans="1:11">
      <c r="A265" s="2" t="s">
        <v>856</v>
      </c>
      <c r="B265" s="2" t="s">
        <v>857</v>
      </c>
      <c r="C265" s="2" t="s">
        <v>858</v>
      </c>
      <c r="E265" s="21" t="e">
        <v>#N/A</v>
      </c>
      <c r="F265" s="21" t="e">
        <v>#N/A</v>
      </c>
      <c r="G265" s="2" t="s">
        <v>116</v>
      </c>
      <c r="H265" s="21">
        <v>53800</v>
      </c>
      <c r="I265" s="21">
        <v>68200</v>
      </c>
      <c r="J265" s="5" t="s">
        <v>859</v>
      </c>
      <c r="K265" s="2" t="s">
        <v>30</v>
      </c>
    </row>
    <row r="266" spans="1:11">
      <c r="A266" s="2" t="s">
        <v>736</v>
      </c>
      <c r="B266" s="2" t="s">
        <v>737</v>
      </c>
      <c r="C266" s="2" t="s">
        <v>58</v>
      </c>
      <c r="E266" s="21" t="e">
        <v>#N/A</v>
      </c>
      <c r="F266" s="21" t="e">
        <v>#N/A</v>
      </c>
      <c r="G266" s="2" t="s">
        <v>738</v>
      </c>
      <c r="H266" s="21">
        <v>53000</v>
      </c>
      <c r="I266" s="21">
        <v>67200</v>
      </c>
      <c r="J266" s="5" t="s">
        <v>739</v>
      </c>
      <c r="K266" s="2" t="s">
        <v>30</v>
      </c>
    </row>
    <row r="267" spans="1:11">
      <c r="A267" s="2" t="s">
        <v>10</v>
      </c>
      <c r="B267" s="2" t="s">
        <v>167</v>
      </c>
      <c r="C267" s="2" t="s">
        <v>125</v>
      </c>
      <c r="E267" s="21" t="e">
        <v>#N/A</v>
      </c>
      <c r="F267" s="21" t="e">
        <v>#N/A</v>
      </c>
      <c r="G267" s="2" t="s">
        <v>168</v>
      </c>
      <c r="H267" s="21">
        <v>54300</v>
      </c>
      <c r="I267" s="21">
        <v>68700</v>
      </c>
      <c r="J267" s="5" t="s">
        <v>169</v>
      </c>
      <c r="K267" s="2" t="s">
        <v>73</v>
      </c>
    </row>
    <row r="268" spans="1:11">
      <c r="A268" s="2" t="s">
        <v>2881</v>
      </c>
      <c r="B268" s="2" t="s">
        <v>2882</v>
      </c>
      <c r="C268" s="2" t="s">
        <v>32</v>
      </c>
      <c r="E268" s="21" t="e">
        <v>#N/A</v>
      </c>
      <c r="F268" s="21" t="e">
        <v>#N/A</v>
      </c>
      <c r="G268" s="2" t="s">
        <v>168</v>
      </c>
      <c r="H268" s="21">
        <v>54300</v>
      </c>
      <c r="I268" s="21">
        <v>68700</v>
      </c>
      <c r="J268" s="5" t="s">
        <v>2883</v>
      </c>
      <c r="K268" s="2" t="s">
        <v>407</v>
      </c>
    </row>
    <row r="269" spans="1:11" ht="30">
      <c r="A269" s="2" t="s">
        <v>34</v>
      </c>
      <c r="B269" s="2" t="s">
        <v>252</v>
      </c>
      <c r="C269" s="2" t="s">
        <v>125</v>
      </c>
      <c r="E269" s="21" t="e">
        <v>#N/A</v>
      </c>
      <c r="F269" s="21" t="e">
        <v>#N/A</v>
      </c>
      <c r="G269" s="2" t="s">
        <v>253</v>
      </c>
      <c r="H269" s="21">
        <v>54500</v>
      </c>
      <c r="I269" s="21">
        <v>69100</v>
      </c>
      <c r="J269" s="4" t="s">
        <v>254</v>
      </c>
      <c r="K269" s="2" t="s">
        <v>30</v>
      </c>
    </row>
    <row r="270" spans="1:11" ht="30">
      <c r="A270" s="2" t="s">
        <v>2484</v>
      </c>
      <c r="B270" s="2" t="s">
        <v>1090</v>
      </c>
      <c r="C270" s="2" t="s">
        <v>288</v>
      </c>
      <c r="E270" s="21" t="e">
        <v>#N/A</v>
      </c>
      <c r="F270" s="21" t="e">
        <v>#N/A</v>
      </c>
      <c r="G270" s="2" t="s">
        <v>1091</v>
      </c>
      <c r="H270" s="21">
        <v>54700</v>
      </c>
      <c r="I270" s="21">
        <v>69300</v>
      </c>
      <c r="J270" s="4" t="s">
        <v>1092</v>
      </c>
      <c r="K270" s="2" t="s">
        <v>49</v>
      </c>
    </row>
    <row r="271" spans="1:11" ht="30">
      <c r="A271" s="2" t="s">
        <v>1684</v>
      </c>
      <c r="B271" s="2" t="s">
        <v>3004</v>
      </c>
      <c r="C271" s="2" t="s">
        <v>3005</v>
      </c>
      <c r="E271" s="21" t="e">
        <v>#N/A</v>
      </c>
      <c r="F271" s="21" t="e">
        <v>#N/A</v>
      </c>
      <c r="G271" s="2" t="s">
        <v>3006</v>
      </c>
      <c r="H271" s="21">
        <v>55200</v>
      </c>
      <c r="I271" s="21">
        <v>69800</v>
      </c>
      <c r="J271" s="4" t="s">
        <v>3007</v>
      </c>
      <c r="K271" s="2" t="s">
        <v>30</v>
      </c>
    </row>
    <row r="272" spans="1:11" ht="30">
      <c r="A272" s="2" t="s">
        <v>10</v>
      </c>
      <c r="B272" s="2" t="s">
        <v>795</v>
      </c>
      <c r="C272" s="2" t="s">
        <v>32</v>
      </c>
      <c r="E272" s="21" t="e">
        <v>#N/A</v>
      </c>
      <c r="F272" s="21" t="e">
        <v>#N/A</v>
      </c>
      <c r="G272" s="2" t="s">
        <v>796</v>
      </c>
      <c r="H272" s="21">
        <v>55200</v>
      </c>
      <c r="I272" s="21">
        <v>70000</v>
      </c>
      <c r="J272" s="4" t="s">
        <v>797</v>
      </c>
      <c r="K272" s="2" t="s">
        <v>30</v>
      </c>
    </row>
    <row r="273" spans="1:11" ht="30">
      <c r="A273" s="2" t="s">
        <v>2196</v>
      </c>
      <c r="B273" s="2" t="s">
        <v>1719</v>
      </c>
      <c r="C273" s="2" t="s">
        <v>793</v>
      </c>
      <c r="E273" s="21" t="e">
        <v>#N/A</v>
      </c>
      <c r="F273" s="21" t="e">
        <v>#N/A</v>
      </c>
      <c r="G273" s="2" t="s">
        <v>2197</v>
      </c>
      <c r="H273" s="21">
        <v>55300</v>
      </c>
      <c r="I273" s="21">
        <v>70100</v>
      </c>
      <c r="J273" s="4" t="s">
        <v>2198</v>
      </c>
      <c r="K273" s="2" t="s">
        <v>30</v>
      </c>
    </row>
    <row r="274" spans="1:11" ht="30">
      <c r="A274" s="2" t="s">
        <v>2389</v>
      </c>
      <c r="B274" s="2" t="s">
        <v>2390</v>
      </c>
      <c r="C274" s="2" t="s">
        <v>2391</v>
      </c>
      <c r="E274" s="21" t="e">
        <v>#N/A</v>
      </c>
      <c r="F274" s="21" t="e">
        <v>#N/A</v>
      </c>
      <c r="G274" s="2" t="s">
        <v>2392</v>
      </c>
      <c r="H274" s="21">
        <v>55600</v>
      </c>
      <c r="I274" s="21">
        <v>70400</v>
      </c>
      <c r="J274" s="4" t="s">
        <v>2393</v>
      </c>
      <c r="K274" s="2" t="s">
        <v>30</v>
      </c>
    </row>
    <row r="275" spans="1:11" ht="30">
      <c r="A275" s="2" t="s">
        <v>2580</v>
      </c>
      <c r="B275" s="2" t="s">
        <v>783</v>
      </c>
      <c r="C275" s="2" t="s">
        <v>32</v>
      </c>
      <c r="E275" s="21" t="e">
        <v>#N/A</v>
      </c>
      <c r="F275" s="21" t="e">
        <v>#N/A</v>
      </c>
      <c r="G275" s="2" t="s">
        <v>2581</v>
      </c>
      <c r="H275" s="21">
        <v>55700</v>
      </c>
      <c r="I275" s="21">
        <v>70500</v>
      </c>
      <c r="J275" s="4" t="s">
        <v>2582</v>
      </c>
      <c r="K275" s="2" t="s">
        <v>30</v>
      </c>
    </row>
    <row r="276" spans="1:11">
      <c r="A276" s="2" t="s">
        <v>2580</v>
      </c>
      <c r="B276" s="2" t="s">
        <v>783</v>
      </c>
      <c r="C276" s="2" t="s">
        <v>32</v>
      </c>
      <c r="E276" s="21" t="e">
        <v>#N/A</v>
      </c>
      <c r="F276" s="21" t="e">
        <v>#N/A</v>
      </c>
      <c r="G276" s="2" t="s">
        <v>2581</v>
      </c>
      <c r="H276" s="21">
        <v>55700</v>
      </c>
      <c r="I276" s="21">
        <v>70500</v>
      </c>
      <c r="J276" s="5" t="s">
        <v>2790</v>
      </c>
      <c r="K276" s="2" t="s">
        <v>30</v>
      </c>
    </row>
    <row r="277" spans="1:11">
      <c r="A277" s="2" t="s">
        <v>3350</v>
      </c>
      <c r="B277" s="2" t="s">
        <v>834</v>
      </c>
      <c r="C277" s="2" t="s">
        <v>32</v>
      </c>
      <c r="E277" s="21" t="e">
        <v>#N/A</v>
      </c>
      <c r="F277" s="21" t="e">
        <v>#N/A</v>
      </c>
      <c r="G277" s="2" t="s">
        <v>1431</v>
      </c>
      <c r="H277" s="21">
        <v>55800</v>
      </c>
      <c r="I277" s="21">
        <v>70600</v>
      </c>
      <c r="J277" s="5" t="s">
        <v>1432</v>
      </c>
      <c r="K277" s="2" t="s">
        <v>49</v>
      </c>
    </row>
    <row r="278" spans="1:11" ht="30">
      <c r="A278" s="2" t="s">
        <v>3351</v>
      </c>
      <c r="B278" s="2" t="s">
        <v>150</v>
      </c>
      <c r="C278" s="2" t="s">
        <v>1937</v>
      </c>
      <c r="E278" s="21" t="e">
        <v>#N/A</v>
      </c>
      <c r="F278" s="21" t="e">
        <v>#N/A</v>
      </c>
      <c r="G278" s="2" t="s">
        <v>1938</v>
      </c>
      <c r="H278" s="21">
        <v>55900</v>
      </c>
      <c r="I278" s="21">
        <v>70700</v>
      </c>
      <c r="J278" s="4" t="s">
        <v>1939</v>
      </c>
      <c r="K278" s="2" t="s">
        <v>9</v>
      </c>
    </row>
    <row r="279" spans="1:11" ht="30">
      <c r="A279" s="2" t="s">
        <v>78</v>
      </c>
      <c r="B279" s="2" t="s">
        <v>79</v>
      </c>
      <c r="C279" s="2" t="s">
        <v>36</v>
      </c>
      <c r="E279" s="21" t="e">
        <v>#N/A</v>
      </c>
      <c r="F279" s="21" t="e">
        <v>#N/A</v>
      </c>
      <c r="G279" s="2" t="s">
        <v>80</v>
      </c>
      <c r="H279" s="21">
        <v>56100</v>
      </c>
      <c r="I279" s="21">
        <v>71100</v>
      </c>
      <c r="J279" s="4" t="s">
        <v>81</v>
      </c>
      <c r="K279" s="2" t="s">
        <v>38</v>
      </c>
    </row>
    <row r="280" spans="1:11">
      <c r="A280" s="2" t="s">
        <v>2317</v>
      </c>
      <c r="B280" s="2" t="s">
        <v>2318</v>
      </c>
      <c r="C280" s="2" t="s">
        <v>2319</v>
      </c>
      <c r="E280" s="21" t="e">
        <v>#N/A</v>
      </c>
      <c r="F280" s="21" t="e">
        <v>#N/A</v>
      </c>
      <c r="G280" s="2" t="s">
        <v>2320</v>
      </c>
      <c r="H280" s="21">
        <v>56200</v>
      </c>
      <c r="I280" s="21">
        <v>71200</v>
      </c>
      <c r="J280" s="5" t="s">
        <v>2321</v>
      </c>
      <c r="K280" s="2" t="s">
        <v>30</v>
      </c>
    </row>
    <row r="281" spans="1:11">
      <c r="A281" s="2" t="s">
        <v>833</v>
      </c>
      <c r="B281" s="2" t="s">
        <v>834</v>
      </c>
      <c r="C281" s="2" t="s">
        <v>32</v>
      </c>
      <c r="E281" s="21" t="e">
        <v>#N/A</v>
      </c>
      <c r="F281" s="21" t="e">
        <v>#N/A</v>
      </c>
      <c r="G281" s="2" t="s">
        <v>835</v>
      </c>
      <c r="H281" s="21">
        <v>56600</v>
      </c>
      <c r="I281" s="21">
        <v>71600</v>
      </c>
      <c r="J281" s="5" t="s">
        <v>836</v>
      </c>
      <c r="K281" s="2" t="s">
        <v>15</v>
      </c>
    </row>
    <row r="282" spans="1:11">
      <c r="A282" s="2" t="s">
        <v>3352</v>
      </c>
      <c r="B282" s="2" t="s">
        <v>1101</v>
      </c>
      <c r="C282" s="2" t="s">
        <v>58</v>
      </c>
      <c r="E282" s="21" t="e">
        <v>#N/A</v>
      </c>
      <c r="F282" s="21" t="e">
        <v>#N/A</v>
      </c>
      <c r="G282" s="2" t="s">
        <v>835</v>
      </c>
      <c r="H282" s="21">
        <v>56600</v>
      </c>
      <c r="I282" s="21">
        <v>71600</v>
      </c>
      <c r="J282" s="5" t="s">
        <v>1102</v>
      </c>
      <c r="K282" s="2" t="s">
        <v>92</v>
      </c>
    </row>
    <row r="283" spans="1:11" ht="30">
      <c r="A283" s="2" t="s">
        <v>1362</v>
      </c>
      <c r="B283" s="2" t="s">
        <v>1363</v>
      </c>
      <c r="C283" s="2" t="s">
        <v>147</v>
      </c>
      <c r="E283" s="21" t="e">
        <v>#N/A</v>
      </c>
      <c r="F283" s="21" t="e">
        <v>#N/A</v>
      </c>
      <c r="G283" s="2" t="s">
        <v>835</v>
      </c>
      <c r="H283" s="21">
        <v>56600</v>
      </c>
      <c r="I283" s="21">
        <v>71600</v>
      </c>
      <c r="J283" s="4" t="s">
        <v>1364</v>
      </c>
      <c r="K283" s="2" t="s">
        <v>30</v>
      </c>
    </row>
    <row r="284" spans="1:11">
      <c r="A284" s="2" t="s">
        <v>1985</v>
      </c>
      <c r="B284" s="2" t="s">
        <v>1986</v>
      </c>
      <c r="C284" s="2" t="s">
        <v>1025</v>
      </c>
      <c r="E284" s="21" t="e">
        <v>#N/A</v>
      </c>
      <c r="F284" s="21" t="e">
        <v>#N/A</v>
      </c>
      <c r="G284" s="2" t="s">
        <v>1987</v>
      </c>
      <c r="H284" s="21">
        <v>56700</v>
      </c>
      <c r="I284" s="21">
        <v>71900</v>
      </c>
      <c r="J284" s="5" t="s">
        <v>1988</v>
      </c>
      <c r="K284" s="2" t="s">
        <v>30</v>
      </c>
    </row>
    <row r="285" spans="1:11">
      <c r="A285" s="2" t="s">
        <v>1188</v>
      </c>
      <c r="B285" s="2" t="s">
        <v>1189</v>
      </c>
      <c r="C285" s="2" t="s">
        <v>1190</v>
      </c>
      <c r="E285" s="21" t="e">
        <v>#N/A</v>
      </c>
      <c r="F285" s="21" t="e">
        <v>#N/A</v>
      </c>
      <c r="G285" s="2" t="s">
        <v>1191</v>
      </c>
      <c r="H285" s="21">
        <v>57100</v>
      </c>
      <c r="I285" s="21">
        <v>72300</v>
      </c>
      <c r="J285" s="5" t="s">
        <v>1192</v>
      </c>
      <c r="K285" s="2" t="s">
        <v>30</v>
      </c>
    </row>
    <row r="286" spans="1:11" ht="30">
      <c r="A286" s="2" t="s">
        <v>837</v>
      </c>
      <c r="B286" s="2" t="s">
        <v>838</v>
      </c>
      <c r="C286" s="2" t="s">
        <v>839</v>
      </c>
      <c r="E286" s="21" t="e">
        <v>#N/A</v>
      </c>
      <c r="F286" s="21" t="e">
        <v>#N/A</v>
      </c>
      <c r="G286" s="2" t="s">
        <v>840</v>
      </c>
      <c r="H286" s="21">
        <v>57500</v>
      </c>
      <c r="I286" s="21">
        <v>72700</v>
      </c>
      <c r="J286" s="4" t="s">
        <v>841</v>
      </c>
      <c r="K286" s="2" t="s">
        <v>30</v>
      </c>
    </row>
    <row r="287" spans="1:11" ht="30">
      <c r="A287" s="2" t="s">
        <v>3353</v>
      </c>
      <c r="B287" s="2" t="s">
        <v>1162</v>
      </c>
      <c r="C287" s="2" t="s">
        <v>32</v>
      </c>
      <c r="E287" s="21" t="e">
        <v>#N/A</v>
      </c>
      <c r="F287" s="21" t="e">
        <v>#N/A</v>
      </c>
      <c r="G287" s="2" t="s">
        <v>1163</v>
      </c>
      <c r="H287" s="21">
        <v>57700</v>
      </c>
      <c r="I287" s="21">
        <v>73100</v>
      </c>
      <c r="J287" s="4" t="s">
        <v>1164</v>
      </c>
      <c r="K287" s="2" t="s">
        <v>92</v>
      </c>
    </row>
    <row r="288" spans="1:11" ht="30">
      <c r="A288" s="2" t="s">
        <v>10</v>
      </c>
      <c r="B288" s="2" t="s">
        <v>958</v>
      </c>
      <c r="C288" s="2" t="s">
        <v>63</v>
      </c>
      <c r="E288" s="21" t="e">
        <v>#N/A</v>
      </c>
      <c r="F288" s="21" t="e">
        <v>#N/A</v>
      </c>
      <c r="G288" s="2" t="s">
        <v>959</v>
      </c>
      <c r="H288" s="21">
        <v>58200</v>
      </c>
      <c r="I288" s="21">
        <v>73600</v>
      </c>
      <c r="J288" s="4" t="s">
        <v>960</v>
      </c>
      <c r="K288" s="2" t="s">
        <v>30</v>
      </c>
    </row>
    <row r="289" spans="1:11">
      <c r="A289" s="2" t="s">
        <v>10</v>
      </c>
      <c r="B289" s="2" t="s">
        <v>66</v>
      </c>
      <c r="C289" s="2" t="s">
        <v>67</v>
      </c>
      <c r="E289" s="21" t="e">
        <v>#N/A</v>
      </c>
      <c r="F289" s="21" t="e">
        <v>#N/A</v>
      </c>
      <c r="G289" s="2" t="s">
        <v>68</v>
      </c>
      <c r="H289" s="21">
        <v>58200</v>
      </c>
      <c r="I289" s="21">
        <v>73800</v>
      </c>
      <c r="J289" s="5" t="s">
        <v>69</v>
      </c>
      <c r="K289" s="2" t="s">
        <v>9</v>
      </c>
    </row>
    <row r="290" spans="1:11" ht="30">
      <c r="A290" s="2" t="s">
        <v>1675</v>
      </c>
      <c r="B290" s="2" t="s">
        <v>1676</v>
      </c>
      <c r="C290" s="2" t="s">
        <v>32</v>
      </c>
      <c r="E290" s="21" t="e">
        <v>#N/A</v>
      </c>
      <c r="F290" s="21" t="e">
        <v>#N/A</v>
      </c>
      <c r="G290" s="2" t="s">
        <v>1677</v>
      </c>
      <c r="H290" s="21">
        <v>58400</v>
      </c>
      <c r="I290" s="21">
        <v>74000</v>
      </c>
      <c r="J290" s="4" t="s">
        <v>1678</v>
      </c>
      <c r="K290" s="2" t="s">
        <v>30</v>
      </c>
    </row>
    <row r="291" spans="1:11">
      <c r="A291" s="2" t="s">
        <v>74</v>
      </c>
      <c r="B291" s="2" t="s">
        <v>2528</v>
      </c>
      <c r="C291" s="2" t="s">
        <v>1757</v>
      </c>
      <c r="E291" s="21" t="e">
        <v>#N/A</v>
      </c>
      <c r="F291" s="21" t="e">
        <v>#N/A</v>
      </c>
      <c r="G291" s="2" t="s">
        <v>2529</v>
      </c>
      <c r="H291" s="21">
        <v>58500</v>
      </c>
      <c r="I291" s="21">
        <v>74100</v>
      </c>
      <c r="J291" s="5" t="s">
        <v>2530</v>
      </c>
      <c r="K291" s="2" t="s">
        <v>30</v>
      </c>
    </row>
    <row r="292" spans="1:11" ht="30">
      <c r="A292" s="2" t="s">
        <v>107</v>
      </c>
      <c r="B292" s="2" t="s">
        <v>470</v>
      </c>
      <c r="C292" s="2" t="s">
        <v>471</v>
      </c>
      <c r="E292" s="21" t="e">
        <v>#N/A</v>
      </c>
      <c r="F292" s="21" t="e">
        <v>#N/A</v>
      </c>
      <c r="G292" s="2" t="s">
        <v>472</v>
      </c>
      <c r="H292" s="21">
        <v>58700</v>
      </c>
      <c r="I292" s="21">
        <v>74300</v>
      </c>
      <c r="J292" s="4" t="s">
        <v>473</v>
      </c>
      <c r="K292" s="2" t="s">
        <v>92</v>
      </c>
    </row>
    <row r="293" spans="1:11" ht="30">
      <c r="A293" s="2" t="s">
        <v>10</v>
      </c>
      <c r="B293" s="2" t="s">
        <v>744</v>
      </c>
      <c r="C293" s="2" t="s">
        <v>745</v>
      </c>
      <c r="E293" s="21" t="e">
        <v>#N/A</v>
      </c>
      <c r="F293" s="21" t="e">
        <v>#N/A</v>
      </c>
      <c r="G293" s="2" t="s">
        <v>472</v>
      </c>
      <c r="H293" s="21">
        <v>58700</v>
      </c>
      <c r="I293" s="21">
        <v>74300</v>
      </c>
      <c r="J293" s="4" t="s">
        <v>746</v>
      </c>
      <c r="K293" s="2" t="s">
        <v>30</v>
      </c>
    </row>
    <row r="294" spans="1:11">
      <c r="A294" s="2" t="s">
        <v>74</v>
      </c>
      <c r="B294" s="2" t="s">
        <v>2428</v>
      </c>
      <c r="C294" s="2" t="s">
        <v>2429</v>
      </c>
      <c r="E294" s="21" t="e">
        <v>#N/A</v>
      </c>
      <c r="F294" s="21" t="e">
        <v>#N/A</v>
      </c>
      <c r="G294" s="2" t="s">
        <v>472</v>
      </c>
      <c r="H294" s="21">
        <v>58700</v>
      </c>
      <c r="I294" s="21">
        <v>74300</v>
      </c>
      <c r="J294" s="5" t="s">
        <v>2430</v>
      </c>
      <c r="K294" s="2" t="s">
        <v>761</v>
      </c>
    </row>
    <row r="295" spans="1:11" ht="30">
      <c r="A295" s="2" t="s">
        <v>2310</v>
      </c>
      <c r="B295" s="2" t="s">
        <v>2311</v>
      </c>
      <c r="C295" s="2" t="s">
        <v>983</v>
      </c>
      <c r="E295" s="21" t="e">
        <v>#N/A</v>
      </c>
      <c r="F295" s="21" t="e">
        <v>#N/A</v>
      </c>
      <c r="G295" s="2" t="s">
        <v>2312</v>
      </c>
      <c r="H295" s="21">
        <v>58800</v>
      </c>
      <c r="I295" s="21">
        <v>74400</v>
      </c>
      <c r="J295" s="4" t="s">
        <v>2313</v>
      </c>
      <c r="K295" s="2" t="s">
        <v>688</v>
      </c>
    </row>
    <row r="296" spans="1:11" ht="30">
      <c r="A296" s="2" t="s">
        <v>3354</v>
      </c>
      <c r="B296" s="2" t="s">
        <v>1827</v>
      </c>
      <c r="C296" s="2" t="s">
        <v>1828</v>
      </c>
      <c r="E296" s="21" t="e">
        <v>#N/A</v>
      </c>
      <c r="F296" s="21" t="e">
        <v>#N/A</v>
      </c>
      <c r="G296" s="2" t="s">
        <v>1829</v>
      </c>
      <c r="H296" s="21">
        <v>58000</v>
      </c>
      <c r="I296" s="21">
        <v>73400</v>
      </c>
      <c r="J296" s="4" t="s">
        <v>1830</v>
      </c>
      <c r="K296" s="2" t="s">
        <v>92</v>
      </c>
    </row>
    <row r="297" spans="1:11" ht="30">
      <c r="A297" s="2" t="s">
        <v>2349</v>
      </c>
      <c r="B297" s="2" t="s">
        <v>329</v>
      </c>
      <c r="C297" s="2" t="s">
        <v>125</v>
      </c>
      <c r="E297" s="21" t="e">
        <v>#N/A</v>
      </c>
      <c r="F297" s="21" t="e">
        <v>#N/A</v>
      </c>
      <c r="G297" s="2" t="s">
        <v>1829</v>
      </c>
      <c r="H297" s="21">
        <v>58000</v>
      </c>
      <c r="I297" s="21">
        <v>73400</v>
      </c>
      <c r="J297" s="4" t="s">
        <v>2350</v>
      </c>
      <c r="K297" s="2" t="s">
        <v>30</v>
      </c>
    </row>
    <row r="298" spans="1:11">
      <c r="A298" s="2" t="s">
        <v>625</v>
      </c>
      <c r="B298" s="2" t="s">
        <v>456</v>
      </c>
      <c r="C298" s="2" t="s">
        <v>626</v>
      </c>
      <c r="E298" s="21" t="e">
        <v>#N/A</v>
      </c>
      <c r="F298" s="21" t="e">
        <v>#N/A</v>
      </c>
      <c r="G298" s="2" t="s">
        <v>627</v>
      </c>
      <c r="H298" s="21">
        <v>59200</v>
      </c>
      <c r="I298" s="21">
        <v>75000</v>
      </c>
      <c r="J298" s="5" t="s">
        <v>628</v>
      </c>
      <c r="K298" s="2" t="s">
        <v>30</v>
      </c>
    </row>
    <row r="299" spans="1:11" ht="30">
      <c r="A299" s="2" t="s">
        <v>813</v>
      </c>
      <c r="B299" s="2" t="s">
        <v>3049</v>
      </c>
      <c r="C299" s="2" t="s">
        <v>1577</v>
      </c>
      <c r="E299" s="21" t="e">
        <v>#N/A</v>
      </c>
      <c r="F299" s="21" t="e">
        <v>#N/A</v>
      </c>
      <c r="G299" s="2" t="s">
        <v>3050</v>
      </c>
      <c r="H299" s="21">
        <v>59400</v>
      </c>
      <c r="I299" s="21">
        <v>75200</v>
      </c>
      <c r="J299" s="4" t="s">
        <v>3051</v>
      </c>
      <c r="K299" s="2" t="s">
        <v>30</v>
      </c>
    </row>
    <row r="300" spans="1:11" ht="30">
      <c r="A300" s="2" t="s">
        <v>1648</v>
      </c>
      <c r="B300" s="2" t="s">
        <v>1649</v>
      </c>
      <c r="C300" s="2" t="s">
        <v>58</v>
      </c>
      <c r="E300" s="21" t="e">
        <v>#N/A</v>
      </c>
      <c r="F300" s="21" t="e">
        <v>#N/A</v>
      </c>
      <c r="G300" s="2" t="s">
        <v>1650</v>
      </c>
      <c r="H300" s="21">
        <v>59700</v>
      </c>
      <c r="I300" s="21">
        <v>75700</v>
      </c>
      <c r="J300" s="4" t="s">
        <v>1651</v>
      </c>
      <c r="K300" s="2" t="s">
        <v>30</v>
      </c>
    </row>
    <row r="301" spans="1:11" ht="45">
      <c r="A301" s="2" t="s">
        <v>2220</v>
      </c>
      <c r="B301" s="2" t="s">
        <v>2221</v>
      </c>
      <c r="C301" s="2" t="s">
        <v>147</v>
      </c>
      <c r="E301" s="21" t="e">
        <v>#N/A</v>
      </c>
      <c r="F301" s="21" t="e">
        <v>#N/A</v>
      </c>
      <c r="G301" s="2" t="s">
        <v>2222</v>
      </c>
      <c r="H301" s="21">
        <v>59000</v>
      </c>
      <c r="I301" s="21">
        <v>74800</v>
      </c>
      <c r="J301" s="4" t="s">
        <v>2223</v>
      </c>
      <c r="K301" s="2" t="s">
        <v>30</v>
      </c>
    </row>
    <row r="302" spans="1:11" ht="30">
      <c r="A302" s="2" t="s">
        <v>74</v>
      </c>
      <c r="B302" s="2" t="s">
        <v>1537</v>
      </c>
      <c r="C302" s="2" t="s">
        <v>1025</v>
      </c>
      <c r="E302" s="21" t="e">
        <v>#N/A</v>
      </c>
      <c r="F302" s="21" t="e">
        <v>#N/A</v>
      </c>
      <c r="G302" s="2" t="s">
        <v>1538</v>
      </c>
      <c r="H302" s="21">
        <v>60300</v>
      </c>
      <c r="I302" s="21">
        <v>76300</v>
      </c>
      <c r="J302" s="4" t="s">
        <v>1539</v>
      </c>
      <c r="K302" s="2" t="s">
        <v>30</v>
      </c>
    </row>
    <row r="303" spans="1:11" ht="30">
      <c r="A303" s="2" t="s">
        <v>1617</v>
      </c>
      <c r="B303" s="2" t="s">
        <v>1618</v>
      </c>
      <c r="C303" s="2" t="s">
        <v>1619</v>
      </c>
      <c r="E303" s="21" t="e">
        <v>#N/A</v>
      </c>
      <c r="F303" s="21" t="e">
        <v>#N/A</v>
      </c>
      <c r="G303" s="2" t="s">
        <v>1538</v>
      </c>
      <c r="H303" s="21">
        <v>60300</v>
      </c>
      <c r="I303" s="21">
        <v>76300</v>
      </c>
      <c r="J303" s="4" t="s">
        <v>1620</v>
      </c>
      <c r="K303" s="2" t="s">
        <v>181</v>
      </c>
    </row>
    <row r="304" spans="1:11">
      <c r="A304" s="2" t="s">
        <v>3010</v>
      </c>
      <c r="B304" s="2" t="s">
        <v>3011</v>
      </c>
      <c r="C304" s="2" t="s">
        <v>3012</v>
      </c>
      <c r="E304" s="21" t="e">
        <v>#N/A</v>
      </c>
      <c r="F304" s="21" t="e">
        <v>#N/A</v>
      </c>
      <c r="G304" s="2" t="s">
        <v>3013</v>
      </c>
      <c r="H304" s="21">
        <v>60400</v>
      </c>
      <c r="I304" s="21">
        <v>76400</v>
      </c>
      <c r="J304" s="5" t="s">
        <v>3014</v>
      </c>
      <c r="K304" s="2" t="s">
        <v>30</v>
      </c>
    </row>
    <row r="305" spans="1:11">
      <c r="A305" s="2" t="s">
        <v>1177</v>
      </c>
      <c r="B305" s="2" t="s">
        <v>1178</v>
      </c>
      <c r="C305" s="2" t="s">
        <v>1179</v>
      </c>
      <c r="E305" s="21" t="e">
        <v>#N/A</v>
      </c>
      <c r="F305" s="21" t="e">
        <v>#N/A</v>
      </c>
      <c r="G305" s="2" t="s">
        <v>1180</v>
      </c>
      <c r="H305" s="21">
        <v>60500</v>
      </c>
      <c r="I305" s="21">
        <v>76500</v>
      </c>
      <c r="J305" s="5" t="s">
        <v>1181</v>
      </c>
      <c r="K305" s="2" t="s">
        <v>30</v>
      </c>
    </row>
    <row r="306" spans="1:11" ht="30">
      <c r="A306" s="2" t="s">
        <v>918</v>
      </c>
      <c r="B306" s="2" t="s">
        <v>919</v>
      </c>
      <c r="C306" s="2" t="s">
        <v>920</v>
      </c>
      <c r="E306" s="21" t="e">
        <v>#N/A</v>
      </c>
      <c r="F306" s="21" t="e">
        <v>#N/A</v>
      </c>
      <c r="G306" s="2" t="s">
        <v>921</v>
      </c>
      <c r="H306" s="21">
        <v>60500</v>
      </c>
      <c r="I306" s="21">
        <v>76700</v>
      </c>
      <c r="J306" s="4" t="s">
        <v>922</v>
      </c>
      <c r="K306" s="2" t="s">
        <v>273</v>
      </c>
    </row>
    <row r="307" spans="1:11" ht="30">
      <c r="A307" s="2" t="s">
        <v>1039</v>
      </c>
      <c r="B307" s="2" t="s">
        <v>1040</v>
      </c>
      <c r="C307" s="2" t="s">
        <v>1041</v>
      </c>
      <c r="E307" s="21" t="e">
        <v>#N/A</v>
      </c>
      <c r="F307" s="21" t="e">
        <v>#N/A</v>
      </c>
      <c r="G307" s="2" t="s">
        <v>1042</v>
      </c>
      <c r="H307" s="21">
        <v>60900</v>
      </c>
      <c r="I307" s="21">
        <v>77100</v>
      </c>
      <c r="J307" s="4" t="s">
        <v>1043</v>
      </c>
      <c r="K307" s="2" t="s">
        <v>30</v>
      </c>
    </row>
    <row r="308" spans="1:11">
      <c r="A308" s="2" t="s">
        <v>637</v>
      </c>
      <c r="B308" s="2" t="s">
        <v>834</v>
      </c>
      <c r="C308" s="2" t="s">
        <v>32</v>
      </c>
      <c r="E308" s="21" t="e">
        <v>#N/A</v>
      </c>
      <c r="F308" s="21" t="e">
        <v>#N/A</v>
      </c>
      <c r="G308" s="2" t="s">
        <v>851</v>
      </c>
      <c r="H308" s="21">
        <v>61100</v>
      </c>
      <c r="I308" s="21">
        <v>77300</v>
      </c>
      <c r="J308" s="5" t="s">
        <v>852</v>
      </c>
      <c r="K308" s="2" t="s">
        <v>30</v>
      </c>
    </row>
    <row r="309" spans="1:11" ht="45">
      <c r="A309" s="2" t="s">
        <v>10</v>
      </c>
      <c r="B309" s="2" t="s">
        <v>886</v>
      </c>
      <c r="C309" s="2" t="s">
        <v>887</v>
      </c>
      <c r="E309" s="21" t="e">
        <v>#N/A</v>
      </c>
      <c r="F309" s="21" t="e">
        <v>#N/A</v>
      </c>
      <c r="G309" s="2" t="s">
        <v>851</v>
      </c>
      <c r="H309" s="21">
        <v>61100</v>
      </c>
      <c r="I309" s="21">
        <v>77300</v>
      </c>
      <c r="J309" s="4" t="s">
        <v>888</v>
      </c>
      <c r="K309" s="2" t="s">
        <v>30</v>
      </c>
    </row>
    <row r="310" spans="1:11" ht="30">
      <c r="A310" s="2" t="s">
        <v>2218</v>
      </c>
      <c r="B310" s="2" t="s">
        <v>728</v>
      </c>
      <c r="C310" s="2" t="s">
        <v>63</v>
      </c>
      <c r="E310" s="21" t="e">
        <v>#N/A</v>
      </c>
      <c r="F310" s="21" t="e">
        <v>#N/A</v>
      </c>
      <c r="G310" s="2" t="s">
        <v>851</v>
      </c>
      <c r="H310" s="21">
        <v>61100</v>
      </c>
      <c r="I310" s="21">
        <v>77300</v>
      </c>
      <c r="J310" s="4" t="s">
        <v>2219</v>
      </c>
      <c r="K310" s="2" t="s">
        <v>15</v>
      </c>
    </row>
    <row r="311" spans="1:11">
      <c r="A311" s="2" t="s">
        <v>2661</v>
      </c>
      <c r="B311" s="2" t="s">
        <v>2662</v>
      </c>
      <c r="C311" s="2" t="s">
        <v>356</v>
      </c>
      <c r="E311" s="21" t="e">
        <v>#N/A</v>
      </c>
      <c r="F311" s="21" t="e">
        <v>#N/A</v>
      </c>
      <c r="G311" s="2" t="s">
        <v>2663</v>
      </c>
      <c r="H311" s="21">
        <v>61200</v>
      </c>
      <c r="I311" s="21">
        <v>77600</v>
      </c>
      <c r="J311" s="5" t="s">
        <v>2664</v>
      </c>
      <c r="K311" s="2" t="s">
        <v>30</v>
      </c>
    </row>
    <row r="312" spans="1:11" ht="30">
      <c r="A312" s="2" t="s">
        <v>1398</v>
      </c>
      <c r="B312" s="2" t="s">
        <v>1341</v>
      </c>
      <c r="C312" s="2" t="s">
        <v>1399</v>
      </c>
      <c r="E312" s="21" t="e">
        <v>#N/A</v>
      </c>
      <c r="F312" s="21" t="e">
        <v>#N/A</v>
      </c>
      <c r="G312" s="2" t="s">
        <v>1400</v>
      </c>
      <c r="H312" s="21">
        <v>61300</v>
      </c>
      <c r="I312" s="21">
        <v>77700</v>
      </c>
      <c r="J312" s="4" t="s">
        <v>1401</v>
      </c>
      <c r="K312" s="2" t="s">
        <v>477</v>
      </c>
    </row>
    <row r="313" spans="1:11">
      <c r="A313" s="2" t="s">
        <v>10</v>
      </c>
      <c r="B313" s="2" t="s">
        <v>3264</v>
      </c>
      <c r="C313" s="2" t="s">
        <v>125</v>
      </c>
      <c r="E313" s="21" t="e">
        <v>#N/A</v>
      </c>
      <c r="F313" s="21" t="e">
        <v>#N/A</v>
      </c>
      <c r="G313" s="2" t="s">
        <v>3265</v>
      </c>
      <c r="H313" s="21">
        <v>61400</v>
      </c>
      <c r="I313" s="21">
        <v>77800</v>
      </c>
      <c r="J313" s="5" t="s">
        <v>3266</v>
      </c>
      <c r="K313" s="2" t="s">
        <v>38</v>
      </c>
    </row>
    <row r="314" spans="1:11" ht="45">
      <c r="A314" s="2" t="s">
        <v>1884</v>
      </c>
      <c r="B314" s="2" t="s">
        <v>305</v>
      </c>
      <c r="C314" s="2" t="s">
        <v>63</v>
      </c>
      <c r="E314" s="21" t="e">
        <v>#N/A</v>
      </c>
      <c r="F314" s="21" t="e">
        <v>#N/A</v>
      </c>
      <c r="G314" s="2" t="s">
        <v>1885</v>
      </c>
      <c r="H314" s="21">
        <v>61700</v>
      </c>
      <c r="I314" s="21">
        <v>78100</v>
      </c>
      <c r="J314" s="4" t="s">
        <v>1886</v>
      </c>
      <c r="K314" s="2" t="s">
        <v>15</v>
      </c>
    </row>
    <row r="315" spans="1:11" ht="30">
      <c r="A315" s="2" t="s">
        <v>74</v>
      </c>
      <c r="B315" s="2" t="s">
        <v>3043</v>
      </c>
      <c r="C315" s="2" t="s">
        <v>3044</v>
      </c>
      <c r="E315" s="21" t="e">
        <v>#N/A</v>
      </c>
      <c r="F315" s="21" t="e">
        <v>#N/A</v>
      </c>
      <c r="G315" s="2" t="s">
        <v>1885</v>
      </c>
      <c r="H315" s="21">
        <v>61700</v>
      </c>
      <c r="I315" s="21">
        <v>78100</v>
      </c>
      <c r="J315" s="4" t="s">
        <v>3045</v>
      </c>
      <c r="K315" s="2" t="s">
        <v>267</v>
      </c>
    </row>
    <row r="316" spans="1:11">
      <c r="A316" s="2" t="s">
        <v>2488</v>
      </c>
      <c r="B316" s="2" t="s">
        <v>2489</v>
      </c>
      <c r="C316" s="2" t="s">
        <v>67</v>
      </c>
      <c r="E316" s="21" t="e">
        <v>#N/A</v>
      </c>
      <c r="F316" s="21" t="e">
        <v>#N/A</v>
      </c>
      <c r="G316" s="2" t="s">
        <v>2490</v>
      </c>
      <c r="H316" s="21">
        <v>61800</v>
      </c>
      <c r="I316" s="21">
        <v>78200</v>
      </c>
      <c r="J316" s="5" t="s">
        <v>2491</v>
      </c>
      <c r="K316" s="2" t="s">
        <v>30</v>
      </c>
    </row>
    <row r="317" spans="1:11">
      <c r="A317" s="2" t="s">
        <v>10</v>
      </c>
      <c r="B317" s="2" t="s">
        <v>1226</v>
      </c>
      <c r="C317" s="2" t="s">
        <v>183</v>
      </c>
      <c r="E317" s="21" t="e">
        <v>#N/A</v>
      </c>
      <c r="F317" s="21" t="e">
        <v>#N/A</v>
      </c>
      <c r="G317" s="2" t="s">
        <v>1227</v>
      </c>
      <c r="H317" s="21">
        <v>62100</v>
      </c>
      <c r="I317" s="21">
        <v>78700</v>
      </c>
      <c r="J317" s="5" t="s">
        <v>1228</v>
      </c>
      <c r="K317" s="2" t="s">
        <v>15</v>
      </c>
    </row>
    <row r="318" spans="1:11" ht="30">
      <c r="A318" s="2" t="s">
        <v>1340</v>
      </c>
      <c r="B318" s="2" t="s">
        <v>1341</v>
      </c>
      <c r="C318" s="2" t="s">
        <v>1342</v>
      </c>
      <c r="E318" s="21" t="e">
        <v>#N/A</v>
      </c>
      <c r="F318" s="21" t="e">
        <v>#N/A</v>
      </c>
      <c r="G318" s="2" t="s">
        <v>1227</v>
      </c>
      <c r="H318" s="21">
        <v>62100</v>
      </c>
      <c r="I318" s="21">
        <v>78700</v>
      </c>
      <c r="J318" s="4" t="s">
        <v>1343</v>
      </c>
      <c r="K318" s="2" t="s">
        <v>30</v>
      </c>
    </row>
    <row r="319" spans="1:11">
      <c r="A319" s="2" t="s">
        <v>1386</v>
      </c>
      <c r="B319" s="2" t="s">
        <v>1387</v>
      </c>
      <c r="C319" s="2" t="s">
        <v>1388</v>
      </c>
      <c r="E319" s="21" t="e">
        <v>#N/A</v>
      </c>
      <c r="F319" s="21" t="e">
        <v>#N/A</v>
      </c>
      <c r="G319" s="2" t="s">
        <v>1389</v>
      </c>
      <c r="H319" s="21">
        <v>62300</v>
      </c>
      <c r="I319" s="21">
        <v>78900</v>
      </c>
      <c r="J319" s="5" t="s">
        <v>1390</v>
      </c>
      <c r="K319" s="2" t="s">
        <v>26</v>
      </c>
    </row>
    <row r="320" spans="1:11" ht="30">
      <c r="A320" s="2" t="s">
        <v>3355</v>
      </c>
      <c r="B320" s="2" t="s">
        <v>141</v>
      </c>
      <c r="C320" s="2" t="s">
        <v>142</v>
      </c>
      <c r="E320" s="21" t="e">
        <v>#N/A</v>
      </c>
      <c r="F320" s="21" t="e">
        <v>#N/A</v>
      </c>
      <c r="G320" s="2" t="s">
        <v>143</v>
      </c>
      <c r="H320" s="21">
        <v>62500</v>
      </c>
      <c r="I320" s="21">
        <v>79100</v>
      </c>
      <c r="J320" s="4" t="s">
        <v>144</v>
      </c>
      <c r="K320" s="2" t="s">
        <v>9</v>
      </c>
    </row>
    <row r="321" spans="1:11" ht="30">
      <c r="A321" s="2" t="s">
        <v>10</v>
      </c>
      <c r="B321" s="2" t="s">
        <v>1657</v>
      </c>
      <c r="C321" s="2" t="s">
        <v>1658</v>
      </c>
      <c r="E321" s="21" t="e">
        <v>#N/A</v>
      </c>
      <c r="F321" s="21" t="e">
        <v>#N/A</v>
      </c>
      <c r="G321" s="2" t="s">
        <v>143</v>
      </c>
      <c r="H321" s="21">
        <v>62500</v>
      </c>
      <c r="I321" s="21">
        <v>79100</v>
      </c>
      <c r="J321" s="4" t="s">
        <v>1659</v>
      </c>
      <c r="K321" s="2" t="s">
        <v>30</v>
      </c>
    </row>
    <row r="322" spans="1:11" ht="30">
      <c r="A322" s="2" t="s">
        <v>3356</v>
      </c>
      <c r="B322" s="2" t="s">
        <v>150</v>
      </c>
      <c r="C322" s="2" t="s">
        <v>32</v>
      </c>
      <c r="E322" s="21" t="e">
        <v>#N/A</v>
      </c>
      <c r="F322" s="21" t="e">
        <v>#N/A</v>
      </c>
      <c r="G322" s="2" t="s">
        <v>151</v>
      </c>
      <c r="H322" s="21">
        <v>62900</v>
      </c>
      <c r="I322" s="21">
        <v>79700</v>
      </c>
      <c r="J322" s="4" t="s">
        <v>152</v>
      </c>
      <c r="K322" s="2" t="s">
        <v>9</v>
      </c>
    </row>
    <row r="323" spans="1:11" ht="30">
      <c r="A323" s="2" t="s">
        <v>2374</v>
      </c>
      <c r="B323" s="2" t="s">
        <v>2375</v>
      </c>
      <c r="C323" s="2" t="s">
        <v>260</v>
      </c>
      <c r="E323" s="21" t="e">
        <v>#N/A</v>
      </c>
      <c r="F323" s="21" t="e">
        <v>#N/A</v>
      </c>
      <c r="G323" s="2" t="s">
        <v>2376</v>
      </c>
      <c r="H323" s="21">
        <v>62000</v>
      </c>
      <c r="I323" s="21">
        <v>78400</v>
      </c>
      <c r="J323" s="4" t="s">
        <v>2377</v>
      </c>
      <c r="K323" s="2" t="s">
        <v>30</v>
      </c>
    </row>
    <row r="324" spans="1:11">
      <c r="A324" s="2" t="s">
        <v>351</v>
      </c>
      <c r="B324" s="2" t="s">
        <v>614</v>
      </c>
      <c r="C324" s="2" t="s">
        <v>32</v>
      </c>
      <c r="E324" s="21" t="e">
        <v>#N/A</v>
      </c>
      <c r="F324" s="21" t="e">
        <v>#N/A</v>
      </c>
      <c r="G324" s="2" t="s">
        <v>2600</v>
      </c>
      <c r="H324" s="21">
        <v>63200</v>
      </c>
      <c r="I324" s="21">
        <v>80000</v>
      </c>
      <c r="J324" s="5" t="s">
        <v>2601</v>
      </c>
      <c r="K324" s="2" t="s">
        <v>30</v>
      </c>
    </row>
    <row r="325" spans="1:11" ht="30">
      <c r="A325" s="2" t="s">
        <v>536</v>
      </c>
      <c r="B325" s="2" t="s">
        <v>537</v>
      </c>
      <c r="C325" s="2" t="s">
        <v>36</v>
      </c>
      <c r="E325" s="21" t="e">
        <v>#N/A</v>
      </c>
      <c r="F325" s="21" t="e">
        <v>#N/A</v>
      </c>
      <c r="G325" s="2" t="s">
        <v>538</v>
      </c>
      <c r="H325" s="21">
        <v>63300</v>
      </c>
      <c r="I325" s="21">
        <v>80100</v>
      </c>
      <c r="J325" s="4" t="s">
        <v>539</v>
      </c>
      <c r="K325" s="2" t="s">
        <v>540</v>
      </c>
    </row>
    <row r="326" spans="1:11" ht="30">
      <c r="A326" s="2" t="s">
        <v>1694</v>
      </c>
      <c r="B326" s="2" t="s">
        <v>1695</v>
      </c>
      <c r="C326" s="2" t="s">
        <v>32</v>
      </c>
      <c r="E326" s="21" t="e">
        <v>#N/A</v>
      </c>
      <c r="F326" s="21" t="e">
        <v>#N/A</v>
      </c>
      <c r="G326" s="2" t="s">
        <v>1696</v>
      </c>
      <c r="H326" s="21">
        <v>63400</v>
      </c>
      <c r="I326" s="21">
        <v>80200</v>
      </c>
      <c r="J326" s="4" t="s">
        <v>1697</v>
      </c>
      <c r="K326" s="2" t="s">
        <v>30</v>
      </c>
    </row>
    <row r="327" spans="1:11" ht="30">
      <c r="A327" s="2" t="s">
        <v>2801</v>
      </c>
      <c r="B327" s="2" t="s">
        <v>2802</v>
      </c>
      <c r="C327" s="2" t="s">
        <v>788</v>
      </c>
      <c r="E327" s="21" t="e">
        <v>#N/A</v>
      </c>
      <c r="F327" s="21" t="e">
        <v>#N/A</v>
      </c>
      <c r="G327" s="2" t="s">
        <v>1696</v>
      </c>
      <c r="H327" s="21">
        <v>63400</v>
      </c>
      <c r="I327" s="21">
        <v>80200</v>
      </c>
      <c r="J327" s="4" t="s">
        <v>2803</v>
      </c>
      <c r="K327" s="2" t="s">
        <v>30</v>
      </c>
    </row>
    <row r="328" spans="1:11" ht="30">
      <c r="A328" s="2" t="s">
        <v>2801</v>
      </c>
      <c r="B328" s="2" t="s">
        <v>2802</v>
      </c>
      <c r="C328" s="2" t="s">
        <v>788</v>
      </c>
      <c r="E328" s="21" t="e">
        <v>#N/A</v>
      </c>
      <c r="F328" s="21" t="e">
        <v>#N/A</v>
      </c>
      <c r="G328" s="2" t="s">
        <v>1696</v>
      </c>
      <c r="H328" s="21">
        <v>63400</v>
      </c>
      <c r="I328" s="21">
        <v>80200</v>
      </c>
      <c r="J328" s="4" t="s">
        <v>2804</v>
      </c>
      <c r="K328" s="2" t="s">
        <v>30</v>
      </c>
    </row>
    <row r="329" spans="1:11" ht="30">
      <c r="A329" s="2" t="s">
        <v>2999</v>
      </c>
      <c r="B329" s="2" t="s">
        <v>3000</v>
      </c>
      <c r="C329" s="2" t="s">
        <v>3001</v>
      </c>
      <c r="E329" s="21" t="e">
        <v>#N/A</v>
      </c>
      <c r="F329" s="21" t="e">
        <v>#N/A</v>
      </c>
      <c r="G329" s="2" t="s">
        <v>3002</v>
      </c>
      <c r="H329" s="21">
        <v>63500</v>
      </c>
      <c r="I329" s="21">
        <v>80500</v>
      </c>
      <c r="J329" s="4" t="s">
        <v>3003</v>
      </c>
      <c r="K329" s="2" t="s">
        <v>688</v>
      </c>
    </row>
    <row r="330" spans="1:11" ht="30">
      <c r="A330" s="2" t="s">
        <v>3235</v>
      </c>
      <c r="B330" s="2" t="s">
        <v>728</v>
      </c>
      <c r="C330" s="2" t="s">
        <v>32</v>
      </c>
      <c r="E330" s="21" t="e">
        <v>#N/A</v>
      </c>
      <c r="F330" s="21" t="e">
        <v>#N/A</v>
      </c>
      <c r="G330" s="2" t="s">
        <v>3236</v>
      </c>
      <c r="H330" s="21">
        <v>63600</v>
      </c>
      <c r="I330" s="21">
        <v>80600</v>
      </c>
      <c r="J330" s="4" t="s">
        <v>3237</v>
      </c>
      <c r="K330" s="2" t="s">
        <v>30</v>
      </c>
    </row>
    <row r="331" spans="1:11" ht="30">
      <c r="A331" s="2" t="s">
        <v>235</v>
      </c>
      <c r="B331" s="2" t="s">
        <v>236</v>
      </c>
      <c r="C331" s="2" t="s">
        <v>227</v>
      </c>
      <c r="E331" s="21" t="e">
        <v>#N/A</v>
      </c>
      <c r="F331" s="21" t="e">
        <v>#N/A</v>
      </c>
      <c r="G331" s="2" t="s">
        <v>237</v>
      </c>
      <c r="H331" s="21">
        <v>64099.999999999993</v>
      </c>
      <c r="I331" s="21">
        <v>81100</v>
      </c>
      <c r="J331" s="4" t="s">
        <v>238</v>
      </c>
      <c r="K331" s="2" t="s">
        <v>30</v>
      </c>
    </row>
    <row r="332" spans="1:11">
      <c r="A332" s="2" t="s">
        <v>74</v>
      </c>
      <c r="B332" s="2" t="s">
        <v>1890</v>
      </c>
      <c r="C332" s="2" t="s">
        <v>1891</v>
      </c>
      <c r="E332" s="21" t="e">
        <v>#N/A</v>
      </c>
      <c r="F332" s="21" t="e">
        <v>#N/A</v>
      </c>
      <c r="G332" s="2" t="s">
        <v>237</v>
      </c>
      <c r="H332" s="21">
        <v>64099.999999999993</v>
      </c>
      <c r="I332" s="21">
        <v>81100</v>
      </c>
      <c r="J332" s="5" t="s">
        <v>1892</v>
      </c>
      <c r="K332" s="2" t="s">
        <v>92</v>
      </c>
    </row>
    <row r="333" spans="1:11" ht="30">
      <c r="A333" s="2" t="s">
        <v>258</v>
      </c>
      <c r="B333" s="2" t="s">
        <v>259</v>
      </c>
      <c r="C333" s="2" t="s">
        <v>260</v>
      </c>
      <c r="E333" s="21" t="e">
        <v>#N/A</v>
      </c>
      <c r="F333" s="21" t="e">
        <v>#N/A</v>
      </c>
      <c r="G333" s="2" t="s">
        <v>261</v>
      </c>
      <c r="H333" s="21">
        <v>64200</v>
      </c>
      <c r="I333" s="21">
        <v>81400</v>
      </c>
      <c r="J333" s="4" t="s">
        <v>262</v>
      </c>
      <c r="K333" s="2" t="s">
        <v>102</v>
      </c>
    </row>
    <row r="334" spans="1:11" ht="30">
      <c r="A334" s="2" t="s">
        <v>1402</v>
      </c>
      <c r="B334" s="2" t="s">
        <v>1403</v>
      </c>
      <c r="C334" s="2" t="s">
        <v>125</v>
      </c>
      <c r="E334" s="21" t="e">
        <v>#N/A</v>
      </c>
      <c r="F334" s="21" t="e">
        <v>#N/A</v>
      </c>
      <c r="G334" s="2" t="s">
        <v>1404</v>
      </c>
      <c r="H334" s="21">
        <v>64400.000000000007</v>
      </c>
      <c r="I334" s="21">
        <v>81600</v>
      </c>
      <c r="J334" s="4" t="s">
        <v>1405</v>
      </c>
      <c r="K334" s="2" t="s">
        <v>30</v>
      </c>
    </row>
    <row r="335" spans="1:11" ht="30">
      <c r="A335" s="2" t="s">
        <v>1247</v>
      </c>
      <c r="B335" s="2" t="s">
        <v>1248</v>
      </c>
      <c r="C335" s="2" t="s">
        <v>1249</v>
      </c>
      <c r="E335" s="21" t="e">
        <v>#N/A</v>
      </c>
      <c r="F335" s="21" t="e">
        <v>#N/A</v>
      </c>
      <c r="G335" s="2" t="s">
        <v>1250</v>
      </c>
      <c r="H335" s="21">
        <v>64800</v>
      </c>
      <c r="I335" s="21">
        <v>82000</v>
      </c>
      <c r="J335" s="4" t="s">
        <v>1251</v>
      </c>
      <c r="K335" s="2" t="s">
        <v>30</v>
      </c>
    </row>
    <row r="336" spans="1:11" ht="30">
      <c r="A336" s="2" t="s">
        <v>1436</v>
      </c>
      <c r="B336" s="2" t="s">
        <v>1437</v>
      </c>
      <c r="C336" s="2" t="s">
        <v>67</v>
      </c>
      <c r="E336" s="21" t="e">
        <v>#N/A</v>
      </c>
      <c r="F336" s="21" t="e">
        <v>#N/A</v>
      </c>
      <c r="G336" s="2" t="s">
        <v>1438</v>
      </c>
      <c r="H336" s="21">
        <v>64900.000000000007</v>
      </c>
      <c r="I336" s="21">
        <v>82100</v>
      </c>
      <c r="J336" s="4" t="s">
        <v>1439</v>
      </c>
      <c r="K336" s="2" t="s">
        <v>30</v>
      </c>
    </row>
    <row r="337" spans="1:11">
      <c r="A337" s="2" t="s">
        <v>3279</v>
      </c>
      <c r="B337" s="2" t="s">
        <v>3280</v>
      </c>
      <c r="C337" s="2" t="s">
        <v>2987</v>
      </c>
      <c r="E337" s="21" t="e">
        <v>#N/A</v>
      </c>
      <c r="F337" s="21" t="e">
        <v>#N/A</v>
      </c>
      <c r="G337" s="2" t="s">
        <v>3281</v>
      </c>
      <c r="H337" s="21">
        <v>64000</v>
      </c>
      <c r="I337" s="21">
        <v>81000</v>
      </c>
      <c r="J337" s="5" t="s">
        <v>3282</v>
      </c>
      <c r="K337" s="2" t="s">
        <v>30</v>
      </c>
    </row>
    <row r="338" spans="1:11" ht="30">
      <c r="A338" s="2" t="s">
        <v>10</v>
      </c>
      <c r="B338" s="2" t="s">
        <v>458</v>
      </c>
      <c r="C338" s="2" t="s">
        <v>32</v>
      </c>
      <c r="E338" s="21" t="e">
        <v>#N/A</v>
      </c>
      <c r="F338" s="21" t="e">
        <v>#N/A</v>
      </c>
      <c r="G338" s="2" t="s">
        <v>459</v>
      </c>
      <c r="H338" s="21">
        <v>65200</v>
      </c>
      <c r="I338" s="21">
        <v>82600</v>
      </c>
      <c r="J338" s="4" t="s">
        <v>460</v>
      </c>
      <c r="K338" s="2" t="s">
        <v>30</v>
      </c>
    </row>
    <row r="339" spans="1:11" ht="30">
      <c r="A339" s="2" t="s">
        <v>1050</v>
      </c>
      <c r="B339" s="2" t="s">
        <v>1051</v>
      </c>
      <c r="C339" s="2" t="s">
        <v>32</v>
      </c>
      <c r="E339" s="21" t="e">
        <v>#N/A</v>
      </c>
      <c r="F339" s="21" t="e">
        <v>#N/A</v>
      </c>
      <c r="G339" s="2" t="s">
        <v>1052</v>
      </c>
      <c r="H339" s="21">
        <v>65300</v>
      </c>
      <c r="I339" s="21">
        <v>82700</v>
      </c>
      <c r="J339" s="4" t="s">
        <v>1053</v>
      </c>
      <c r="K339" s="2" t="s">
        <v>30</v>
      </c>
    </row>
    <row r="340" spans="1:11">
      <c r="A340" s="2" t="s">
        <v>2204</v>
      </c>
      <c r="B340" s="2" t="s">
        <v>2205</v>
      </c>
      <c r="C340" s="2" t="s">
        <v>32</v>
      </c>
      <c r="E340" s="21" t="e">
        <v>#N/A</v>
      </c>
      <c r="F340" s="21" t="e">
        <v>#N/A</v>
      </c>
      <c r="G340" s="2" t="s">
        <v>2206</v>
      </c>
      <c r="H340" s="21">
        <v>65400.000000000007</v>
      </c>
      <c r="I340" s="21">
        <v>82800</v>
      </c>
      <c r="J340" s="5" t="s">
        <v>2207</v>
      </c>
      <c r="K340" s="2" t="s">
        <v>30</v>
      </c>
    </row>
    <row r="341" spans="1:11">
      <c r="A341" s="2" t="s">
        <v>3357</v>
      </c>
      <c r="B341" s="2" t="s">
        <v>1868</v>
      </c>
      <c r="C341" s="2" t="s">
        <v>293</v>
      </c>
      <c r="E341" s="21" t="e">
        <v>#N/A</v>
      </c>
      <c r="F341" s="21" t="e">
        <v>#N/A</v>
      </c>
      <c r="G341" s="2" t="s">
        <v>1869</v>
      </c>
      <c r="H341" s="21">
        <v>65500</v>
      </c>
      <c r="I341" s="21">
        <v>82900</v>
      </c>
      <c r="J341" s="5" t="s">
        <v>1870</v>
      </c>
      <c r="K341" s="2" t="s">
        <v>73</v>
      </c>
    </row>
    <row r="342" spans="1:11" ht="30">
      <c r="A342" s="2" t="s">
        <v>74</v>
      </c>
      <c r="B342" s="2" t="s">
        <v>2221</v>
      </c>
      <c r="C342" s="2" t="s">
        <v>147</v>
      </c>
      <c r="E342" s="21" t="e">
        <v>#N/A</v>
      </c>
      <c r="F342" s="21" t="e">
        <v>#N/A</v>
      </c>
      <c r="G342" s="2" t="s">
        <v>2456</v>
      </c>
      <c r="H342" s="21">
        <v>65600</v>
      </c>
      <c r="I342" s="21">
        <v>83000</v>
      </c>
      <c r="J342" s="4" t="s">
        <v>2457</v>
      </c>
      <c r="K342" s="2" t="s">
        <v>30</v>
      </c>
    </row>
    <row r="343" spans="1:11">
      <c r="A343" s="2" t="s">
        <v>74</v>
      </c>
      <c r="B343" s="2" t="s">
        <v>2221</v>
      </c>
      <c r="C343" s="2" t="s">
        <v>147</v>
      </c>
      <c r="E343" s="21" t="e">
        <v>#N/A</v>
      </c>
      <c r="F343" s="21" t="e">
        <v>#N/A</v>
      </c>
      <c r="G343" s="2" t="s">
        <v>2456</v>
      </c>
      <c r="H343" s="21">
        <v>65600</v>
      </c>
      <c r="I343" s="21">
        <v>83000</v>
      </c>
      <c r="J343" s="5" t="s">
        <v>2787</v>
      </c>
      <c r="K343" s="2" t="s">
        <v>30</v>
      </c>
    </row>
    <row r="344" spans="1:11" ht="30">
      <c r="A344" s="2" t="s">
        <v>10</v>
      </c>
      <c r="B344" s="2" t="s">
        <v>724</v>
      </c>
      <c r="C344" s="2" t="s">
        <v>58</v>
      </c>
      <c r="E344" s="21" t="e">
        <v>#N/A</v>
      </c>
      <c r="F344" s="21" t="e">
        <v>#N/A</v>
      </c>
      <c r="G344" s="2" t="s">
        <v>725</v>
      </c>
      <c r="H344" s="21">
        <v>65700</v>
      </c>
      <c r="I344" s="21">
        <v>83100</v>
      </c>
      <c r="J344" s="4" t="s">
        <v>726</v>
      </c>
      <c r="K344" s="2" t="s">
        <v>30</v>
      </c>
    </row>
    <row r="345" spans="1:11" ht="30">
      <c r="A345" s="2" t="s">
        <v>2610</v>
      </c>
      <c r="B345" s="2" t="s">
        <v>1973</v>
      </c>
      <c r="C345" s="2" t="s">
        <v>271</v>
      </c>
      <c r="E345" s="21" t="e">
        <v>#N/A</v>
      </c>
      <c r="F345" s="21" t="e">
        <v>#N/A</v>
      </c>
      <c r="G345" s="2" t="s">
        <v>2611</v>
      </c>
      <c r="H345" s="21">
        <v>65700</v>
      </c>
      <c r="I345" s="21">
        <v>83300</v>
      </c>
      <c r="J345" s="4" t="s">
        <v>2612</v>
      </c>
      <c r="K345" s="2" t="s">
        <v>30</v>
      </c>
    </row>
    <row r="346" spans="1:11">
      <c r="A346" s="2" t="s">
        <v>2610</v>
      </c>
      <c r="B346" s="2" t="s">
        <v>1973</v>
      </c>
      <c r="C346" s="2" t="s">
        <v>271</v>
      </c>
      <c r="E346" s="21" t="e">
        <v>#N/A</v>
      </c>
      <c r="F346" s="21" t="e">
        <v>#N/A</v>
      </c>
      <c r="G346" s="2" t="s">
        <v>2611</v>
      </c>
      <c r="H346" s="21">
        <v>65700</v>
      </c>
      <c r="I346" s="21">
        <v>83300</v>
      </c>
      <c r="J346" s="5" t="s">
        <v>2780</v>
      </c>
      <c r="K346" s="2" t="s">
        <v>30</v>
      </c>
    </row>
    <row r="347" spans="1:11" ht="30">
      <c r="A347" s="2" t="s">
        <v>74</v>
      </c>
      <c r="B347" s="2" t="s">
        <v>1108</v>
      </c>
      <c r="C347" s="2" t="s">
        <v>215</v>
      </c>
      <c r="E347" s="21" t="e">
        <v>#N/A</v>
      </c>
      <c r="F347" s="21" t="e">
        <v>#N/A</v>
      </c>
      <c r="G347" s="2" t="s">
        <v>1109</v>
      </c>
      <c r="H347" s="21">
        <v>65900</v>
      </c>
      <c r="I347" s="21">
        <v>83500</v>
      </c>
      <c r="J347" s="4" t="s">
        <v>1110</v>
      </c>
      <c r="K347" s="2" t="s">
        <v>362</v>
      </c>
    </row>
    <row r="348" spans="1:11" ht="45">
      <c r="A348" s="2" t="s">
        <v>135</v>
      </c>
      <c r="B348" s="2" t="s">
        <v>1655</v>
      </c>
      <c r="C348" s="2" t="s">
        <v>227</v>
      </c>
      <c r="E348" s="21" t="e">
        <v>#N/A</v>
      </c>
      <c r="F348" s="21" t="e">
        <v>#N/A</v>
      </c>
      <c r="G348" s="2" t="s">
        <v>1109</v>
      </c>
      <c r="H348" s="21">
        <v>65900</v>
      </c>
      <c r="I348" s="21">
        <v>83500</v>
      </c>
      <c r="J348" s="4" t="s">
        <v>2139</v>
      </c>
      <c r="K348" s="2" t="s">
        <v>166</v>
      </c>
    </row>
    <row r="349" spans="1:11">
      <c r="A349" s="2" t="s">
        <v>135</v>
      </c>
      <c r="B349" s="2" t="s">
        <v>1719</v>
      </c>
      <c r="C349" s="2" t="s">
        <v>1720</v>
      </c>
      <c r="E349" s="21" t="e">
        <v>#N/A</v>
      </c>
      <c r="F349" s="21" t="e">
        <v>#N/A</v>
      </c>
      <c r="G349" s="2" t="s">
        <v>1721</v>
      </c>
      <c r="H349" s="21">
        <v>65000</v>
      </c>
      <c r="I349" s="21">
        <v>82400</v>
      </c>
      <c r="J349" s="5" t="s">
        <v>1722</v>
      </c>
      <c r="K349" s="2" t="s">
        <v>30</v>
      </c>
    </row>
    <row r="350" spans="1:11">
      <c r="A350" s="2" t="s">
        <v>74</v>
      </c>
      <c r="B350" s="2" t="s">
        <v>1771</v>
      </c>
      <c r="C350" s="2" t="s">
        <v>67</v>
      </c>
      <c r="E350" s="21" t="e">
        <v>#N/A</v>
      </c>
      <c r="F350" s="21" t="e">
        <v>#N/A</v>
      </c>
      <c r="G350" s="2" t="s">
        <v>1721</v>
      </c>
      <c r="H350" s="21">
        <v>65000</v>
      </c>
      <c r="I350" s="21">
        <v>82400</v>
      </c>
      <c r="J350" s="5" t="s">
        <v>1772</v>
      </c>
      <c r="K350" s="2" t="s">
        <v>92</v>
      </c>
    </row>
    <row r="351" spans="1:11">
      <c r="A351" s="2" t="s">
        <v>528</v>
      </c>
      <c r="B351" s="2" t="s">
        <v>529</v>
      </c>
      <c r="C351" s="2" t="s">
        <v>67</v>
      </c>
      <c r="E351" s="21" t="e">
        <v>#N/A</v>
      </c>
      <c r="F351" s="21" t="e">
        <v>#N/A</v>
      </c>
      <c r="G351" s="2" t="s">
        <v>530</v>
      </c>
      <c r="H351" s="21">
        <v>66100</v>
      </c>
      <c r="I351" s="21">
        <v>83700</v>
      </c>
      <c r="J351" s="5" t="s">
        <v>531</v>
      </c>
      <c r="K351" s="2" t="s">
        <v>407</v>
      </c>
    </row>
    <row r="352" spans="1:11">
      <c r="A352" s="2" t="s">
        <v>693</v>
      </c>
      <c r="B352" s="2" t="s">
        <v>694</v>
      </c>
      <c r="C352" s="2" t="s">
        <v>32</v>
      </c>
      <c r="E352" s="21" t="e">
        <v>#N/A</v>
      </c>
      <c r="F352" s="21" t="e">
        <v>#N/A</v>
      </c>
      <c r="G352" s="2" t="s">
        <v>530</v>
      </c>
      <c r="H352" s="21">
        <v>66100</v>
      </c>
      <c r="I352" s="21">
        <v>83700</v>
      </c>
      <c r="J352" s="5" t="s">
        <v>695</v>
      </c>
      <c r="K352" s="2" t="s">
        <v>30</v>
      </c>
    </row>
    <row r="353" spans="1:11">
      <c r="A353" s="2" t="s">
        <v>1546</v>
      </c>
      <c r="B353" s="2" t="s">
        <v>1547</v>
      </c>
      <c r="C353" s="2" t="s">
        <v>133</v>
      </c>
      <c r="E353" s="21" t="e">
        <v>#N/A</v>
      </c>
      <c r="F353" s="21" t="e">
        <v>#N/A</v>
      </c>
      <c r="G353" s="2" t="s">
        <v>530</v>
      </c>
      <c r="H353" s="21">
        <v>66100</v>
      </c>
      <c r="I353" s="21">
        <v>83700</v>
      </c>
      <c r="J353" s="5" t="s">
        <v>1548</v>
      </c>
      <c r="K353" s="2" t="s">
        <v>30</v>
      </c>
    </row>
    <row r="354" spans="1:11" ht="30">
      <c r="A354" s="2" t="s">
        <v>842</v>
      </c>
      <c r="B354" s="2" t="s">
        <v>843</v>
      </c>
      <c r="C354" s="2" t="s">
        <v>844</v>
      </c>
      <c r="E354" s="21" t="e">
        <v>#N/A</v>
      </c>
      <c r="F354" s="21" t="e">
        <v>#N/A</v>
      </c>
      <c r="G354" s="2" t="s">
        <v>845</v>
      </c>
      <c r="H354" s="21">
        <v>66200</v>
      </c>
      <c r="I354" s="21">
        <v>83800</v>
      </c>
      <c r="J354" s="4" t="s">
        <v>846</v>
      </c>
      <c r="K354" s="2" t="s">
        <v>15</v>
      </c>
    </row>
    <row r="355" spans="1:11" ht="30">
      <c r="A355" s="2" t="s">
        <v>2378</v>
      </c>
      <c r="B355" s="2" t="s">
        <v>2343</v>
      </c>
      <c r="C355" s="2" t="s">
        <v>67</v>
      </c>
      <c r="E355" s="21" t="e">
        <v>#N/A</v>
      </c>
      <c r="F355" s="21" t="e">
        <v>#N/A</v>
      </c>
      <c r="G355" s="2" t="s">
        <v>845</v>
      </c>
      <c r="H355" s="21">
        <v>66200</v>
      </c>
      <c r="I355" s="21">
        <v>83800</v>
      </c>
      <c r="J355" s="4" t="s">
        <v>2379</v>
      </c>
      <c r="K355" s="2" t="s">
        <v>30</v>
      </c>
    </row>
    <row r="356" spans="1:11" ht="30">
      <c r="A356" s="2" t="s">
        <v>74</v>
      </c>
      <c r="B356" s="2" t="s">
        <v>2161</v>
      </c>
      <c r="C356" s="2" t="s">
        <v>32</v>
      </c>
      <c r="E356" s="21" t="e">
        <v>#N/A</v>
      </c>
      <c r="F356" s="21" t="e">
        <v>#N/A</v>
      </c>
      <c r="G356" s="2" t="s">
        <v>2162</v>
      </c>
      <c r="H356" s="21">
        <v>66300</v>
      </c>
      <c r="I356" s="21">
        <v>83900</v>
      </c>
      <c r="J356" s="4" t="s">
        <v>2163</v>
      </c>
      <c r="K356" s="2" t="s">
        <v>30</v>
      </c>
    </row>
    <row r="357" spans="1:11">
      <c r="A357" s="2" t="s">
        <v>10</v>
      </c>
      <c r="B357" s="2" t="s">
        <v>1818</v>
      </c>
      <c r="C357" s="2" t="s">
        <v>1819</v>
      </c>
      <c r="E357" s="21" t="e">
        <v>#N/A</v>
      </c>
      <c r="F357" s="21" t="e">
        <v>#N/A</v>
      </c>
      <c r="G357" s="2" t="s">
        <v>1820</v>
      </c>
      <c r="H357" s="21">
        <v>66400</v>
      </c>
      <c r="I357" s="21">
        <v>84000</v>
      </c>
      <c r="J357" s="5" t="s">
        <v>1821</v>
      </c>
      <c r="K357" s="2" t="s">
        <v>86</v>
      </c>
    </row>
    <row r="358" spans="1:11" ht="30">
      <c r="A358" s="2" t="s">
        <v>575</v>
      </c>
      <c r="B358" s="2" t="s">
        <v>576</v>
      </c>
      <c r="C358" s="2" t="s">
        <v>577</v>
      </c>
      <c r="E358" s="21" t="e">
        <v>#N/A</v>
      </c>
      <c r="F358" s="21" t="e">
        <v>#N/A</v>
      </c>
      <c r="G358" s="2" t="s">
        <v>578</v>
      </c>
      <c r="H358" s="21">
        <v>66500</v>
      </c>
      <c r="I358" s="21">
        <v>84100</v>
      </c>
      <c r="J358" s="4" t="s">
        <v>579</v>
      </c>
      <c r="K358" s="2" t="s">
        <v>38</v>
      </c>
    </row>
    <row r="359" spans="1:11">
      <c r="A359" s="2" t="s">
        <v>2417</v>
      </c>
      <c r="B359" s="2" t="s">
        <v>2418</v>
      </c>
      <c r="C359" s="2" t="s">
        <v>32</v>
      </c>
      <c r="E359" s="21" t="e">
        <v>#N/A</v>
      </c>
      <c r="F359" s="21" t="e">
        <v>#N/A</v>
      </c>
      <c r="G359" s="2" t="s">
        <v>2419</v>
      </c>
      <c r="H359" s="21">
        <v>66800</v>
      </c>
      <c r="I359" s="21">
        <v>84600</v>
      </c>
      <c r="J359" s="5" t="s">
        <v>2420</v>
      </c>
      <c r="K359" s="2" t="s">
        <v>30</v>
      </c>
    </row>
    <row r="360" spans="1:11" ht="45">
      <c r="A360" s="2" t="s">
        <v>991</v>
      </c>
      <c r="B360" s="2" t="s">
        <v>236</v>
      </c>
      <c r="C360" s="2" t="s">
        <v>271</v>
      </c>
      <c r="E360" s="21" t="e">
        <v>#N/A</v>
      </c>
      <c r="F360" s="21" t="e">
        <v>#N/A</v>
      </c>
      <c r="G360" s="2" t="s">
        <v>992</v>
      </c>
      <c r="H360" s="21">
        <v>67200</v>
      </c>
      <c r="I360" s="21">
        <v>85000</v>
      </c>
      <c r="J360" s="4" t="s">
        <v>993</v>
      </c>
      <c r="K360" s="2" t="s">
        <v>30</v>
      </c>
    </row>
    <row r="361" spans="1:11" ht="30">
      <c r="A361" s="2" t="s">
        <v>10</v>
      </c>
      <c r="B361" s="2" t="s">
        <v>1240</v>
      </c>
      <c r="C361" s="2" t="s">
        <v>32</v>
      </c>
      <c r="E361" s="21" t="e">
        <v>#N/A</v>
      </c>
      <c r="F361" s="21" t="e">
        <v>#N/A</v>
      </c>
      <c r="G361" s="2" t="s">
        <v>992</v>
      </c>
      <c r="H361" s="21">
        <v>67200</v>
      </c>
      <c r="I361" s="21">
        <v>85000</v>
      </c>
      <c r="J361" s="4" t="s">
        <v>1241</v>
      </c>
      <c r="K361" s="2" t="s">
        <v>30</v>
      </c>
    </row>
    <row r="362" spans="1:11" ht="30">
      <c r="A362" s="2" t="s">
        <v>74</v>
      </c>
      <c r="B362" s="2" t="s">
        <v>1833</v>
      </c>
      <c r="C362" s="2" t="s">
        <v>1834</v>
      </c>
      <c r="E362" s="21" t="e">
        <v>#N/A</v>
      </c>
      <c r="F362" s="21" t="e">
        <v>#N/A</v>
      </c>
      <c r="G362" s="2" t="s">
        <v>992</v>
      </c>
      <c r="H362" s="21">
        <v>67200</v>
      </c>
      <c r="I362" s="21">
        <v>85000</v>
      </c>
      <c r="J362" s="4" t="s">
        <v>1835</v>
      </c>
      <c r="K362" s="2" t="s">
        <v>30</v>
      </c>
    </row>
    <row r="363" spans="1:11" ht="30">
      <c r="A363" s="2" t="s">
        <v>10</v>
      </c>
      <c r="B363" s="2" t="s">
        <v>1924</v>
      </c>
      <c r="C363" s="2" t="s">
        <v>1925</v>
      </c>
      <c r="E363" s="21" t="e">
        <v>#N/A</v>
      </c>
      <c r="F363" s="21" t="e">
        <v>#N/A</v>
      </c>
      <c r="G363" s="2" t="s">
        <v>1926</v>
      </c>
      <c r="H363" s="21">
        <v>67800</v>
      </c>
      <c r="I363" s="21">
        <v>85800</v>
      </c>
      <c r="J363" s="4" t="s">
        <v>1927</v>
      </c>
      <c r="K363" s="2" t="s">
        <v>30</v>
      </c>
    </row>
    <row r="364" spans="1:11" ht="30">
      <c r="A364" s="2" t="s">
        <v>2101</v>
      </c>
      <c r="B364" s="2" t="s">
        <v>2102</v>
      </c>
      <c r="C364" s="2" t="s">
        <v>32</v>
      </c>
      <c r="E364" s="21" t="e">
        <v>#N/A</v>
      </c>
      <c r="F364" s="21" t="e">
        <v>#N/A</v>
      </c>
      <c r="G364" s="2" t="s">
        <v>2103</v>
      </c>
      <c r="H364" s="21">
        <v>67000</v>
      </c>
      <c r="I364" s="21">
        <v>84800</v>
      </c>
      <c r="J364" s="4" t="s">
        <v>2104</v>
      </c>
      <c r="K364" s="2" t="s">
        <v>30</v>
      </c>
    </row>
    <row r="365" spans="1:11" ht="30">
      <c r="A365" s="2" t="s">
        <v>10</v>
      </c>
      <c r="B365" s="2" t="s">
        <v>2972</v>
      </c>
      <c r="C365" s="2" t="s">
        <v>32</v>
      </c>
      <c r="E365" s="21" t="e">
        <v>#N/A</v>
      </c>
      <c r="F365" s="21" t="e">
        <v>#N/A</v>
      </c>
      <c r="G365" s="2" t="s">
        <v>2973</v>
      </c>
      <c r="H365" s="21">
        <v>68100</v>
      </c>
      <c r="I365" s="21">
        <v>86300</v>
      </c>
      <c r="J365" s="4" t="s">
        <v>2974</v>
      </c>
      <c r="K365" s="2" t="s">
        <v>765</v>
      </c>
    </row>
    <row r="366" spans="1:11" ht="30">
      <c r="A366" s="2" t="s">
        <v>727</v>
      </c>
      <c r="B366" s="2" t="s">
        <v>1028</v>
      </c>
      <c r="C366" s="2" t="s">
        <v>63</v>
      </c>
      <c r="E366" s="21" t="e">
        <v>#N/A</v>
      </c>
      <c r="F366" s="21" t="e">
        <v>#N/A</v>
      </c>
      <c r="G366" s="2" t="s">
        <v>1029</v>
      </c>
      <c r="H366" s="21">
        <v>68700</v>
      </c>
      <c r="I366" s="21">
        <v>87100</v>
      </c>
      <c r="J366" s="4" t="s">
        <v>1030</v>
      </c>
      <c r="K366" s="2" t="s">
        <v>30</v>
      </c>
    </row>
    <row r="367" spans="1:11" ht="30">
      <c r="A367" s="2" t="s">
        <v>2962</v>
      </c>
      <c r="B367" s="2" t="s">
        <v>2963</v>
      </c>
      <c r="C367" s="2" t="s">
        <v>989</v>
      </c>
      <c r="E367" s="21" t="e">
        <v>#N/A</v>
      </c>
      <c r="F367" s="21" t="e">
        <v>#N/A</v>
      </c>
      <c r="G367" s="2" t="s">
        <v>2964</v>
      </c>
      <c r="H367" s="21">
        <v>68800</v>
      </c>
      <c r="I367" s="21">
        <v>87200</v>
      </c>
      <c r="J367" s="4" t="s">
        <v>2965</v>
      </c>
      <c r="K367" s="2" t="s">
        <v>30</v>
      </c>
    </row>
    <row r="368" spans="1:11">
      <c r="A368" s="2" t="s">
        <v>818</v>
      </c>
      <c r="B368" s="2" t="s">
        <v>819</v>
      </c>
      <c r="C368" s="2" t="s">
        <v>701</v>
      </c>
      <c r="E368" s="21" t="e">
        <v>#N/A</v>
      </c>
      <c r="F368" s="21" t="e">
        <v>#N/A</v>
      </c>
      <c r="G368" s="2" t="s">
        <v>820</v>
      </c>
      <c r="H368" s="21">
        <v>68900</v>
      </c>
      <c r="I368" s="21">
        <v>87300</v>
      </c>
      <c r="J368" s="5" t="s">
        <v>821</v>
      </c>
      <c r="K368" s="2" t="s">
        <v>761</v>
      </c>
    </row>
    <row r="369" spans="1:11" ht="30">
      <c r="A369" s="2" t="s">
        <v>1841</v>
      </c>
      <c r="B369" s="2" t="s">
        <v>1842</v>
      </c>
      <c r="C369" s="2" t="s">
        <v>1393</v>
      </c>
      <c r="E369" s="21" t="e">
        <v>#N/A</v>
      </c>
      <c r="F369" s="21" t="e">
        <v>#N/A</v>
      </c>
      <c r="G369" s="2" t="s">
        <v>1843</v>
      </c>
      <c r="H369" s="21">
        <v>68000</v>
      </c>
      <c r="I369" s="21">
        <v>86000</v>
      </c>
      <c r="J369" s="4" t="s">
        <v>1844</v>
      </c>
      <c r="K369" s="2" t="s">
        <v>30</v>
      </c>
    </row>
    <row r="370" spans="1:11">
      <c r="A370" s="2" t="s">
        <v>10</v>
      </c>
      <c r="B370" s="2" t="s">
        <v>127</v>
      </c>
      <c r="C370" s="2" t="s">
        <v>128</v>
      </c>
      <c r="E370" s="21" t="e">
        <v>#N/A</v>
      </c>
      <c r="F370" s="21" t="e">
        <v>#N/A</v>
      </c>
      <c r="G370" s="2" t="s">
        <v>129</v>
      </c>
      <c r="H370" s="21">
        <v>69100</v>
      </c>
      <c r="I370" s="21">
        <v>87500</v>
      </c>
      <c r="J370" s="5" t="s">
        <v>130</v>
      </c>
      <c r="K370" s="2" t="s">
        <v>49</v>
      </c>
    </row>
    <row r="371" spans="1:11" ht="30">
      <c r="A371" s="2" t="s">
        <v>10</v>
      </c>
      <c r="B371" s="2" t="s">
        <v>685</v>
      </c>
      <c r="C371" s="2" t="s">
        <v>569</v>
      </c>
      <c r="E371" s="21" t="e">
        <v>#N/A</v>
      </c>
      <c r="F371" s="21" t="e">
        <v>#N/A</v>
      </c>
      <c r="G371" s="2" t="s">
        <v>686</v>
      </c>
      <c r="H371" s="21">
        <v>69200</v>
      </c>
      <c r="I371" s="21">
        <v>87600</v>
      </c>
      <c r="J371" s="4" t="s">
        <v>687</v>
      </c>
      <c r="K371" s="2" t="s">
        <v>688</v>
      </c>
    </row>
    <row r="372" spans="1:11" ht="30">
      <c r="A372" s="2" t="s">
        <v>2192</v>
      </c>
      <c r="B372" s="2" t="s">
        <v>2193</v>
      </c>
      <c r="C372" s="2" t="s">
        <v>32</v>
      </c>
      <c r="E372" s="21" t="e">
        <v>#N/A</v>
      </c>
      <c r="F372" s="21" t="e">
        <v>#N/A</v>
      </c>
      <c r="G372" s="2" t="s">
        <v>2194</v>
      </c>
      <c r="H372" s="21">
        <v>69400</v>
      </c>
      <c r="I372" s="21">
        <v>87800</v>
      </c>
      <c r="J372" s="4" t="s">
        <v>2195</v>
      </c>
      <c r="K372" s="2" t="s">
        <v>30</v>
      </c>
    </row>
    <row r="373" spans="1:11" ht="45">
      <c r="A373" s="2" t="s">
        <v>2770</v>
      </c>
      <c r="B373" s="2" t="s">
        <v>2418</v>
      </c>
      <c r="C373" s="2" t="s">
        <v>32</v>
      </c>
      <c r="E373" s="21" t="e">
        <v>#N/A</v>
      </c>
      <c r="F373" s="21" t="e">
        <v>#N/A</v>
      </c>
      <c r="G373" s="2" t="s">
        <v>2771</v>
      </c>
      <c r="H373" s="21">
        <v>69500</v>
      </c>
      <c r="I373" s="21">
        <v>88100</v>
      </c>
      <c r="J373" s="4" t="s">
        <v>2772</v>
      </c>
      <c r="K373" s="2" t="s">
        <v>30</v>
      </c>
    </row>
    <row r="374" spans="1:11">
      <c r="A374" s="2" t="s">
        <v>1133</v>
      </c>
      <c r="B374" s="2" t="s">
        <v>3036</v>
      </c>
      <c r="C374" s="2" t="s">
        <v>32</v>
      </c>
      <c r="E374" s="21" t="e">
        <v>#N/A</v>
      </c>
      <c r="F374" s="21" t="e">
        <v>#N/A</v>
      </c>
      <c r="G374" s="2" t="s">
        <v>3037</v>
      </c>
      <c r="H374" s="21">
        <v>69600</v>
      </c>
      <c r="I374" s="21">
        <v>88200</v>
      </c>
      <c r="J374" s="5" t="s">
        <v>3038</v>
      </c>
      <c r="K374" s="2" t="s">
        <v>30</v>
      </c>
    </row>
    <row r="375" spans="1:11">
      <c r="A375" s="2" t="s">
        <v>10</v>
      </c>
      <c r="B375" s="2" t="s">
        <v>901</v>
      </c>
      <c r="C375" s="2" t="s">
        <v>32</v>
      </c>
      <c r="E375" s="21" t="e">
        <v>#N/A</v>
      </c>
      <c r="F375" s="21" t="e">
        <v>#N/A</v>
      </c>
      <c r="G375" s="2" t="s">
        <v>902</v>
      </c>
      <c r="H375" s="21">
        <v>69700</v>
      </c>
      <c r="I375" s="21">
        <v>88300</v>
      </c>
      <c r="J375" s="5" t="s">
        <v>903</v>
      </c>
      <c r="K375" s="2" t="s">
        <v>30</v>
      </c>
    </row>
    <row r="376" spans="1:11" ht="30">
      <c r="A376" s="2" t="s">
        <v>641</v>
      </c>
      <c r="B376" s="2" t="s">
        <v>642</v>
      </c>
      <c r="C376" s="2" t="s">
        <v>112</v>
      </c>
      <c r="E376" s="21" t="e">
        <v>#N/A</v>
      </c>
      <c r="F376" s="21" t="e">
        <v>#N/A</v>
      </c>
      <c r="G376" s="2" t="s">
        <v>643</v>
      </c>
      <c r="H376" s="21">
        <v>69900</v>
      </c>
      <c r="I376" s="21">
        <v>88500</v>
      </c>
      <c r="J376" s="4" t="s">
        <v>644</v>
      </c>
      <c r="K376" s="2" t="s">
        <v>30</v>
      </c>
    </row>
    <row r="377" spans="1:11">
      <c r="A377" s="2" t="s">
        <v>1694</v>
      </c>
      <c r="B377" s="2" t="s">
        <v>3176</v>
      </c>
      <c r="C377" s="2" t="s">
        <v>18</v>
      </c>
      <c r="E377" s="21" t="e">
        <v>#N/A</v>
      </c>
      <c r="F377" s="21" t="e">
        <v>#N/A</v>
      </c>
      <c r="G377" s="2" t="s">
        <v>3177</v>
      </c>
      <c r="H377" s="21">
        <v>70100</v>
      </c>
      <c r="I377" s="21">
        <v>88700</v>
      </c>
      <c r="J377" s="5" t="s">
        <v>3178</v>
      </c>
      <c r="K377" s="2" t="s">
        <v>30</v>
      </c>
    </row>
    <row r="378" spans="1:11" ht="45">
      <c r="A378" s="2" t="s">
        <v>2542</v>
      </c>
      <c r="B378" s="2" t="s">
        <v>1547</v>
      </c>
      <c r="C378" s="2" t="s">
        <v>2543</v>
      </c>
      <c r="E378" s="21" t="e">
        <v>#N/A</v>
      </c>
      <c r="F378" s="21" t="e">
        <v>#N/A</v>
      </c>
      <c r="G378" s="2" t="s">
        <v>2544</v>
      </c>
      <c r="H378" s="21">
        <v>70200</v>
      </c>
      <c r="I378" s="21">
        <v>88800</v>
      </c>
      <c r="J378" s="4" t="s">
        <v>2545</v>
      </c>
      <c r="K378" s="2" t="s">
        <v>30</v>
      </c>
    </row>
    <row r="379" spans="1:11" ht="30">
      <c r="A379" s="2" t="s">
        <v>872</v>
      </c>
      <c r="B379" s="2" t="s">
        <v>873</v>
      </c>
      <c r="C379" s="2" t="s">
        <v>67</v>
      </c>
      <c r="E379" s="21" t="e">
        <v>#N/A</v>
      </c>
      <c r="F379" s="21" t="e">
        <v>#N/A</v>
      </c>
      <c r="G379" s="2" t="s">
        <v>874</v>
      </c>
      <c r="H379" s="21">
        <v>70200</v>
      </c>
      <c r="I379" s="21">
        <v>89000</v>
      </c>
      <c r="J379" s="4" t="s">
        <v>875</v>
      </c>
      <c r="K379" s="2" t="s">
        <v>181</v>
      </c>
    </row>
    <row r="380" spans="1:11">
      <c r="A380" s="2" t="s">
        <v>2045</v>
      </c>
      <c r="B380" s="2" t="s">
        <v>2046</v>
      </c>
      <c r="C380" s="2" t="s">
        <v>569</v>
      </c>
      <c r="E380" s="21" t="e">
        <v>#N/A</v>
      </c>
      <c r="F380" s="21" t="e">
        <v>#N/A</v>
      </c>
      <c r="G380" s="2" t="s">
        <v>2047</v>
      </c>
      <c r="H380" s="21">
        <v>70300</v>
      </c>
      <c r="I380" s="21">
        <v>89100</v>
      </c>
      <c r="J380" s="5" t="s">
        <v>2048</v>
      </c>
      <c r="K380" s="2" t="s">
        <v>186</v>
      </c>
    </row>
    <row r="381" spans="1:11" ht="30">
      <c r="A381" s="2" t="s">
        <v>2066</v>
      </c>
      <c r="B381" s="2" t="s">
        <v>2067</v>
      </c>
      <c r="C381" s="2" t="s">
        <v>891</v>
      </c>
      <c r="E381" s="21" t="e">
        <v>#N/A</v>
      </c>
      <c r="F381" s="21" t="e">
        <v>#N/A</v>
      </c>
      <c r="G381" s="2" t="s">
        <v>2047</v>
      </c>
      <c r="H381" s="21">
        <v>70300</v>
      </c>
      <c r="I381" s="21">
        <v>89100</v>
      </c>
      <c r="J381" s="4" t="s">
        <v>2068</v>
      </c>
      <c r="K381" s="2" t="s">
        <v>761</v>
      </c>
    </row>
    <row r="382" spans="1:11" ht="30">
      <c r="A382" s="2" t="s">
        <v>74</v>
      </c>
      <c r="B382" s="2" t="s">
        <v>2259</v>
      </c>
      <c r="C382" s="2" t="s">
        <v>741</v>
      </c>
      <c r="E382" s="21" t="e">
        <v>#N/A</v>
      </c>
      <c r="F382" s="21" t="e">
        <v>#N/A</v>
      </c>
      <c r="G382" s="2" t="s">
        <v>2047</v>
      </c>
      <c r="H382" s="21">
        <v>70300</v>
      </c>
      <c r="I382" s="21">
        <v>89100</v>
      </c>
      <c r="J382" s="4" t="s">
        <v>2260</v>
      </c>
      <c r="K382" s="2" t="s">
        <v>30</v>
      </c>
    </row>
    <row r="383" spans="1:11" ht="30">
      <c r="A383" s="2" t="s">
        <v>10</v>
      </c>
      <c r="B383" s="2" t="s">
        <v>1584</v>
      </c>
      <c r="C383" s="2" t="s">
        <v>569</v>
      </c>
      <c r="E383" s="21" t="e">
        <v>#N/A</v>
      </c>
      <c r="F383" s="21" t="e">
        <v>#N/A</v>
      </c>
      <c r="G383" s="2" t="s">
        <v>1585</v>
      </c>
      <c r="H383" s="21">
        <v>70700</v>
      </c>
      <c r="I383" s="21">
        <v>89500</v>
      </c>
      <c r="J383" s="4" t="s">
        <v>1586</v>
      </c>
      <c r="K383" s="2" t="s">
        <v>30</v>
      </c>
    </row>
    <row r="384" spans="1:11" ht="30">
      <c r="A384" s="2" t="s">
        <v>3351</v>
      </c>
      <c r="B384" s="2" t="s">
        <v>1174</v>
      </c>
      <c r="C384" s="2" t="s">
        <v>67</v>
      </c>
      <c r="E384" s="21" t="e">
        <v>#N/A</v>
      </c>
      <c r="F384" s="21" t="e">
        <v>#N/A</v>
      </c>
      <c r="G384" s="2" t="s">
        <v>1175</v>
      </c>
      <c r="H384" s="21">
        <v>70900</v>
      </c>
      <c r="I384" s="21">
        <v>89700</v>
      </c>
      <c r="J384" s="4" t="s">
        <v>1176</v>
      </c>
      <c r="K384" s="2" t="s">
        <v>92</v>
      </c>
    </row>
    <row r="385" spans="1:11" ht="30">
      <c r="A385" s="2" t="s">
        <v>10</v>
      </c>
      <c r="B385" s="2" t="s">
        <v>2902</v>
      </c>
      <c r="C385" s="2" t="s">
        <v>67</v>
      </c>
      <c r="E385" s="21" t="e">
        <v>#N/A</v>
      </c>
      <c r="F385" s="21" t="e">
        <v>#N/A</v>
      </c>
      <c r="G385" s="2" t="s">
        <v>1175</v>
      </c>
      <c r="H385" s="21">
        <v>70900</v>
      </c>
      <c r="I385" s="21">
        <v>89700</v>
      </c>
      <c r="J385" s="4" t="s">
        <v>2903</v>
      </c>
      <c r="K385" s="2" t="s">
        <v>30</v>
      </c>
    </row>
    <row r="386" spans="1:11" ht="30">
      <c r="A386" s="2" t="s">
        <v>10</v>
      </c>
      <c r="B386" s="2" t="s">
        <v>1498</v>
      </c>
      <c r="C386" s="2" t="s">
        <v>67</v>
      </c>
      <c r="E386" s="21" t="e">
        <v>#N/A</v>
      </c>
      <c r="F386" s="21" t="e">
        <v>#N/A</v>
      </c>
      <c r="G386" s="2" t="s">
        <v>2989</v>
      </c>
      <c r="H386" s="21">
        <v>71100</v>
      </c>
      <c r="I386" s="21">
        <v>90100</v>
      </c>
      <c r="J386" s="4" t="s">
        <v>2990</v>
      </c>
      <c r="K386" s="2" t="s">
        <v>49</v>
      </c>
    </row>
    <row r="387" spans="1:11">
      <c r="A387" s="2" t="s">
        <v>813</v>
      </c>
      <c r="B387" s="2" t="s">
        <v>814</v>
      </c>
      <c r="C387" s="2" t="s">
        <v>815</v>
      </c>
      <c r="E387" s="21" t="e">
        <v>#N/A</v>
      </c>
      <c r="F387" s="21" t="e">
        <v>#N/A</v>
      </c>
      <c r="G387" s="2" t="s">
        <v>816</v>
      </c>
      <c r="H387" s="21">
        <v>71200</v>
      </c>
      <c r="I387" s="21">
        <v>90200</v>
      </c>
      <c r="J387" s="5" t="s">
        <v>817</v>
      </c>
      <c r="K387" s="2" t="s">
        <v>30</v>
      </c>
    </row>
    <row r="388" spans="1:11" ht="30">
      <c r="A388" s="2" t="s">
        <v>3358</v>
      </c>
      <c r="B388" s="2" t="s">
        <v>1335</v>
      </c>
      <c r="C388" s="2" t="s">
        <v>32</v>
      </c>
      <c r="E388" s="21" t="e">
        <v>#N/A</v>
      </c>
      <c r="F388" s="21" t="e">
        <v>#N/A</v>
      </c>
      <c r="G388" s="2" t="s">
        <v>1411</v>
      </c>
      <c r="H388" s="21">
        <v>71400</v>
      </c>
      <c r="I388" s="21">
        <v>90400</v>
      </c>
      <c r="J388" s="4" t="s">
        <v>1412</v>
      </c>
      <c r="K388" s="2" t="s">
        <v>166</v>
      </c>
    </row>
    <row r="389" spans="1:11" ht="30">
      <c r="A389" s="2" t="s">
        <v>10</v>
      </c>
      <c r="B389" s="2" t="s">
        <v>1933</v>
      </c>
      <c r="C389" s="2" t="s">
        <v>1934</v>
      </c>
      <c r="E389" s="21" t="e">
        <v>#N/A</v>
      </c>
      <c r="F389" s="21" t="e">
        <v>#N/A</v>
      </c>
      <c r="G389" s="2" t="s">
        <v>1935</v>
      </c>
      <c r="H389" s="21">
        <v>71500</v>
      </c>
      <c r="I389" s="21">
        <v>90500</v>
      </c>
      <c r="J389" s="4" t="s">
        <v>1936</v>
      </c>
      <c r="K389" s="2" t="s">
        <v>30</v>
      </c>
    </row>
    <row r="390" spans="1:11" ht="30">
      <c r="A390" s="2" t="s">
        <v>74</v>
      </c>
      <c r="B390" s="2" t="s">
        <v>2281</v>
      </c>
      <c r="C390" s="2" t="s">
        <v>32</v>
      </c>
      <c r="E390" s="21" t="e">
        <v>#N/A</v>
      </c>
      <c r="F390" s="21" t="e">
        <v>#N/A</v>
      </c>
      <c r="G390" s="2" t="s">
        <v>2282</v>
      </c>
      <c r="H390" s="21">
        <v>71800</v>
      </c>
      <c r="I390" s="21">
        <v>91000</v>
      </c>
      <c r="J390" s="4" t="s">
        <v>2283</v>
      </c>
      <c r="K390" s="2" t="s">
        <v>30</v>
      </c>
    </row>
    <row r="391" spans="1:11">
      <c r="A391" s="2" t="s">
        <v>1807</v>
      </c>
      <c r="B391" s="2" t="s">
        <v>1808</v>
      </c>
      <c r="C391" s="2" t="s">
        <v>1809</v>
      </c>
      <c r="E391" s="21" t="e">
        <v>#N/A</v>
      </c>
      <c r="F391" s="21" t="e">
        <v>#N/A</v>
      </c>
      <c r="G391" s="2" t="s">
        <v>1810</v>
      </c>
      <c r="H391" s="21">
        <v>71900</v>
      </c>
      <c r="I391" s="21">
        <v>91100</v>
      </c>
      <c r="J391" s="5" t="s">
        <v>1811</v>
      </c>
      <c r="K391" s="2" t="s">
        <v>30</v>
      </c>
    </row>
    <row r="392" spans="1:11">
      <c r="A392" s="2" t="s">
        <v>74</v>
      </c>
      <c r="B392" s="2" t="s">
        <v>1556</v>
      </c>
      <c r="C392" s="2" t="s">
        <v>2519</v>
      </c>
      <c r="E392" s="21" t="e">
        <v>#N/A</v>
      </c>
      <c r="F392" s="21" t="e">
        <v>#N/A</v>
      </c>
      <c r="G392" s="2" t="s">
        <v>1810</v>
      </c>
      <c r="H392" s="21">
        <v>71900</v>
      </c>
      <c r="I392" s="21">
        <v>91100</v>
      </c>
      <c r="J392" s="5" t="s">
        <v>2520</v>
      </c>
      <c r="K392" s="2" t="s">
        <v>30</v>
      </c>
    </row>
    <row r="393" spans="1:11" ht="45">
      <c r="A393" s="2" t="s">
        <v>10</v>
      </c>
      <c r="B393" s="2" t="s">
        <v>1143</v>
      </c>
      <c r="C393" s="2" t="s">
        <v>67</v>
      </c>
      <c r="E393" s="21" t="e">
        <v>#N/A</v>
      </c>
      <c r="F393" s="21" t="e">
        <v>#N/A</v>
      </c>
      <c r="G393" s="2" t="s">
        <v>1144</v>
      </c>
      <c r="H393" s="21">
        <v>71000</v>
      </c>
      <c r="I393" s="21">
        <v>89800</v>
      </c>
      <c r="J393" s="4" t="s">
        <v>1145</v>
      </c>
      <c r="K393" s="2" t="s">
        <v>311</v>
      </c>
    </row>
    <row r="394" spans="1:11" ht="30">
      <c r="A394" s="2" t="s">
        <v>10</v>
      </c>
      <c r="B394" s="2" t="s">
        <v>964</v>
      </c>
      <c r="C394" s="2" t="s">
        <v>32</v>
      </c>
      <c r="E394" s="21" t="e">
        <v>#N/A</v>
      </c>
      <c r="F394" s="21" t="e">
        <v>#N/A</v>
      </c>
      <c r="G394" s="2" t="s">
        <v>965</v>
      </c>
      <c r="H394" s="21">
        <v>72100</v>
      </c>
      <c r="I394" s="21">
        <v>91300</v>
      </c>
      <c r="J394" s="4" t="s">
        <v>966</v>
      </c>
      <c r="K394" s="2" t="s">
        <v>30</v>
      </c>
    </row>
    <row r="395" spans="1:11">
      <c r="A395" s="2" t="s">
        <v>1391</v>
      </c>
      <c r="B395" s="2" t="s">
        <v>1392</v>
      </c>
      <c r="C395" s="2" t="s">
        <v>1393</v>
      </c>
      <c r="E395" s="21" t="e">
        <v>#N/A</v>
      </c>
      <c r="F395" s="21" t="e">
        <v>#N/A</v>
      </c>
      <c r="G395" s="2" t="s">
        <v>965</v>
      </c>
      <c r="H395" s="21">
        <v>72100</v>
      </c>
      <c r="I395" s="21">
        <v>91300</v>
      </c>
      <c r="J395" s="5" t="s">
        <v>1394</v>
      </c>
      <c r="K395" s="2" t="s">
        <v>311</v>
      </c>
    </row>
    <row r="396" spans="1:11" ht="30">
      <c r="A396" s="2" t="s">
        <v>10</v>
      </c>
      <c r="B396" s="2" t="s">
        <v>2737</v>
      </c>
      <c r="C396" s="2" t="s">
        <v>2176</v>
      </c>
      <c r="E396" s="21" t="e">
        <v>#N/A</v>
      </c>
      <c r="F396" s="21" t="e">
        <v>#N/A</v>
      </c>
      <c r="G396" s="2" t="s">
        <v>2738</v>
      </c>
      <c r="H396" s="21">
        <v>72200</v>
      </c>
      <c r="I396" s="21">
        <v>91400</v>
      </c>
      <c r="J396" s="4" t="s">
        <v>2739</v>
      </c>
      <c r="K396" s="2" t="s">
        <v>30</v>
      </c>
    </row>
    <row r="397" spans="1:11">
      <c r="A397" s="2" t="s">
        <v>10</v>
      </c>
      <c r="B397" s="2" t="s">
        <v>714</v>
      </c>
      <c r="C397" s="2" t="s">
        <v>32</v>
      </c>
      <c r="E397" s="21" t="e">
        <v>#N/A</v>
      </c>
      <c r="F397" s="21" t="e">
        <v>#N/A</v>
      </c>
      <c r="G397" s="2" t="s">
        <v>715</v>
      </c>
      <c r="H397" s="21">
        <v>72300</v>
      </c>
      <c r="I397" s="21">
        <v>91500</v>
      </c>
      <c r="J397" s="5" t="s">
        <v>716</v>
      </c>
      <c r="K397" s="2" t="s">
        <v>30</v>
      </c>
    </row>
    <row r="398" spans="1:11">
      <c r="A398" s="2" t="s">
        <v>74</v>
      </c>
      <c r="B398" s="2" t="s">
        <v>1877</v>
      </c>
      <c r="C398" s="2" t="s">
        <v>546</v>
      </c>
      <c r="E398" s="21" t="e">
        <v>#N/A</v>
      </c>
      <c r="F398" s="21" t="e">
        <v>#N/A</v>
      </c>
      <c r="G398" s="2" t="s">
        <v>715</v>
      </c>
      <c r="H398" s="21">
        <v>72300</v>
      </c>
      <c r="I398" s="21">
        <v>91500</v>
      </c>
      <c r="J398" s="5" t="s">
        <v>1878</v>
      </c>
      <c r="K398" s="2" t="s">
        <v>30</v>
      </c>
    </row>
    <row r="399" spans="1:11">
      <c r="A399" s="2" t="s">
        <v>10</v>
      </c>
      <c r="B399" s="2" t="s">
        <v>2438</v>
      </c>
      <c r="C399" s="2" t="s">
        <v>2439</v>
      </c>
      <c r="E399" s="21" t="e">
        <v>#N/A</v>
      </c>
      <c r="F399" s="21" t="e">
        <v>#N/A</v>
      </c>
      <c r="G399" s="2" t="s">
        <v>2440</v>
      </c>
      <c r="H399" s="21">
        <v>72400</v>
      </c>
      <c r="I399" s="21">
        <v>91600</v>
      </c>
      <c r="J399" s="5" t="s">
        <v>2441</v>
      </c>
      <c r="K399" s="2" t="s">
        <v>30</v>
      </c>
    </row>
    <row r="400" spans="1:11" ht="45">
      <c r="A400" s="2" t="s">
        <v>10</v>
      </c>
      <c r="B400" s="2" t="s">
        <v>1111</v>
      </c>
      <c r="C400" s="2" t="s">
        <v>67</v>
      </c>
      <c r="E400" s="21" t="e">
        <v>#N/A</v>
      </c>
      <c r="F400" s="21" t="e">
        <v>#N/A</v>
      </c>
      <c r="G400" s="2" t="s">
        <v>1112</v>
      </c>
      <c r="H400" s="21">
        <v>72500</v>
      </c>
      <c r="I400" s="21">
        <v>91900</v>
      </c>
      <c r="J400" s="4" t="s">
        <v>1113</v>
      </c>
      <c r="K400" s="2" t="s">
        <v>30</v>
      </c>
    </row>
    <row r="401" spans="1:11" ht="30">
      <c r="A401" s="2" t="s">
        <v>10</v>
      </c>
      <c r="B401" s="2" t="s">
        <v>429</v>
      </c>
      <c r="C401" s="2" t="s">
        <v>32</v>
      </c>
      <c r="E401" s="21" t="e">
        <v>#N/A</v>
      </c>
      <c r="F401" s="21" t="e">
        <v>#N/A</v>
      </c>
      <c r="G401" s="2" t="s">
        <v>430</v>
      </c>
      <c r="H401" s="21">
        <v>72800</v>
      </c>
      <c r="I401" s="21">
        <v>92200</v>
      </c>
      <c r="J401" s="4" t="s">
        <v>431</v>
      </c>
      <c r="K401" s="2" t="s">
        <v>30</v>
      </c>
    </row>
    <row r="402" spans="1:11" ht="30">
      <c r="A402" s="2" t="s">
        <v>727</v>
      </c>
      <c r="B402" s="2" t="s">
        <v>728</v>
      </c>
      <c r="C402" s="2" t="s">
        <v>32</v>
      </c>
      <c r="E402" s="21" t="e">
        <v>#N/A</v>
      </c>
      <c r="F402" s="21" t="e">
        <v>#N/A</v>
      </c>
      <c r="G402" s="2" t="s">
        <v>729</v>
      </c>
      <c r="H402" s="21">
        <v>73200</v>
      </c>
      <c r="I402" s="21">
        <v>92600</v>
      </c>
      <c r="J402" s="4" t="s">
        <v>730</v>
      </c>
      <c r="K402" s="2" t="s">
        <v>15</v>
      </c>
    </row>
    <row r="403" spans="1:11">
      <c r="A403" s="2" t="s">
        <v>10</v>
      </c>
      <c r="B403" s="2" t="s">
        <v>994</v>
      </c>
      <c r="C403" s="2" t="s">
        <v>32</v>
      </c>
      <c r="E403" s="21" t="e">
        <v>#N/A</v>
      </c>
      <c r="F403" s="21" t="e">
        <v>#N/A</v>
      </c>
      <c r="G403" s="2" t="s">
        <v>729</v>
      </c>
      <c r="H403" s="21">
        <v>73200</v>
      </c>
      <c r="I403" s="21">
        <v>92600</v>
      </c>
      <c r="J403" s="5" t="s">
        <v>995</v>
      </c>
      <c r="K403" s="2" t="s">
        <v>761</v>
      </c>
    </row>
    <row r="404" spans="1:11">
      <c r="A404" s="2" t="s">
        <v>74</v>
      </c>
      <c r="B404" s="2" t="s">
        <v>2421</v>
      </c>
      <c r="C404" s="2" t="s">
        <v>2422</v>
      </c>
      <c r="E404" s="21" t="e">
        <v>#N/A</v>
      </c>
      <c r="F404" s="21" t="e">
        <v>#N/A</v>
      </c>
      <c r="G404" s="2" t="s">
        <v>729</v>
      </c>
      <c r="H404" s="21">
        <v>73200</v>
      </c>
      <c r="I404" s="21">
        <v>92600</v>
      </c>
      <c r="J404" s="5" t="s">
        <v>2423</v>
      </c>
      <c r="K404" s="2" t="s">
        <v>30</v>
      </c>
    </row>
    <row r="405" spans="1:11" ht="30">
      <c r="A405" s="2" t="s">
        <v>3359</v>
      </c>
      <c r="B405" s="2" t="s">
        <v>2584</v>
      </c>
      <c r="C405" s="2" t="s">
        <v>678</v>
      </c>
      <c r="E405" s="21" t="e">
        <v>#N/A</v>
      </c>
      <c r="F405" s="21" t="e">
        <v>#N/A</v>
      </c>
      <c r="G405" s="2" t="s">
        <v>729</v>
      </c>
      <c r="H405" s="21">
        <v>73200</v>
      </c>
      <c r="I405" s="21">
        <v>92600</v>
      </c>
      <c r="J405" s="4" t="s">
        <v>2585</v>
      </c>
      <c r="K405" s="2" t="s">
        <v>92</v>
      </c>
    </row>
    <row r="406" spans="1:11">
      <c r="A406" s="2" t="s">
        <v>351</v>
      </c>
      <c r="B406" s="2" t="s">
        <v>1563</v>
      </c>
      <c r="C406" s="2" t="s">
        <v>1564</v>
      </c>
      <c r="E406" s="21" t="e">
        <v>#N/A</v>
      </c>
      <c r="F406" s="21" t="e">
        <v>#N/A</v>
      </c>
      <c r="G406" s="2" t="s">
        <v>729</v>
      </c>
      <c r="H406" s="21">
        <v>73200</v>
      </c>
      <c r="I406" s="21">
        <v>92600</v>
      </c>
      <c r="J406" s="5" t="s">
        <v>3108</v>
      </c>
      <c r="K406" s="2" t="s">
        <v>437</v>
      </c>
    </row>
    <row r="407" spans="1:11">
      <c r="A407" s="2" t="s">
        <v>1527</v>
      </c>
      <c r="B407" s="2" t="s">
        <v>1528</v>
      </c>
      <c r="C407" s="2" t="s">
        <v>626</v>
      </c>
      <c r="E407" s="21" t="e">
        <v>#N/A</v>
      </c>
      <c r="F407" s="21" t="e">
        <v>#N/A</v>
      </c>
      <c r="G407" s="2" t="s">
        <v>1529</v>
      </c>
      <c r="H407" s="21">
        <v>73300</v>
      </c>
      <c r="I407" s="21">
        <v>92900</v>
      </c>
      <c r="J407" s="5" t="s">
        <v>1530</v>
      </c>
      <c r="K407" s="2" t="s">
        <v>688</v>
      </c>
    </row>
    <row r="408" spans="1:11" ht="45">
      <c r="A408" s="2" t="s">
        <v>1760</v>
      </c>
      <c r="B408" s="2" t="s">
        <v>2382</v>
      </c>
      <c r="C408" s="2" t="s">
        <v>67</v>
      </c>
      <c r="E408" s="21" t="e">
        <v>#N/A</v>
      </c>
      <c r="F408" s="21" t="e">
        <v>#N/A</v>
      </c>
      <c r="G408" s="2" t="s">
        <v>2383</v>
      </c>
      <c r="H408" s="21">
        <v>73400</v>
      </c>
      <c r="I408" s="21">
        <v>93000</v>
      </c>
      <c r="J408" s="4" t="s">
        <v>2384</v>
      </c>
      <c r="K408" s="2" t="s">
        <v>267</v>
      </c>
    </row>
    <row r="409" spans="1:11" ht="30">
      <c r="A409" s="2" t="s">
        <v>896</v>
      </c>
      <c r="B409" s="2" t="s">
        <v>897</v>
      </c>
      <c r="C409" s="2" t="s">
        <v>898</v>
      </c>
      <c r="E409" s="21" t="e">
        <v>#N/A</v>
      </c>
      <c r="F409" s="21" t="e">
        <v>#N/A</v>
      </c>
      <c r="G409" s="2" t="s">
        <v>899</v>
      </c>
      <c r="H409" s="21">
        <v>73700</v>
      </c>
      <c r="I409" s="21">
        <v>93300</v>
      </c>
      <c r="J409" s="4" t="s">
        <v>900</v>
      </c>
      <c r="K409" s="2" t="s">
        <v>30</v>
      </c>
    </row>
    <row r="410" spans="1:11" ht="30">
      <c r="A410" s="2" t="s">
        <v>2095</v>
      </c>
      <c r="B410" s="2" t="s">
        <v>2096</v>
      </c>
      <c r="C410" s="2" t="s">
        <v>32</v>
      </c>
      <c r="E410" s="21" t="e">
        <v>#N/A</v>
      </c>
      <c r="F410" s="21" t="e">
        <v>#N/A</v>
      </c>
      <c r="G410" s="2" t="s">
        <v>2097</v>
      </c>
      <c r="H410" s="21">
        <v>74100</v>
      </c>
      <c r="I410" s="21">
        <v>93900</v>
      </c>
      <c r="J410" s="4" t="s">
        <v>2098</v>
      </c>
      <c r="K410" s="2" t="s">
        <v>30</v>
      </c>
    </row>
    <row r="411" spans="1:11" ht="30">
      <c r="A411" s="2" t="s">
        <v>2693</v>
      </c>
      <c r="B411" s="2" t="s">
        <v>2694</v>
      </c>
      <c r="C411" s="2" t="s">
        <v>2695</v>
      </c>
      <c r="E411" s="21" t="e">
        <v>#N/A</v>
      </c>
      <c r="F411" s="21" t="e">
        <v>#N/A</v>
      </c>
      <c r="G411" s="2" t="s">
        <v>2696</v>
      </c>
      <c r="H411" s="21">
        <v>74200</v>
      </c>
      <c r="I411" s="21">
        <v>94000</v>
      </c>
      <c r="J411" s="4" t="s">
        <v>2697</v>
      </c>
      <c r="K411" s="2" t="s">
        <v>437</v>
      </c>
    </row>
    <row r="412" spans="1:11" ht="45">
      <c r="A412" s="2" t="s">
        <v>2911</v>
      </c>
      <c r="B412" s="2" t="s">
        <v>2912</v>
      </c>
      <c r="C412" s="2" t="s">
        <v>183</v>
      </c>
      <c r="E412" s="21" t="e">
        <v>#N/A</v>
      </c>
      <c r="F412" s="21" t="e">
        <v>#N/A</v>
      </c>
      <c r="G412" s="2" t="s">
        <v>2913</v>
      </c>
      <c r="H412" s="21">
        <v>74300</v>
      </c>
      <c r="I412" s="21">
        <v>94100</v>
      </c>
      <c r="J412" s="4" t="s">
        <v>2914</v>
      </c>
      <c r="K412" s="2" t="s">
        <v>30</v>
      </c>
    </row>
    <row r="413" spans="1:11">
      <c r="A413" s="2" t="s">
        <v>373</v>
      </c>
      <c r="B413" s="2" t="s">
        <v>305</v>
      </c>
      <c r="C413" s="2" t="s">
        <v>28</v>
      </c>
      <c r="E413" s="21" t="e">
        <v>#N/A</v>
      </c>
      <c r="F413" s="21" t="e">
        <v>#N/A</v>
      </c>
      <c r="G413" s="2" t="s">
        <v>306</v>
      </c>
      <c r="H413" s="21">
        <v>74700</v>
      </c>
      <c r="I413" s="21">
        <v>94500</v>
      </c>
      <c r="J413" s="5" t="s">
        <v>307</v>
      </c>
      <c r="K413" s="2" t="s">
        <v>49</v>
      </c>
    </row>
    <row r="414" spans="1:11" ht="30">
      <c r="A414" s="2" t="s">
        <v>1127</v>
      </c>
      <c r="B414" s="2" t="s">
        <v>1128</v>
      </c>
      <c r="C414" s="2" t="s">
        <v>271</v>
      </c>
      <c r="E414" s="21" t="e">
        <v>#N/A</v>
      </c>
      <c r="F414" s="21" t="e">
        <v>#N/A</v>
      </c>
      <c r="G414" s="2" t="s">
        <v>306</v>
      </c>
      <c r="H414" s="21">
        <v>74700</v>
      </c>
      <c r="I414" s="21">
        <v>94500</v>
      </c>
      <c r="J414" s="4" t="s">
        <v>1129</v>
      </c>
      <c r="K414" s="2" t="s">
        <v>30</v>
      </c>
    </row>
    <row r="415" spans="1:11" ht="30">
      <c r="A415" s="2" t="s">
        <v>798</v>
      </c>
      <c r="B415" s="2" t="s">
        <v>799</v>
      </c>
      <c r="C415" s="2" t="s">
        <v>212</v>
      </c>
      <c r="E415" s="21" t="e">
        <v>#N/A</v>
      </c>
      <c r="F415" s="21" t="e">
        <v>#N/A</v>
      </c>
      <c r="G415" s="2" t="s">
        <v>800</v>
      </c>
      <c r="H415" s="21">
        <v>74700</v>
      </c>
      <c r="I415" s="21">
        <v>94700</v>
      </c>
      <c r="J415" s="4" t="s">
        <v>801</v>
      </c>
      <c r="K415" s="2" t="s">
        <v>30</v>
      </c>
    </row>
    <row r="416" spans="1:11">
      <c r="A416" s="2" t="s">
        <v>2917</v>
      </c>
      <c r="B416" s="2" t="s">
        <v>2918</v>
      </c>
      <c r="C416" s="2" t="s">
        <v>1661</v>
      </c>
      <c r="E416" s="21" t="e">
        <v>#N/A</v>
      </c>
      <c r="F416" s="21" t="e">
        <v>#N/A</v>
      </c>
      <c r="G416" s="2" t="s">
        <v>800</v>
      </c>
      <c r="H416" s="21">
        <v>74700</v>
      </c>
      <c r="I416" s="21">
        <v>94700</v>
      </c>
      <c r="J416" s="5" t="s">
        <v>2919</v>
      </c>
      <c r="K416" s="2" t="s">
        <v>30</v>
      </c>
    </row>
    <row r="417" spans="1:11" ht="30">
      <c r="A417" s="2" t="s">
        <v>2444</v>
      </c>
      <c r="B417" s="2" t="s">
        <v>2134</v>
      </c>
      <c r="C417" s="2" t="s">
        <v>2445</v>
      </c>
      <c r="E417" s="21" t="e">
        <v>#N/A</v>
      </c>
      <c r="F417" s="21" t="e">
        <v>#N/A</v>
      </c>
      <c r="G417" s="2" t="s">
        <v>2446</v>
      </c>
      <c r="H417" s="21">
        <v>74900</v>
      </c>
      <c r="I417" s="21">
        <v>94900</v>
      </c>
      <c r="J417" s="4" t="s">
        <v>2447</v>
      </c>
      <c r="K417" s="2" t="s">
        <v>30</v>
      </c>
    </row>
    <row r="418" spans="1:11">
      <c r="A418" s="2" t="s">
        <v>2444</v>
      </c>
      <c r="B418" s="2" t="s">
        <v>2134</v>
      </c>
      <c r="C418" s="2" t="s">
        <v>2445</v>
      </c>
      <c r="E418" s="21" t="e">
        <v>#N/A</v>
      </c>
      <c r="F418" s="21" t="e">
        <v>#N/A</v>
      </c>
      <c r="G418" s="2" t="s">
        <v>2446</v>
      </c>
      <c r="H418" s="21">
        <v>74900</v>
      </c>
      <c r="I418" s="21">
        <v>94900</v>
      </c>
      <c r="J418" s="5" t="s">
        <v>2785</v>
      </c>
      <c r="K418" s="2" t="s">
        <v>30</v>
      </c>
    </row>
    <row r="419" spans="1:11" ht="30">
      <c r="A419" s="2" t="s">
        <v>3360</v>
      </c>
      <c r="B419" s="2" t="s">
        <v>522</v>
      </c>
      <c r="C419" s="2" t="s">
        <v>32</v>
      </c>
      <c r="E419" s="21" t="e">
        <v>#N/A</v>
      </c>
      <c r="F419" s="21" t="e">
        <v>#N/A</v>
      </c>
      <c r="G419" s="2" t="s">
        <v>523</v>
      </c>
      <c r="H419" s="21">
        <v>74000</v>
      </c>
      <c r="I419" s="21">
        <v>93800</v>
      </c>
      <c r="J419" s="4" t="s">
        <v>524</v>
      </c>
      <c r="K419" s="2" t="s">
        <v>9</v>
      </c>
    </row>
    <row r="420" spans="1:11">
      <c r="A420" s="2" t="s">
        <v>1510</v>
      </c>
      <c r="B420" s="2" t="s">
        <v>1511</v>
      </c>
      <c r="C420" s="2" t="s">
        <v>58</v>
      </c>
      <c r="E420" s="21" t="e">
        <v>#N/A</v>
      </c>
      <c r="F420" s="21" t="e">
        <v>#N/A</v>
      </c>
      <c r="G420" s="2" t="s">
        <v>1512</v>
      </c>
      <c r="H420" s="21">
        <v>75100</v>
      </c>
      <c r="I420" s="21">
        <v>95100</v>
      </c>
      <c r="J420" s="5" t="s">
        <v>1513</v>
      </c>
      <c r="K420" s="2" t="s">
        <v>30</v>
      </c>
    </row>
    <row r="421" spans="1:11" ht="30">
      <c r="A421" s="2" t="s">
        <v>10</v>
      </c>
      <c r="B421" s="2" t="s">
        <v>1954</v>
      </c>
      <c r="C421" s="2" t="s">
        <v>1955</v>
      </c>
      <c r="E421" s="21" t="e">
        <v>#N/A</v>
      </c>
      <c r="F421" s="21" t="e">
        <v>#N/A</v>
      </c>
      <c r="G421" s="2" t="s">
        <v>1512</v>
      </c>
      <c r="H421" s="21">
        <v>75100</v>
      </c>
      <c r="I421" s="21">
        <v>95100</v>
      </c>
      <c r="J421" s="4" t="s">
        <v>1956</v>
      </c>
      <c r="K421" s="2" t="s">
        <v>30</v>
      </c>
    </row>
    <row r="422" spans="1:11" ht="30">
      <c r="A422" s="2" t="s">
        <v>1532</v>
      </c>
      <c r="B422" s="2" t="s">
        <v>1487</v>
      </c>
      <c r="C422" s="2" t="s">
        <v>32</v>
      </c>
      <c r="E422" s="21" t="e">
        <v>#N/A</v>
      </c>
      <c r="F422" s="21" t="e">
        <v>#N/A</v>
      </c>
      <c r="G422" s="2" t="s">
        <v>1533</v>
      </c>
      <c r="H422" s="21">
        <v>75200</v>
      </c>
      <c r="I422" s="21">
        <v>95200</v>
      </c>
      <c r="J422" s="4" t="s">
        <v>1534</v>
      </c>
      <c r="K422" s="2" t="s">
        <v>30</v>
      </c>
    </row>
    <row r="423" spans="1:11" ht="30">
      <c r="A423" s="2" t="s">
        <v>74</v>
      </c>
      <c r="B423" s="2" t="s">
        <v>1613</v>
      </c>
      <c r="C423" s="2" t="s">
        <v>1614</v>
      </c>
      <c r="E423" s="21" t="e">
        <v>#N/A</v>
      </c>
      <c r="F423" s="21" t="e">
        <v>#N/A</v>
      </c>
      <c r="G423" s="2" t="s">
        <v>1615</v>
      </c>
      <c r="H423" s="21">
        <v>75300</v>
      </c>
      <c r="I423" s="21">
        <v>95300</v>
      </c>
      <c r="J423" s="4" t="s">
        <v>1616</v>
      </c>
      <c r="K423" s="2" t="s">
        <v>30</v>
      </c>
    </row>
    <row r="424" spans="1:11" ht="30">
      <c r="A424" s="2" t="s">
        <v>1654</v>
      </c>
      <c r="B424" s="2" t="s">
        <v>1655</v>
      </c>
      <c r="C424" s="2" t="s">
        <v>271</v>
      </c>
      <c r="E424" s="21" t="e">
        <v>#N/A</v>
      </c>
      <c r="F424" s="21" t="e">
        <v>#N/A</v>
      </c>
      <c r="G424" s="2" t="s">
        <v>1615</v>
      </c>
      <c r="H424" s="21">
        <v>75300</v>
      </c>
      <c r="I424" s="21">
        <v>95300</v>
      </c>
      <c r="J424" s="4" t="s">
        <v>1656</v>
      </c>
      <c r="K424" s="2" t="s">
        <v>30</v>
      </c>
    </row>
    <row r="425" spans="1:11">
      <c r="A425" s="2" t="s">
        <v>351</v>
      </c>
      <c r="B425" s="2" t="s">
        <v>2178</v>
      </c>
      <c r="C425" s="2" t="s">
        <v>125</v>
      </c>
      <c r="E425" s="21" t="e">
        <v>#N/A</v>
      </c>
      <c r="F425" s="21" t="e">
        <v>#N/A</v>
      </c>
      <c r="G425" s="2" t="s">
        <v>2179</v>
      </c>
      <c r="H425" s="21">
        <v>75500</v>
      </c>
      <c r="I425" s="21">
        <v>95700</v>
      </c>
      <c r="J425" s="5" t="s">
        <v>2180</v>
      </c>
      <c r="K425" s="2" t="s">
        <v>181</v>
      </c>
    </row>
    <row r="426" spans="1:11" ht="30">
      <c r="A426" s="2" t="s">
        <v>1219</v>
      </c>
      <c r="B426" s="2" t="s">
        <v>1220</v>
      </c>
      <c r="C426" s="2" t="s">
        <v>1221</v>
      </c>
      <c r="E426" s="21" t="e">
        <v>#N/A</v>
      </c>
      <c r="F426" s="21" t="e">
        <v>#N/A</v>
      </c>
      <c r="G426" s="2" t="s">
        <v>1222</v>
      </c>
      <c r="H426" s="21">
        <v>75700</v>
      </c>
      <c r="I426" s="21">
        <v>95900</v>
      </c>
      <c r="J426" s="4" t="s">
        <v>1223</v>
      </c>
      <c r="K426" s="2" t="s">
        <v>311</v>
      </c>
    </row>
    <row r="427" spans="1:11">
      <c r="A427" s="2" t="s">
        <v>351</v>
      </c>
      <c r="B427" s="2" t="s">
        <v>2554</v>
      </c>
      <c r="C427" s="2" t="s">
        <v>67</v>
      </c>
      <c r="E427" s="21" t="e">
        <v>#N/A</v>
      </c>
      <c r="F427" s="21" t="e">
        <v>#N/A</v>
      </c>
      <c r="G427" s="2" t="s">
        <v>2555</v>
      </c>
      <c r="H427" s="21">
        <v>75900</v>
      </c>
      <c r="I427" s="21">
        <v>96100</v>
      </c>
      <c r="J427" s="5" t="s">
        <v>2556</v>
      </c>
      <c r="K427" s="2" t="s">
        <v>30</v>
      </c>
    </row>
    <row r="428" spans="1:11">
      <c r="A428" s="2" t="s">
        <v>10</v>
      </c>
      <c r="B428" s="2" t="s">
        <v>370</v>
      </c>
      <c r="C428" s="2" t="s">
        <v>58</v>
      </c>
      <c r="E428" s="21" t="e">
        <v>#N/A</v>
      </c>
      <c r="F428" s="21" t="e">
        <v>#N/A</v>
      </c>
      <c r="G428" s="2" t="s">
        <v>371</v>
      </c>
      <c r="H428" s="21">
        <v>75000</v>
      </c>
      <c r="I428" s="21">
        <v>95000</v>
      </c>
      <c r="J428" s="5" t="s">
        <v>372</v>
      </c>
      <c r="K428" s="2" t="s">
        <v>30</v>
      </c>
    </row>
    <row r="429" spans="1:11" ht="30">
      <c r="A429" s="2" t="s">
        <v>10</v>
      </c>
      <c r="B429" s="2" t="s">
        <v>370</v>
      </c>
      <c r="C429" s="2" t="s">
        <v>58</v>
      </c>
      <c r="E429" s="21" t="e">
        <v>#N/A</v>
      </c>
      <c r="F429" s="21" t="e">
        <v>#N/A</v>
      </c>
      <c r="G429" s="2" t="s">
        <v>371</v>
      </c>
      <c r="H429" s="21">
        <v>75000</v>
      </c>
      <c r="I429" s="21">
        <v>95000</v>
      </c>
      <c r="J429" s="4" t="s">
        <v>3088</v>
      </c>
      <c r="K429" s="2" t="s">
        <v>30</v>
      </c>
    </row>
    <row r="430" spans="1:11">
      <c r="A430" s="2" t="s">
        <v>3204</v>
      </c>
      <c r="B430" s="2" t="s">
        <v>3205</v>
      </c>
      <c r="C430" s="2" t="s">
        <v>1200</v>
      </c>
      <c r="E430" s="21" t="e">
        <v>#N/A</v>
      </c>
      <c r="F430" s="21" t="e">
        <v>#N/A</v>
      </c>
      <c r="G430" s="2" t="s">
        <v>371</v>
      </c>
      <c r="H430" s="21">
        <v>75000</v>
      </c>
      <c r="I430" s="21">
        <v>95000</v>
      </c>
      <c r="J430" s="5" t="s">
        <v>3206</v>
      </c>
      <c r="K430" s="2" t="s">
        <v>30</v>
      </c>
    </row>
    <row r="431" spans="1:11" ht="30">
      <c r="A431" s="2" t="s">
        <v>3361</v>
      </c>
      <c r="B431" s="2" t="s">
        <v>3295</v>
      </c>
      <c r="C431" s="2" t="s">
        <v>3296</v>
      </c>
      <c r="E431" s="21" t="e">
        <v>#N/A</v>
      </c>
      <c r="F431" s="21" t="e">
        <v>#N/A</v>
      </c>
      <c r="G431" s="2" t="s">
        <v>371</v>
      </c>
      <c r="H431" s="21">
        <v>75000</v>
      </c>
      <c r="I431" s="21">
        <v>95000</v>
      </c>
      <c r="J431" s="4" t="s">
        <v>3297</v>
      </c>
      <c r="K431" s="2" t="s">
        <v>26</v>
      </c>
    </row>
    <row r="432" spans="1:11">
      <c r="A432" s="2" t="s">
        <v>328</v>
      </c>
      <c r="B432" s="2" t="s">
        <v>329</v>
      </c>
      <c r="C432" s="2" t="s">
        <v>330</v>
      </c>
      <c r="E432" s="21" t="e">
        <v>#N/A</v>
      </c>
      <c r="F432" s="21" t="e">
        <v>#N/A</v>
      </c>
      <c r="G432" s="2" t="s">
        <v>331</v>
      </c>
      <c r="H432" s="21">
        <v>76100</v>
      </c>
      <c r="I432" s="21">
        <v>96300</v>
      </c>
      <c r="J432" s="5" t="s">
        <v>332</v>
      </c>
      <c r="K432" s="2" t="s">
        <v>30</v>
      </c>
    </row>
    <row r="433" spans="1:11" ht="30">
      <c r="A433" s="2" t="s">
        <v>74</v>
      </c>
      <c r="B433" s="2" t="s">
        <v>1865</v>
      </c>
      <c r="C433" s="2" t="s">
        <v>32</v>
      </c>
      <c r="E433" s="21" t="e">
        <v>#N/A</v>
      </c>
      <c r="F433" s="21" t="e">
        <v>#N/A</v>
      </c>
      <c r="G433" s="2" t="s">
        <v>331</v>
      </c>
      <c r="H433" s="21">
        <v>76100</v>
      </c>
      <c r="I433" s="21">
        <v>96300</v>
      </c>
      <c r="J433" s="4" t="s">
        <v>1866</v>
      </c>
      <c r="K433" s="2" t="s">
        <v>477</v>
      </c>
    </row>
    <row r="434" spans="1:11" ht="30">
      <c r="A434" s="2" t="s">
        <v>1497</v>
      </c>
      <c r="B434" s="2" t="s">
        <v>1498</v>
      </c>
      <c r="C434" s="2" t="s">
        <v>67</v>
      </c>
      <c r="E434" s="21" t="e">
        <v>#N/A</v>
      </c>
      <c r="F434" s="21" t="e">
        <v>#N/A</v>
      </c>
      <c r="G434" s="2" t="s">
        <v>1499</v>
      </c>
      <c r="H434" s="21">
        <v>76200</v>
      </c>
      <c r="I434" s="21">
        <v>96400</v>
      </c>
      <c r="J434" s="4" t="s">
        <v>1500</v>
      </c>
      <c r="K434" s="2" t="s">
        <v>186</v>
      </c>
    </row>
    <row r="435" spans="1:11" ht="30">
      <c r="A435" s="2" t="s">
        <v>74</v>
      </c>
      <c r="B435" s="2" t="s">
        <v>1461</v>
      </c>
      <c r="C435" s="2" t="s">
        <v>32</v>
      </c>
      <c r="E435" s="21" t="e">
        <v>#N/A</v>
      </c>
      <c r="F435" s="21" t="e">
        <v>#N/A</v>
      </c>
      <c r="G435" s="2" t="s">
        <v>1544</v>
      </c>
      <c r="H435" s="21">
        <v>76500</v>
      </c>
      <c r="I435" s="21">
        <v>96900</v>
      </c>
      <c r="J435" s="4" t="s">
        <v>1545</v>
      </c>
      <c r="K435" s="2" t="s">
        <v>30</v>
      </c>
    </row>
    <row r="436" spans="1:11" ht="30">
      <c r="A436" s="2" t="s">
        <v>10</v>
      </c>
      <c r="B436" s="2" t="s">
        <v>3303</v>
      </c>
      <c r="C436" s="2" t="s">
        <v>133</v>
      </c>
      <c r="E436" s="21" t="e">
        <v>#N/A</v>
      </c>
      <c r="F436" s="21" t="e">
        <v>#N/A</v>
      </c>
      <c r="G436" s="2" t="s">
        <v>3304</v>
      </c>
      <c r="H436" s="21">
        <v>76600</v>
      </c>
      <c r="I436" s="21">
        <v>97000</v>
      </c>
      <c r="J436" s="4" t="s">
        <v>3305</v>
      </c>
      <c r="K436" s="2" t="s">
        <v>30</v>
      </c>
    </row>
    <row r="437" spans="1:11" ht="30">
      <c r="A437" s="2" t="s">
        <v>10</v>
      </c>
      <c r="B437" s="2" t="s">
        <v>415</v>
      </c>
      <c r="C437" s="2" t="s">
        <v>67</v>
      </c>
      <c r="E437" s="21" t="e">
        <v>#N/A</v>
      </c>
      <c r="F437" s="21" t="e">
        <v>#N/A</v>
      </c>
      <c r="G437" s="2" t="s">
        <v>416</v>
      </c>
      <c r="H437" s="21">
        <v>76700</v>
      </c>
      <c r="I437" s="21">
        <v>97100</v>
      </c>
      <c r="J437" s="4" t="s">
        <v>417</v>
      </c>
      <c r="K437" s="2" t="s">
        <v>273</v>
      </c>
    </row>
    <row r="438" spans="1:11" ht="30">
      <c r="A438" s="2" t="s">
        <v>10</v>
      </c>
      <c r="B438" s="2" t="s">
        <v>645</v>
      </c>
      <c r="C438" s="2" t="s">
        <v>67</v>
      </c>
      <c r="E438" s="21" t="e">
        <v>#N/A</v>
      </c>
      <c r="F438" s="21" t="e">
        <v>#N/A</v>
      </c>
      <c r="G438" s="2" t="s">
        <v>416</v>
      </c>
      <c r="H438" s="21">
        <v>76700</v>
      </c>
      <c r="I438" s="21">
        <v>97100</v>
      </c>
      <c r="J438" s="4" t="s">
        <v>646</v>
      </c>
      <c r="K438" s="2" t="s">
        <v>30</v>
      </c>
    </row>
    <row r="439" spans="1:11">
      <c r="A439" s="2" t="s">
        <v>74</v>
      </c>
      <c r="B439" s="2" t="s">
        <v>1093</v>
      </c>
      <c r="C439" s="2" t="s">
        <v>1094</v>
      </c>
      <c r="E439" s="21" t="e">
        <v>#N/A</v>
      </c>
      <c r="F439" s="21" t="e">
        <v>#N/A</v>
      </c>
      <c r="G439" s="2" t="s">
        <v>416</v>
      </c>
      <c r="H439" s="21">
        <v>76700</v>
      </c>
      <c r="I439" s="21">
        <v>97100</v>
      </c>
      <c r="J439" s="5" t="s">
        <v>1095</v>
      </c>
      <c r="K439" s="2" t="s">
        <v>30</v>
      </c>
    </row>
    <row r="440" spans="1:11">
      <c r="A440" s="2" t="s">
        <v>3362</v>
      </c>
      <c r="B440" s="2" t="s">
        <v>2806</v>
      </c>
      <c r="C440" s="2" t="s">
        <v>2807</v>
      </c>
      <c r="E440" s="21" t="e">
        <v>#N/A</v>
      </c>
      <c r="F440" s="21" t="e">
        <v>#N/A</v>
      </c>
      <c r="G440" s="2" t="s">
        <v>416</v>
      </c>
      <c r="H440" s="21">
        <v>76700</v>
      </c>
      <c r="I440" s="21">
        <v>97100</v>
      </c>
      <c r="J440" s="5" t="s">
        <v>2808</v>
      </c>
      <c r="K440" s="2" t="s">
        <v>9</v>
      </c>
    </row>
    <row r="441" spans="1:11">
      <c r="A441" s="2" t="s">
        <v>752</v>
      </c>
      <c r="B441" s="2" t="s">
        <v>690</v>
      </c>
      <c r="C441" s="2" t="s">
        <v>753</v>
      </c>
      <c r="E441" s="21" t="e">
        <v>#N/A</v>
      </c>
      <c r="F441" s="21" t="e">
        <v>#N/A</v>
      </c>
      <c r="G441" s="2" t="s">
        <v>754</v>
      </c>
      <c r="H441" s="21">
        <v>76900</v>
      </c>
      <c r="I441" s="21">
        <v>97300</v>
      </c>
      <c r="J441" s="5" t="s">
        <v>755</v>
      </c>
      <c r="K441" s="2" t="s">
        <v>30</v>
      </c>
    </row>
    <row r="442" spans="1:11">
      <c r="A442" s="2" t="s">
        <v>218</v>
      </c>
      <c r="B442" s="2" t="s">
        <v>150</v>
      </c>
      <c r="C442" s="2" t="s">
        <v>112</v>
      </c>
      <c r="E442" s="21" t="e">
        <v>#N/A</v>
      </c>
      <c r="F442" s="21" t="e">
        <v>#N/A</v>
      </c>
      <c r="G442" s="2" t="s">
        <v>754</v>
      </c>
      <c r="H442" s="21">
        <v>76900</v>
      </c>
      <c r="I442" s="21">
        <v>97300</v>
      </c>
      <c r="J442" s="5" t="s">
        <v>1531</v>
      </c>
      <c r="K442" s="2" t="s">
        <v>181</v>
      </c>
    </row>
    <row r="443" spans="1:11" ht="30">
      <c r="A443" s="2" t="s">
        <v>74</v>
      </c>
      <c r="B443" s="2" t="s">
        <v>3008</v>
      </c>
      <c r="C443" s="2" t="s">
        <v>788</v>
      </c>
      <c r="E443" s="21" t="e">
        <v>#N/A</v>
      </c>
      <c r="F443" s="21" t="e">
        <v>#N/A</v>
      </c>
      <c r="G443" s="2" t="s">
        <v>754</v>
      </c>
      <c r="H443" s="21">
        <v>76900</v>
      </c>
      <c r="I443" s="21">
        <v>97300</v>
      </c>
      <c r="J443" s="4" t="s">
        <v>3009</v>
      </c>
      <c r="K443" s="2" t="s">
        <v>407</v>
      </c>
    </row>
    <row r="444" spans="1:11" ht="30">
      <c r="A444" s="2" t="s">
        <v>1523</v>
      </c>
      <c r="B444" s="2" t="s">
        <v>1591</v>
      </c>
      <c r="C444" s="2" t="s">
        <v>32</v>
      </c>
      <c r="E444" s="21" t="e">
        <v>#N/A</v>
      </c>
      <c r="F444" s="21" t="e">
        <v>#N/A</v>
      </c>
      <c r="G444" s="2" t="s">
        <v>1592</v>
      </c>
      <c r="H444" s="21">
        <v>77100</v>
      </c>
      <c r="I444" s="21">
        <v>97700</v>
      </c>
      <c r="J444" s="4" t="s">
        <v>1593</v>
      </c>
      <c r="K444" s="2" t="s">
        <v>30</v>
      </c>
    </row>
    <row r="445" spans="1:11" ht="30">
      <c r="A445" s="2" t="s">
        <v>2659</v>
      </c>
      <c r="B445" s="2" t="s">
        <v>1669</v>
      </c>
      <c r="C445" s="2" t="s">
        <v>1670</v>
      </c>
      <c r="E445" s="21" t="e">
        <v>#N/A</v>
      </c>
      <c r="F445" s="21" t="e">
        <v>#N/A</v>
      </c>
      <c r="G445" s="2" t="s">
        <v>1592</v>
      </c>
      <c r="H445" s="21">
        <v>77100</v>
      </c>
      <c r="I445" s="21">
        <v>97700</v>
      </c>
      <c r="J445" s="4" t="s">
        <v>2660</v>
      </c>
      <c r="K445" s="2" t="s">
        <v>30</v>
      </c>
    </row>
    <row r="446" spans="1:11">
      <c r="A446" s="2" t="s">
        <v>2659</v>
      </c>
      <c r="B446" s="2" t="s">
        <v>1669</v>
      </c>
      <c r="C446" s="2" t="s">
        <v>1670</v>
      </c>
      <c r="E446" s="21" t="e">
        <v>#N/A</v>
      </c>
      <c r="F446" s="21" t="e">
        <v>#N/A</v>
      </c>
      <c r="G446" s="2" t="s">
        <v>1592</v>
      </c>
      <c r="H446" s="21">
        <v>77100</v>
      </c>
      <c r="I446" s="21">
        <v>97700</v>
      </c>
      <c r="J446" s="5" t="s">
        <v>2747</v>
      </c>
      <c r="K446" s="2" t="s">
        <v>30</v>
      </c>
    </row>
    <row r="447" spans="1:11" ht="30">
      <c r="A447" s="2" t="s">
        <v>218</v>
      </c>
      <c r="B447" s="2" t="s">
        <v>1130</v>
      </c>
      <c r="C447" s="2" t="s">
        <v>32</v>
      </c>
      <c r="E447" s="21" t="e">
        <v>#N/A</v>
      </c>
      <c r="F447" s="21" t="e">
        <v>#N/A</v>
      </c>
      <c r="G447" s="2" t="s">
        <v>1131</v>
      </c>
      <c r="H447" s="21">
        <v>77200</v>
      </c>
      <c r="I447" s="21">
        <v>97800</v>
      </c>
      <c r="J447" s="4" t="s">
        <v>1132</v>
      </c>
      <c r="K447" s="2" t="s">
        <v>267</v>
      </c>
    </row>
    <row r="448" spans="1:11">
      <c r="A448" s="2" t="s">
        <v>2157</v>
      </c>
      <c r="B448" s="2" t="s">
        <v>2158</v>
      </c>
      <c r="C448" s="2" t="s">
        <v>32</v>
      </c>
      <c r="E448" s="21" t="e">
        <v>#N/A</v>
      </c>
      <c r="F448" s="21" t="e">
        <v>#N/A</v>
      </c>
      <c r="G448" s="2" t="s">
        <v>2159</v>
      </c>
      <c r="H448" s="21">
        <v>77300</v>
      </c>
      <c r="I448" s="21">
        <v>97900</v>
      </c>
      <c r="J448" s="5" t="s">
        <v>2160</v>
      </c>
      <c r="K448" s="2" t="s">
        <v>30</v>
      </c>
    </row>
    <row r="449" spans="1:11">
      <c r="A449" s="2" t="s">
        <v>2357</v>
      </c>
      <c r="B449" s="2" t="s">
        <v>305</v>
      </c>
      <c r="C449" s="2" t="s">
        <v>63</v>
      </c>
      <c r="E449" s="21" t="e">
        <v>#N/A</v>
      </c>
      <c r="F449" s="21" t="e">
        <v>#N/A</v>
      </c>
      <c r="G449" s="2" t="s">
        <v>2358</v>
      </c>
      <c r="H449" s="21">
        <v>77400</v>
      </c>
      <c r="I449" s="21">
        <v>98000</v>
      </c>
      <c r="J449" s="5" t="s">
        <v>2359</v>
      </c>
      <c r="K449" s="2" t="s">
        <v>30</v>
      </c>
    </row>
    <row r="450" spans="1:11">
      <c r="A450" s="2" t="s">
        <v>2467</v>
      </c>
      <c r="B450" s="2" t="s">
        <v>2468</v>
      </c>
      <c r="C450" s="2" t="s">
        <v>2469</v>
      </c>
      <c r="E450" s="21" t="e">
        <v>#N/A</v>
      </c>
      <c r="F450" s="21" t="e">
        <v>#N/A</v>
      </c>
      <c r="G450" s="2" t="s">
        <v>2470</v>
      </c>
      <c r="H450" s="21">
        <v>77500</v>
      </c>
      <c r="I450" s="21">
        <v>98100</v>
      </c>
      <c r="J450" s="5" t="s">
        <v>2471</v>
      </c>
      <c r="K450" s="2" t="s">
        <v>30</v>
      </c>
    </row>
    <row r="451" spans="1:11" ht="30">
      <c r="A451" s="2" t="s">
        <v>74</v>
      </c>
      <c r="B451" s="2" t="s">
        <v>610</v>
      </c>
      <c r="C451" s="2" t="s">
        <v>32</v>
      </c>
      <c r="E451" s="21" t="e">
        <v>#N/A</v>
      </c>
      <c r="F451" s="21" t="e">
        <v>#N/A</v>
      </c>
      <c r="G451" s="2" t="s">
        <v>611</v>
      </c>
      <c r="H451" s="21">
        <v>77600</v>
      </c>
      <c r="I451" s="21">
        <v>98200</v>
      </c>
      <c r="J451" s="4" t="s">
        <v>612</v>
      </c>
      <c r="K451" s="2" t="s">
        <v>73</v>
      </c>
    </row>
    <row r="452" spans="1:11">
      <c r="A452" s="2" t="s">
        <v>1334</v>
      </c>
      <c r="B452" s="2" t="s">
        <v>1335</v>
      </c>
      <c r="C452" s="2" t="s">
        <v>32</v>
      </c>
      <c r="E452" s="21" t="e">
        <v>#N/A</v>
      </c>
      <c r="F452" s="21" t="e">
        <v>#N/A</v>
      </c>
      <c r="G452" s="2" t="s">
        <v>611</v>
      </c>
      <c r="H452" s="21">
        <v>77600</v>
      </c>
      <c r="I452" s="21">
        <v>98200</v>
      </c>
      <c r="J452" s="5" t="s">
        <v>1336</v>
      </c>
      <c r="K452" s="2" t="s">
        <v>30</v>
      </c>
    </row>
    <row r="453" spans="1:11">
      <c r="A453" s="2" t="s">
        <v>1764</v>
      </c>
      <c r="B453" s="2" t="s">
        <v>1765</v>
      </c>
      <c r="C453" s="2" t="s">
        <v>1766</v>
      </c>
      <c r="E453" s="21" t="e">
        <v>#N/A</v>
      </c>
      <c r="F453" s="21" t="e">
        <v>#N/A</v>
      </c>
      <c r="G453" s="2" t="s">
        <v>611</v>
      </c>
      <c r="H453" s="21">
        <v>77600</v>
      </c>
      <c r="I453" s="21">
        <v>98200</v>
      </c>
      <c r="J453" s="5" t="s">
        <v>1767</v>
      </c>
      <c r="K453" s="2" t="s">
        <v>30</v>
      </c>
    </row>
    <row r="454" spans="1:11" ht="30">
      <c r="A454" s="2" t="s">
        <v>10</v>
      </c>
      <c r="B454" s="2" t="s">
        <v>560</v>
      </c>
      <c r="C454" s="2" t="s">
        <v>67</v>
      </c>
      <c r="E454" s="21" t="e">
        <v>#N/A</v>
      </c>
      <c r="F454" s="21" t="e">
        <v>#N/A</v>
      </c>
      <c r="G454" s="2" t="s">
        <v>561</v>
      </c>
      <c r="H454" s="21">
        <v>77700</v>
      </c>
      <c r="I454" s="21">
        <v>98300</v>
      </c>
      <c r="J454" s="4" t="s">
        <v>562</v>
      </c>
      <c r="K454" s="2" t="s">
        <v>30</v>
      </c>
    </row>
    <row r="455" spans="1:11" ht="30">
      <c r="A455" s="2" t="s">
        <v>218</v>
      </c>
      <c r="B455" s="2" t="s">
        <v>1941</v>
      </c>
      <c r="C455" s="2" t="s">
        <v>1942</v>
      </c>
      <c r="E455" s="21" t="e">
        <v>#N/A</v>
      </c>
      <c r="F455" s="21" t="e">
        <v>#N/A</v>
      </c>
      <c r="G455" s="2" t="s">
        <v>1943</v>
      </c>
      <c r="H455" s="21">
        <v>77800</v>
      </c>
      <c r="I455" s="21">
        <v>98400</v>
      </c>
      <c r="J455" s="4" t="s">
        <v>1944</v>
      </c>
      <c r="K455" s="2" t="s">
        <v>30</v>
      </c>
    </row>
    <row r="456" spans="1:11" ht="30">
      <c r="A456" s="2" t="s">
        <v>74</v>
      </c>
      <c r="B456" s="2" t="s">
        <v>1447</v>
      </c>
      <c r="C456" s="2" t="s">
        <v>58</v>
      </c>
      <c r="E456" s="21" t="e">
        <v>#N/A</v>
      </c>
      <c r="F456" s="21" t="e">
        <v>#N/A</v>
      </c>
      <c r="G456" s="2" t="s">
        <v>1448</v>
      </c>
      <c r="H456" s="21">
        <v>77000</v>
      </c>
      <c r="I456" s="21">
        <v>97600</v>
      </c>
      <c r="J456" s="4" t="s">
        <v>1449</v>
      </c>
      <c r="K456" s="2" t="s">
        <v>30</v>
      </c>
    </row>
    <row r="457" spans="1:11" ht="30">
      <c r="A457" s="2" t="s">
        <v>107</v>
      </c>
      <c r="B457" s="2" t="s">
        <v>1804</v>
      </c>
      <c r="C457" s="2" t="s">
        <v>701</v>
      </c>
      <c r="E457" s="21" t="e">
        <v>#N/A</v>
      </c>
      <c r="F457" s="21" t="e">
        <v>#N/A</v>
      </c>
      <c r="G457" s="2" t="s">
        <v>1448</v>
      </c>
      <c r="H457" s="21">
        <v>77000</v>
      </c>
      <c r="I457" s="21">
        <v>97600</v>
      </c>
      <c r="J457" s="4" t="s">
        <v>3078</v>
      </c>
      <c r="K457" s="2" t="s">
        <v>30</v>
      </c>
    </row>
    <row r="458" spans="1:11" ht="30">
      <c r="A458" s="2" t="s">
        <v>192</v>
      </c>
      <c r="B458" s="2" t="s">
        <v>193</v>
      </c>
      <c r="C458" s="2" t="s">
        <v>194</v>
      </c>
      <c r="E458" s="21" t="e">
        <v>#N/A</v>
      </c>
      <c r="F458" s="21" t="e">
        <v>#N/A</v>
      </c>
      <c r="G458" s="2" t="s">
        <v>195</v>
      </c>
      <c r="H458" s="21">
        <v>78500</v>
      </c>
      <c r="I458" s="21">
        <v>99300</v>
      </c>
      <c r="J458" s="4" t="s">
        <v>196</v>
      </c>
      <c r="K458" s="2" t="s">
        <v>30</v>
      </c>
    </row>
    <row r="459" spans="1:11" ht="30">
      <c r="A459" s="2" t="s">
        <v>1294</v>
      </c>
      <c r="B459" s="2" t="s">
        <v>1295</v>
      </c>
      <c r="C459" s="2" t="s">
        <v>67</v>
      </c>
      <c r="E459" s="21" t="e">
        <v>#N/A</v>
      </c>
      <c r="F459" s="21" t="e">
        <v>#N/A</v>
      </c>
      <c r="G459" s="2" t="s">
        <v>195</v>
      </c>
      <c r="H459" s="21">
        <v>78500</v>
      </c>
      <c r="I459" s="21">
        <v>99300</v>
      </c>
      <c r="J459" s="4" t="s">
        <v>1296</v>
      </c>
      <c r="K459" s="2" t="s">
        <v>30</v>
      </c>
    </row>
    <row r="460" spans="1:11">
      <c r="A460" s="2" t="s">
        <v>1587</v>
      </c>
      <c r="B460" s="2" t="s">
        <v>305</v>
      </c>
      <c r="C460" s="2" t="s">
        <v>32</v>
      </c>
      <c r="E460" s="21" t="e">
        <v>#N/A</v>
      </c>
      <c r="F460" s="21" t="e">
        <v>#N/A</v>
      </c>
      <c r="G460" s="2" t="s">
        <v>1588</v>
      </c>
      <c r="H460" s="21">
        <v>78600</v>
      </c>
      <c r="I460" s="21">
        <v>99600</v>
      </c>
      <c r="J460" s="5" t="s">
        <v>1589</v>
      </c>
      <c r="K460" s="2" t="s">
        <v>30</v>
      </c>
    </row>
    <row r="461" spans="1:11">
      <c r="A461" s="2" t="s">
        <v>3363</v>
      </c>
      <c r="B461" s="2" t="s">
        <v>1147</v>
      </c>
      <c r="C461" s="2" t="s">
        <v>32</v>
      </c>
      <c r="E461" s="21" t="e">
        <v>#N/A</v>
      </c>
      <c r="F461" s="21" t="e">
        <v>#N/A</v>
      </c>
      <c r="G461" s="2" t="s">
        <v>1194</v>
      </c>
      <c r="H461" s="21">
        <v>78700</v>
      </c>
      <c r="I461" s="21">
        <v>99700</v>
      </c>
      <c r="J461" s="5" t="s">
        <v>1195</v>
      </c>
      <c r="K461" s="2" t="s">
        <v>97</v>
      </c>
    </row>
    <row r="462" spans="1:11">
      <c r="A462" s="2" t="s">
        <v>170</v>
      </c>
      <c r="B462" s="2" t="s">
        <v>2147</v>
      </c>
      <c r="C462" s="2" t="s">
        <v>2148</v>
      </c>
      <c r="E462" s="21" t="e">
        <v>#N/A</v>
      </c>
      <c r="F462" s="21" t="e">
        <v>#N/A</v>
      </c>
      <c r="G462" s="2" t="s">
        <v>2149</v>
      </c>
      <c r="H462" s="21">
        <v>78000</v>
      </c>
      <c r="I462" s="21">
        <v>98800</v>
      </c>
      <c r="J462" s="5" t="s">
        <v>2150</v>
      </c>
      <c r="K462" s="2" t="s">
        <v>30</v>
      </c>
    </row>
    <row r="463" spans="1:11">
      <c r="A463" s="2" t="s">
        <v>485</v>
      </c>
      <c r="B463" s="2" t="s">
        <v>486</v>
      </c>
      <c r="C463" s="2" t="s">
        <v>32</v>
      </c>
      <c r="E463" s="21" t="e">
        <v>#N/A</v>
      </c>
      <c r="F463" s="21" t="e">
        <v>#N/A</v>
      </c>
      <c r="G463" s="2" t="s">
        <v>487</v>
      </c>
      <c r="H463" s="21">
        <v>79200</v>
      </c>
      <c r="I463" s="21">
        <v>100000</v>
      </c>
      <c r="J463" s="5" t="s">
        <v>488</v>
      </c>
      <c r="K463" s="2" t="s">
        <v>311</v>
      </c>
    </row>
    <row r="464" spans="1:11" ht="30">
      <c r="A464" s="2" t="s">
        <v>10</v>
      </c>
      <c r="B464" s="2" t="s">
        <v>3261</v>
      </c>
      <c r="C464" s="2" t="s">
        <v>3262</v>
      </c>
      <c r="E464" s="21" t="e">
        <v>#N/A</v>
      </c>
      <c r="F464" s="21" t="e">
        <v>#N/A</v>
      </c>
      <c r="G464" s="2" t="s">
        <v>487</v>
      </c>
      <c r="H464" s="21">
        <v>79200</v>
      </c>
      <c r="I464" s="21">
        <v>100000</v>
      </c>
      <c r="J464" s="4" t="s">
        <v>3263</v>
      </c>
      <c r="K464" s="2" t="s">
        <v>30</v>
      </c>
    </row>
    <row r="465" spans="1:11" ht="30">
      <c r="A465" s="2" t="s">
        <v>1103</v>
      </c>
      <c r="B465" s="2" t="s">
        <v>1104</v>
      </c>
      <c r="C465" s="2" t="s">
        <v>1105</v>
      </c>
      <c r="E465" s="21" t="e">
        <v>#N/A</v>
      </c>
      <c r="F465" s="21" t="e">
        <v>#N/A</v>
      </c>
      <c r="G465" s="2" t="s">
        <v>1106</v>
      </c>
      <c r="H465" s="21">
        <v>79300</v>
      </c>
      <c r="I465" s="21">
        <v>100000</v>
      </c>
      <c r="J465" s="4" t="s">
        <v>1107</v>
      </c>
      <c r="K465" s="2" t="s">
        <v>15</v>
      </c>
    </row>
    <row r="466" spans="1:11" ht="30">
      <c r="A466" s="2" t="s">
        <v>2413</v>
      </c>
      <c r="B466" s="2" t="s">
        <v>2414</v>
      </c>
      <c r="C466" s="2" t="s">
        <v>212</v>
      </c>
      <c r="E466" s="21" t="e">
        <v>#N/A</v>
      </c>
      <c r="F466" s="21" t="e">
        <v>#N/A</v>
      </c>
      <c r="G466" s="2" t="s">
        <v>2415</v>
      </c>
      <c r="H466" s="21">
        <v>79400</v>
      </c>
      <c r="I466" s="21">
        <v>101000</v>
      </c>
      <c r="J466" s="4" t="s">
        <v>2416</v>
      </c>
      <c r="K466" s="2" t="s">
        <v>30</v>
      </c>
    </row>
    <row r="467" spans="1:11" ht="30">
      <c r="A467" s="2" t="s">
        <v>3364</v>
      </c>
      <c r="B467" s="2" t="s">
        <v>287</v>
      </c>
      <c r="C467" s="2" t="s">
        <v>288</v>
      </c>
      <c r="E467" s="21" t="e">
        <v>#N/A</v>
      </c>
      <c r="F467" s="21" t="e">
        <v>#N/A</v>
      </c>
      <c r="G467" s="2" t="s">
        <v>289</v>
      </c>
      <c r="H467" s="21">
        <v>79600</v>
      </c>
      <c r="I467" s="21">
        <v>101000</v>
      </c>
      <c r="J467" s="4" t="s">
        <v>290</v>
      </c>
      <c r="K467" s="2" t="s">
        <v>166</v>
      </c>
    </row>
    <row r="468" spans="1:11" ht="30">
      <c r="A468" s="2" t="s">
        <v>2058</v>
      </c>
      <c r="B468" s="2" t="s">
        <v>2059</v>
      </c>
      <c r="C468" s="2" t="s">
        <v>2060</v>
      </c>
      <c r="E468" s="21" t="e">
        <v>#N/A</v>
      </c>
      <c r="F468" s="21" t="e">
        <v>#N/A</v>
      </c>
      <c r="G468" s="2" t="s">
        <v>289</v>
      </c>
      <c r="H468" s="21">
        <v>79600</v>
      </c>
      <c r="I468" s="21">
        <v>101000</v>
      </c>
      <c r="J468" s="4" t="s">
        <v>2061</v>
      </c>
      <c r="K468" s="2" t="s">
        <v>311</v>
      </c>
    </row>
    <row r="469" spans="1:11">
      <c r="A469" s="2" t="s">
        <v>10</v>
      </c>
      <c r="B469" s="2" t="s">
        <v>3160</v>
      </c>
      <c r="C469" s="2" t="s">
        <v>32</v>
      </c>
      <c r="E469" s="21" t="e">
        <v>#N/A</v>
      </c>
      <c r="F469" s="21" t="e">
        <v>#N/A</v>
      </c>
      <c r="G469" s="2" t="s">
        <v>3161</v>
      </c>
      <c r="H469" s="21">
        <v>79700</v>
      </c>
      <c r="I469" s="21">
        <v>101000</v>
      </c>
      <c r="J469" s="5" t="s">
        <v>3162</v>
      </c>
      <c r="K469" s="2" t="s">
        <v>30</v>
      </c>
    </row>
    <row r="470" spans="1:11" ht="45">
      <c r="A470" s="2" t="s">
        <v>2476</v>
      </c>
      <c r="B470" s="2" t="s">
        <v>728</v>
      </c>
      <c r="C470" s="2" t="s">
        <v>32</v>
      </c>
      <c r="E470" s="21" t="e">
        <v>#N/A</v>
      </c>
      <c r="F470" s="21" t="e">
        <v>#N/A</v>
      </c>
      <c r="G470" s="2" t="s">
        <v>2477</v>
      </c>
      <c r="H470" s="21">
        <v>80100</v>
      </c>
      <c r="I470" s="21">
        <v>101000</v>
      </c>
      <c r="J470" s="4" t="s">
        <v>2478</v>
      </c>
      <c r="K470" s="2" t="s">
        <v>15</v>
      </c>
    </row>
    <row r="471" spans="1:11" ht="30">
      <c r="A471" s="2" t="s">
        <v>2549</v>
      </c>
      <c r="B471" s="2" t="s">
        <v>2550</v>
      </c>
      <c r="C471" s="2" t="s">
        <v>2551</v>
      </c>
      <c r="E471" s="21" t="e">
        <v>#N/A</v>
      </c>
      <c r="F471" s="21" t="e">
        <v>#N/A</v>
      </c>
      <c r="G471" s="2" t="s">
        <v>2552</v>
      </c>
      <c r="H471" s="21">
        <v>80900</v>
      </c>
      <c r="I471" s="21">
        <v>102000</v>
      </c>
      <c r="J471" s="4" t="s">
        <v>2553</v>
      </c>
      <c r="K471" s="2" t="s">
        <v>267</v>
      </c>
    </row>
    <row r="472" spans="1:11" ht="45">
      <c r="A472" s="2" t="s">
        <v>1352</v>
      </c>
      <c r="B472" s="2" t="s">
        <v>1353</v>
      </c>
      <c r="C472" s="2" t="s">
        <v>32</v>
      </c>
      <c r="E472" s="21" t="e">
        <v>#N/A</v>
      </c>
      <c r="F472" s="21" t="e">
        <v>#N/A</v>
      </c>
      <c r="G472" s="2" t="s">
        <v>1354</v>
      </c>
      <c r="H472" s="21">
        <v>80000</v>
      </c>
      <c r="I472" s="21">
        <v>101000</v>
      </c>
      <c r="J472" s="4" t="s">
        <v>1355</v>
      </c>
      <c r="K472" s="2" t="s">
        <v>761</v>
      </c>
    </row>
    <row r="473" spans="1:11" ht="45">
      <c r="A473" s="2" t="s">
        <v>351</v>
      </c>
      <c r="B473" s="2" t="s">
        <v>1895</v>
      </c>
      <c r="C473" s="2" t="s">
        <v>577</v>
      </c>
      <c r="E473" s="21" t="e">
        <v>#N/A</v>
      </c>
      <c r="F473" s="21" t="e">
        <v>#N/A</v>
      </c>
      <c r="G473" s="2" t="s">
        <v>1354</v>
      </c>
      <c r="H473" s="21">
        <v>80000</v>
      </c>
      <c r="I473" s="21">
        <v>101000</v>
      </c>
      <c r="J473" s="4" t="s">
        <v>1896</v>
      </c>
      <c r="K473" s="2" t="s">
        <v>30</v>
      </c>
    </row>
    <row r="474" spans="1:11" ht="30">
      <c r="A474" s="2" t="s">
        <v>10</v>
      </c>
      <c r="B474" s="2" t="s">
        <v>246</v>
      </c>
      <c r="C474" s="2" t="s">
        <v>67</v>
      </c>
      <c r="E474" s="21" t="e">
        <v>#N/A</v>
      </c>
      <c r="F474" s="21" t="e">
        <v>#N/A</v>
      </c>
      <c r="G474" s="2" t="s">
        <v>247</v>
      </c>
      <c r="H474" s="21">
        <v>81400</v>
      </c>
      <c r="I474" s="21">
        <v>103000</v>
      </c>
      <c r="J474" s="4" t="s">
        <v>248</v>
      </c>
      <c r="K474" s="2" t="s">
        <v>30</v>
      </c>
    </row>
    <row r="475" spans="1:11" ht="30">
      <c r="A475" s="2" t="s">
        <v>10</v>
      </c>
      <c r="B475" s="2" t="s">
        <v>2062</v>
      </c>
      <c r="C475" s="2" t="s">
        <v>2063</v>
      </c>
      <c r="E475" s="21" t="e">
        <v>#N/A</v>
      </c>
      <c r="F475" s="21" t="e">
        <v>#N/A</v>
      </c>
      <c r="G475" s="2" t="s">
        <v>2064</v>
      </c>
      <c r="H475" s="21">
        <v>81000</v>
      </c>
      <c r="I475" s="21">
        <v>103000</v>
      </c>
      <c r="J475" s="4" t="s">
        <v>2065</v>
      </c>
      <c r="K475" s="2" t="s">
        <v>30</v>
      </c>
    </row>
    <row r="476" spans="1:11">
      <c r="A476" s="2" t="s">
        <v>2674</v>
      </c>
      <c r="B476" s="2" t="s">
        <v>714</v>
      </c>
      <c r="C476" s="2" t="s">
        <v>63</v>
      </c>
      <c r="E476" s="21" t="e">
        <v>#N/A</v>
      </c>
      <c r="F476" s="21" t="e">
        <v>#N/A</v>
      </c>
      <c r="G476" s="2" t="s">
        <v>2675</v>
      </c>
      <c r="H476" s="21">
        <v>82200</v>
      </c>
      <c r="I476" s="21">
        <v>104000</v>
      </c>
      <c r="J476" s="5" t="s">
        <v>2676</v>
      </c>
      <c r="K476" s="2" t="s">
        <v>30</v>
      </c>
    </row>
    <row r="477" spans="1:11" ht="30">
      <c r="A477" s="2" t="s">
        <v>2674</v>
      </c>
      <c r="B477" s="2" t="s">
        <v>714</v>
      </c>
      <c r="C477" s="2" t="s">
        <v>63</v>
      </c>
      <c r="E477" s="21" t="e">
        <v>#N/A</v>
      </c>
      <c r="F477" s="21" t="e">
        <v>#N/A</v>
      </c>
      <c r="G477" s="2" t="s">
        <v>2675</v>
      </c>
      <c r="H477" s="21">
        <v>82200</v>
      </c>
      <c r="I477" s="21">
        <v>104000</v>
      </c>
      <c r="J477" s="4" t="s">
        <v>2750</v>
      </c>
      <c r="K477" s="2" t="s">
        <v>30</v>
      </c>
    </row>
    <row r="478" spans="1:11" ht="30">
      <c r="A478" s="2" t="s">
        <v>3365</v>
      </c>
      <c r="B478" s="2" t="s">
        <v>298</v>
      </c>
      <c r="C478" s="2" t="s">
        <v>58</v>
      </c>
      <c r="E478" s="21" t="e">
        <v>#N/A</v>
      </c>
      <c r="F478" s="21" t="e">
        <v>#N/A</v>
      </c>
      <c r="G478" s="2" t="s">
        <v>299</v>
      </c>
      <c r="H478" s="21">
        <v>82600</v>
      </c>
      <c r="I478" s="21">
        <v>105000</v>
      </c>
      <c r="J478" s="4" t="s">
        <v>300</v>
      </c>
      <c r="K478" s="2" t="s">
        <v>166</v>
      </c>
    </row>
    <row r="479" spans="1:11" ht="30">
      <c r="A479" s="2" t="s">
        <v>74</v>
      </c>
      <c r="B479" s="2" t="s">
        <v>2496</v>
      </c>
      <c r="C479" s="2" t="s">
        <v>2187</v>
      </c>
      <c r="E479" s="21" t="e">
        <v>#N/A</v>
      </c>
      <c r="F479" s="21" t="e">
        <v>#N/A</v>
      </c>
      <c r="G479" s="2" t="s">
        <v>2497</v>
      </c>
      <c r="H479" s="21">
        <v>82800</v>
      </c>
      <c r="I479" s="21">
        <v>105000</v>
      </c>
      <c r="J479" s="4" t="s">
        <v>2498</v>
      </c>
      <c r="K479" s="2" t="s">
        <v>166</v>
      </c>
    </row>
    <row r="480" spans="1:11" ht="30">
      <c r="A480" s="2" t="s">
        <v>74</v>
      </c>
      <c r="B480" s="2" t="s">
        <v>2496</v>
      </c>
      <c r="C480" s="2" t="s">
        <v>2187</v>
      </c>
      <c r="E480" s="21" t="e">
        <v>#N/A</v>
      </c>
      <c r="F480" s="21" t="e">
        <v>#N/A</v>
      </c>
      <c r="G480" s="2" t="s">
        <v>2497</v>
      </c>
      <c r="H480" s="21">
        <v>82800</v>
      </c>
      <c r="I480" s="21">
        <v>105000</v>
      </c>
      <c r="J480" s="4" t="s">
        <v>2749</v>
      </c>
      <c r="K480" s="2" t="s">
        <v>166</v>
      </c>
    </row>
    <row r="481" spans="1:11">
      <c r="A481" s="2" t="s">
        <v>1368</v>
      </c>
      <c r="B481" s="2" t="s">
        <v>1369</v>
      </c>
      <c r="C481" s="2" t="s">
        <v>1370</v>
      </c>
      <c r="E481" s="21" t="e">
        <v>#N/A</v>
      </c>
      <c r="F481" s="21" t="e">
        <v>#N/A</v>
      </c>
      <c r="G481" s="2" t="s">
        <v>1371</v>
      </c>
      <c r="H481" s="21">
        <v>82000</v>
      </c>
      <c r="I481" s="21">
        <v>104000</v>
      </c>
      <c r="J481" s="5" t="s">
        <v>1372</v>
      </c>
      <c r="K481" s="2" t="s">
        <v>15</v>
      </c>
    </row>
    <row r="482" spans="1:11" ht="30">
      <c r="A482" s="2" t="s">
        <v>351</v>
      </c>
      <c r="B482" s="2" t="s">
        <v>1738</v>
      </c>
      <c r="C482" s="2" t="s">
        <v>1739</v>
      </c>
      <c r="E482" s="21" t="e">
        <v>#N/A</v>
      </c>
      <c r="F482" s="21" t="e">
        <v>#N/A</v>
      </c>
      <c r="G482" s="2" t="s">
        <v>1740</v>
      </c>
      <c r="H482" s="21">
        <v>83100</v>
      </c>
      <c r="I482" s="21">
        <v>105000</v>
      </c>
      <c r="J482" s="4" t="s">
        <v>1741</v>
      </c>
      <c r="K482" s="2" t="s">
        <v>15</v>
      </c>
    </row>
    <row r="483" spans="1:11" ht="30">
      <c r="A483" s="2" t="s">
        <v>10</v>
      </c>
      <c r="B483" s="2" t="s">
        <v>893</v>
      </c>
      <c r="C483" s="2" t="s">
        <v>67</v>
      </c>
      <c r="E483" s="21" t="e">
        <v>#N/A</v>
      </c>
      <c r="F483" s="21" t="e">
        <v>#N/A</v>
      </c>
      <c r="G483" s="2" t="s">
        <v>894</v>
      </c>
      <c r="H483" s="21">
        <v>83200</v>
      </c>
      <c r="I483" s="21">
        <v>105000</v>
      </c>
      <c r="J483" s="4" t="s">
        <v>895</v>
      </c>
      <c r="K483" s="2" t="s">
        <v>30</v>
      </c>
    </row>
    <row r="484" spans="1:11" ht="30">
      <c r="A484" s="2" t="s">
        <v>74</v>
      </c>
      <c r="B484" s="2" t="s">
        <v>1514</v>
      </c>
      <c r="C484" s="2" t="s">
        <v>32</v>
      </c>
      <c r="E484" s="21" t="e">
        <v>#N/A</v>
      </c>
      <c r="F484" s="21" t="e">
        <v>#N/A</v>
      </c>
      <c r="G484" s="2" t="s">
        <v>1515</v>
      </c>
      <c r="H484" s="21">
        <v>83500</v>
      </c>
      <c r="I484" s="21">
        <v>106000</v>
      </c>
      <c r="J484" s="4" t="s">
        <v>1516</v>
      </c>
      <c r="K484" s="2" t="s">
        <v>92</v>
      </c>
    </row>
    <row r="485" spans="1:11">
      <c r="A485" s="2" t="s">
        <v>3243</v>
      </c>
      <c r="B485" s="2" t="s">
        <v>3244</v>
      </c>
      <c r="C485" s="2" t="s">
        <v>546</v>
      </c>
      <c r="E485" s="21" t="e">
        <v>#N/A</v>
      </c>
      <c r="F485" s="21" t="e">
        <v>#N/A</v>
      </c>
      <c r="G485" s="2" t="s">
        <v>1515</v>
      </c>
      <c r="H485" s="21">
        <v>83500</v>
      </c>
      <c r="I485" s="21">
        <v>106000</v>
      </c>
      <c r="J485" s="5" t="s">
        <v>3245</v>
      </c>
      <c r="K485" s="2" t="s">
        <v>761</v>
      </c>
    </row>
    <row r="486" spans="1:11" ht="45">
      <c r="A486" s="2" t="s">
        <v>500</v>
      </c>
      <c r="B486" s="2" t="s">
        <v>864</v>
      </c>
      <c r="C486" s="2" t="s">
        <v>63</v>
      </c>
      <c r="E486" s="21" t="e">
        <v>#N/A</v>
      </c>
      <c r="F486" s="21" t="e">
        <v>#N/A</v>
      </c>
      <c r="G486" s="2" t="s">
        <v>865</v>
      </c>
      <c r="H486" s="21">
        <v>83600</v>
      </c>
      <c r="I486" s="21">
        <v>106000</v>
      </c>
      <c r="J486" s="4" t="s">
        <v>866</v>
      </c>
      <c r="K486" s="2" t="s">
        <v>9</v>
      </c>
    </row>
    <row r="487" spans="1:11" ht="45">
      <c r="A487" s="2" t="s">
        <v>1019</v>
      </c>
      <c r="B487" s="2" t="s">
        <v>1020</v>
      </c>
      <c r="C487" s="2" t="s">
        <v>1021</v>
      </c>
      <c r="E487" s="21" t="e">
        <v>#N/A</v>
      </c>
      <c r="F487" s="21" t="e">
        <v>#N/A</v>
      </c>
      <c r="G487" s="2" t="s">
        <v>1022</v>
      </c>
      <c r="H487" s="21">
        <v>83700</v>
      </c>
      <c r="I487" s="21">
        <v>106000</v>
      </c>
      <c r="J487" s="4" t="s">
        <v>1023</v>
      </c>
      <c r="K487" s="2" t="s">
        <v>30</v>
      </c>
    </row>
    <row r="488" spans="1:11" ht="45">
      <c r="A488" s="2" t="s">
        <v>1019</v>
      </c>
      <c r="B488" s="2" t="s">
        <v>1020</v>
      </c>
      <c r="C488" s="2" t="s">
        <v>1021</v>
      </c>
      <c r="E488" s="21" t="e">
        <v>#N/A</v>
      </c>
      <c r="F488" s="21" t="e">
        <v>#N/A</v>
      </c>
      <c r="G488" s="2" t="s">
        <v>1022</v>
      </c>
      <c r="H488" s="21">
        <v>83700</v>
      </c>
      <c r="I488" s="21">
        <v>106000</v>
      </c>
      <c r="J488" s="4" t="s">
        <v>1590</v>
      </c>
      <c r="K488" s="2" t="s">
        <v>30</v>
      </c>
    </row>
    <row r="489" spans="1:11" ht="30">
      <c r="A489" s="2" t="s">
        <v>74</v>
      </c>
      <c r="B489" s="2" t="s">
        <v>2683</v>
      </c>
      <c r="C489" s="2" t="s">
        <v>32</v>
      </c>
      <c r="E489" s="21" t="e">
        <v>#N/A</v>
      </c>
      <c r="F489" s="21" t="e">
        <v>#N/A</v>
      </c>
      <c r="G489" s="2" t="s">
        <v>2684</v>
      </c>
      <c r="H489" s="21">
        <v>83800</v>
      </c>
      <c r="I489" s="21">
        <v>106000</v>
      </c>
      <c r="J489" s="4" t="s">
        <v>2685</v>
      </c>
      <c r="K489" s="2" t="s">
        <v>30</v>
      </c>
    </row>
    <row r="490" spans="1:11" ht="30">
      <c r="A490" s="2" t="s">
        <v>829</v>
      </c>
      <c r="B490" s="2" t="s">
        <v>830</v>
      </c>
      <c r="C490" s="2" t="s">
        <v>569</v>
      </c>
      <c r="E490" s="21" t="e">
        <v>#N/A</v>
      </c>
      <c r="F490" s="21" t="e">
        <v>#N/A</v>
      </c>
      <c r="G490" s="2" t="s">
        <v>831</v>
      </c>
      <c r="H490" s="21">
        <v>84100</v>
      </c>
      <c r="I490" s="21">
        <v>106000</v>
      </c>
      <c r="J490" s="4" t="s">
        <v>832</v>
      </c>
      <c r="K490" s="2" t="s">
        <v>30</v>
      </c>
    </row>
    <row r="491" spans="1:11" ht="30">
      <c r="A491" s="2" t="s">
        <v>1133</v>
      </c>
      <c r="B491" s="2" t="s">
        <v>1382</v>
      </c>
      <c r="C491" s="2" t="s">
        <v>1383</v>
      </c>
      <c r="E491" s="21" t="e">
        <v>#N/A</v>
      </c>
      <c r="F491" s="21" t="e">
        <v>#N/A</v>
      </c>
      <c r="G491" s="2" t="s">
        <v>1384</v>
      </c>
      <c r="H491" s="21">
        <v>84200</v>
      </c>
      <c r="I491" s="21">
        <v>107000</v>
      </c>
      <c r="J491" s="4" t="s">
        <v>1385</v>
      </c>
      <c r="K491" s="2" t="s">
        <v>30</v>
      </c>
    </row>
    <row r="492" spans="1:11" ht="30">
      <c r="A492" s="2" t="s">
        <v>3366</v>
      </c>
      <c r="B492" s="2" t="s">
        <v>162</v>
      </c>
      <c r="C492" s="2" t="s">
        <v>163</v>
      </c>
      <c r="E492" s="21" t="e">
        <v>#N/A</v>
      </c>
      <c r="F492" s="21" t="e">
        <v>#N/A</v>
      </c>
      <c r="G492" s="2" t="s">
        <v>164</v>
      </c>
      <c r="H492" s="21">
        <v>84400</v>
      </c>
      <c r="I492" s="21">
        <v>107000</v>
      </c>
      <c r="J492" s="4" t="s">
        <v>165</v>
      </c>
      <c r="K492" s="2" t="s">
        <v>166</v>
      </c>
    </row>
    <row r="493" spans="1:11" ht="30">
      <c r="A493" s="2" t="s">
        <v>10</v>
      </c>
      <c r="B493" s="2" t="s">
        <v>2986</v>
      </c>
      <c r="C493" s="2" t="s">
        <v>2987</v>
      </c>
      <c r="E493" s="21" t="e">
        <v>#N/A</v>
      </c>
      <c r="F493" s="21" t="e">
        <v>#N/A</v>
      </c>
      <c r="G493" s="2" t="s">
        <v>164</v>
      </c>
      <c r="H493" s="21">
        <v>84400</v>
      </c>
      <c r="I493" s="21">
        <v>107000</v>
      </c>
      <c r="J493" s="4" t="s">
        <v>2988</v>
      </c>
      <c r="K493" s="2" t="s">
        <v>30</v>
      </c>
    </row>
    <row r="494" spans="1:11">
      <c r="A494" s="2" t="s">
        <v>10</v>
      </c>
      <c r="B494" s="2" t="s">
        <v>1563</v>
      </c>
      <c r="C494" s="2" t="s">
        <v>1564</v>
      </c>
      <c r="E494" s="21" t="e">
        <v>#N/A</v>
      </c>
      <c r="F494" s="21" t="e">
        <v>#N/A</v>
      </c>
      <c r="G494" s="2" t="s">
        <v>1565</v>
      </c>
      <c r="H494" s="21">
        <v>84500</v>
      </c>
      <c r="I494" s="21">
        <v>107000</v>
      </c>
      <c r="J494" s="5" t="s">
        <v>1566</v>
      </c>
      <c r="K494" s="2" t="s">
        <v>30</v>
      </c>
    </row>
    <row r="495" spans="1:11">
      <c r="A495" s="2" t="s">
        <v>135</v>
      </c>
      <c r="B495" s="2" t="s">
        <v>1085</v>
      </c>
      <c r="C495" s="2" t="s">
        <v>1086</v>
      </c>
      <c r="E495" s="21" t="e">
        <v>#N/A</v>
      </c>
      <c r="F495" s="21" t="e">
        <v>#N/A</v>
      </c>
      <c r="G495" s="2" t="s">
        <v>1087</v>
      </c>
      <c r="H495" s="21">
        <v>84600</v>
      </c>
      <c r="I495" s="21">
        <v>107000</v>
      </c>
      <c r="J495" s="5" t="s">
        <v>1088</v>
      </c>
      <c r="K495" s="2" t="s">
        <v>38</v>
      </c>
    </row>
    <row r="496" spans="1:11">
      <c r="A496" s="2" t="s">
        <v>351</v>
      </c>
      <c r="B496" s="2" t="s">
        <v>2080</v>
      </c>
      <c r="C496" s="2" t="s">
        <v>1249</v>
      </c>
      <c r="E496" s="21" t="e">
        <v>#N/A</v>
      </c>
      <c r="F496" s="21" t="e">
        <v>#N/A</v>
      </c>
      <c r="G496" s="2" t="s">
        <v>1087</v>
      </c>
      <c r="H496" s="21">
        <v>84600</v>
      </c>
      <c r="I496" s="21">
        <v>107000</v>
      </c>
      <c r="J496" s="5" t="s">
        <v>2081</v>
      </c>
      <c r="K496" s="2" t="s">
        <v>30</v>
      </c>
    </row>
    <row r="497" spans="1:11" ht="45">
      <c r="A497" s="2" t="s">
        <v>1849</v>
      </c>
      <c r="B497" s="2" t="s">
        <v>236</v>
      </c>
      <c r="C497" s="2" t="s">
        <v>227</v>
      </c>
      <c r="E497" s="21" t="e">
        <v>#N/A</v>
      </c>
      <c r="F497" s="21" t="e">
        <v>#N/A</v>
      </c>
      <c r="G497" s="2" t="s">
        <v>1850</v>
      </c>
      <c r="H497" s="21">
        <v>84700</v>
      </c>
      <c r="I497" s="21">
        <v>107000</v>
      </c>
      <c r="J497" s="4" t="s">
        <v>1851</v>
      </c>
      <c r="K497" s="2" t="s">
        <v>30</v>
      </c>
    </row>
    <row r="498" spans="1:11" ht="30">
      <c r="A498" s="2" t="s">
        <v>351</v>
      </c>
      <c r="B498" s="2" t="s">
        <v>2294</v>
      </c>
      <c r="C498" s="2" t="s">
        <v>2295</v>
      </c>
      <c r="E498" s="21" t="e">
        <v>#N/A</v>
      </c>
      <c r="F498" s="21" t="e">
        <v>#N/A</v>
      </c>
      <c r="G498" s="2" t="s">
        <v>1850</v>
      </c>
      <c r="H498" s="21">
        <v>84700</v>
      </c>
      <c r="I498" s="21">
        <v>107000</v>
      </c>
      <c r="J498" s="4" t="s">
        <v>2296</v>
      </c>
      <c r="K498" s="2" t="s">
        <v>65</v>
      </c>
    </row>
    <row r="499" spans="1:11">
      <c r="A499" s="2" t="s">
        <v>2860</v>
      </c>
      <c r="B499" s="2" t="s">
        <v>1600</v>
      </c>
      <c r="C499" s="2" t="s">
        <v>32</v>
      </c>
      <c r="E499" s="21" t="e">
        <v>#N/A</v>
      </c>
      <c r="F499" s="21" t="e">
        <v>#N/A</v>
      </c>
      <c r="G499" s="2" t="s">
        <v>1850</v>
      </c>
      <c r="H499" s="21">
        <v>84700</v>
      </c>
      <c r="I499" s="21">
        <v>107000</v>
      </c>
      <c r="J499" s="5" t="s">
        <v>2861</v>
      </c>
      <c r="K499" s="2" t="s">
        <v>30</v>
      </c>
    </row>
    <row r="500" spans="1:11">
      <c r="A500" s="2" t="s">
        <v>1406</v>
      </c>
      <c r="B500" s="2" t="s">
        <v>1407</v>
      </c>
      <c r="C500" s="2" t="s">
        <v>36</v>
      </c>
      <c r="E500" s="21" t="e">
        <v>#N/A</v>
      </c>
      <c r="F500" s="21" t="e">
        <v>#N/A</v>
      </c>
      <c r="G500" s="2" t="s">
        <v>1408</v>
      </c>
      <c r="H500" s="21">
        <v>84000</v>
      </c>
      <c r="I500" s="21">
        <v>106000</v>
      </c>
      <c r="J500" s="5" t="s">
        <v>1409</v>
      </c>
      <c r="K500" s="2" t="s">
        <v>30</v>
      </c>
    </row>
    <row r="501" spans="1:11" ht="30">
      <c r="A501" s="2" t="s">
        <v>1406</v>
      </c>
      <c r="B501" s="2" t="s">
        <v>1407</v>
      </c>
      <c r="C501" s="2" t="s">
        <v>36</v>
      </c>
      <c r="E501" s="21" t="e">
        <v>#N/A</v>
      </c>
      <c r="F501" s="21" t="e">
        <v>#N/A</v>
      </c>
      <c r="G501" s="2" t="s">
        <v>1408</v>
      </c>
      <c r="H501" s="21">
        <v>84000</v>
      </c>
      <c r="I501" s="21">
        <v>106000</v>
      </c>
      <c r="J501" s="4" t="s">
        <v>3107</v>
      </c>
      <c r="K501" s="2" t="s">
        <v>30</v>
      </c>
    </row>
    <row r="502" spans="1:11" ht="30">
      <c r="A502" s="2" t="s">
        <v>2303</v>
      </c>
      <c r="B502" s="2" t="s">
        <v>2304</v>
      </c>
      <c r="C502" s="2" t="s">
        <v>2305</v>
      </c>
      <c r="E502" s="21" t="e">
        <v>#N/A</v>
      </c>
      <c r="F502" s="21" t="e">
        <v>#N/A</v>
      </c>
      <c r="G502" s="2" t="s">
        <v>2306</v>
      </c>
      <c r="H502" s="21">
        <v>85100</v>
      </c>
      <c r="I502" s="21">
        <v>108000</v>
      </c>
      <c r="J502" s="4" t="s">
        <v>2307</v>
      </c>
      <c r="K502" s="2" t="s">
        <v>102</v>
      </c>
    </row>
    <row r="503" spans="1:11" ht="30">
      <c r="A503" s="2" t="s">
        <v>802</v>
      </c>
      <c r="B503" s="2" t="s">
        <v>305</v>
      </c>
      <c r="C503" s="2" t="s">
        <v>32</v>
      </c>
      <c r="E503" s="21" t="e">
        <v>#N/A</v>
      </c>
      <c r="F503" s="21" t="e">
        <v>#N/A</v>
      </c>
      <c r="G503" s="2" t="s">
        <v>803</v>
      </c>
      <c r="H503" s="21">
        <v>85300</v>
      </c>
      <c r="I503" s="21">
        <v>108000</v>
      </c>
      <c r="J503" s="4" t="s">
        <v>804</v>
      </c>
      <c r="K503" s="2" t="s">
        <v>30</v>
      </c>
    </row>
    <row r="504" spans="1:11">
      <c r="A504" s="2" t="s">
        <v>74</v>
      </c>
      <c r="B504" s="2" t="s">
        <v>1182</v>
      </c>
      <c r="C504" s="2" t="s">
        <v>32</v>
      </c>
      <c r="E504" s="21" t="e">
        <v>#N/A</v>
      </c>
      <c r="F504" s="21" t="e">
        <v>#N/A</v>
      </c>
      <c r="G504" s="2" t="s">
        <v>803</v>
      </c>
      <c r="H504" s="21">
        <v>85300</v>
      </c>
      <c r="I504" s="21">
        <v>108000</v>
      </c>
      <c r="J504" s="5" t="s">
        <v>1183</v>
      </c>
      <c r="K504" s="2" t="s">
        <v>30</v>
      </c>
    </row>
    <row r="505" spans="1:11" ht="30">
      <c r="A505" s="2" t="s">
        <v>3367</v>
      </c>
      <c r="B505" s="2" t="s">
        <v>305</v>
      </c>
      <c r="C505" s="2" t="s">
        <v>2083</v>
      </c>
      <c r="E505" s="21" t="e">
        <v>#N/A</v>
      </c>
      <c r="F505" s="21" t="e">
        <v>#N/A</v>
      </c>
      <c r="G505" s="2" t="s">
        <v>803</v>
      </c>
      <c r="H505" s="21">
        <v>85300</v>
      </c>
      <c r="I505" s="21">
        <v>108000</v>
      </c>
      <c r="J505" s="4" t="s">
        <v>2084</v>
      </c>
      <c r="K505" s="2" t="s">
        <v>166</v>
      </c>
    </row>
    <row r="506" spans="1:11" ht="30">
      <c r="A506" s="2" t="s">
        <v>778</v>
      </c>
      <c r="B506" s="2" t="s">
        <v>779</v>
      </c>
      <c r="C506" s="2" t="s">
        <v>67</v>
      </c>
      <c r="E506" s="21" t="e">
        <v>#N/A</v>
      </c>
      <c r="F506" s="21" t="e">
        <v>#N/A</v>
      </c>
      <c r="G506" s="2" t="s">
        <v>780</v>
      </c>
      <c r="H506" s="21">
        <v>85700</v>
      </c>
      <c r="I506" s="21">
        <v>109000</v>
      </c>
      <c r="J506" s="4" t="s">
        <v>781</v>
      </c>
      <c r="K506" s="2" t="s">
        <v>15</v>
      </c>
    </row>
    <row r="507" spans="1:11" ht="30">
      <c r="A507" s="2" t="s">
        <v>10</v>
      </c>
      <c r="B507" s="2" t="s">
        <v>2852</v>
      </c>
      <c r="C507" s="2" t="s">
        <v>112</v>
      </c>
      <c r="E507" s="21" t="e">
        <v>#N/A</v>
      </c>
      <c r="F507" s="21" t="e">
        <v>#N/A</v>
      </c>
      <c r="G507" s="2" t="s">
        <v>780</v>
      </c>
      <c r="H507" s="21">
        <v>85700</v>
      </c>
      <c r="I507" s="21">
        <v>109000</v>
      </c>
      <c r="J507" s="4" t="s">
        <v>2853</v>
      </c>
      <c r="K507" s="2" t="s">
        <v>761</v>
      </c>
    </row>
    <row r="508" spans="1:11">
      <c r="A508" s="2" t="s">
        <v>563</v>
      </c>
      <c r="B508" s="2" t="s">
        <v>747</v>
      </c>
      <c r="C508" s="2" t="s">
        <v>67</v>
      </c>
      <c r="E508" s="21" t="e">
        <v>#N/A</v>
      </c>
      <c r="F508" s="21" t="e">
        <v>#N/A</v>
      </c>
      <c r="G508" s="2" t="s">
        <v>748</v>
      </c>
      <c r="H508" s="21">
        <v>86200</v>
      </c>
      <c r="I508" s="21">
        <v>109000</v>
      </c>
      <c r="J508" s="5" t="s">
        <v>749</v>
      </c>
      <c r="K508" s="2" t="s">
        <v>30</v>
      </c>
    </row>
    <row r="509" spans="1:11">
      <c r="A509" s="2" t="s">
        <v>351</v>
      </c>
      <c r="B509" s="2" t="s">
        <v>2744</v>
      </c>
      <c r="C509" s="2" t="s">
        <v>63</v>
      </c>
      <c r="E509" s="21" t="e">
        <v>#N/A</v>
      </c>
      <c r="F509" s="21" t="e">
        <v>#N/A</v>
      </c>
      <c r="G509" s="2" t="s">
        <v>2745</v>
      </c>
      <c r="H509" s="21">
        <v>86300</v>
      </c>
      <c r="I509" s="21">
        <v>109000</v>
      </c>
      <c r="J509" s="5" t="s">
        <v>2746</v>
      </c>
      <c r="K509" s="2" t="s">
        <v>30</v>
      </c>
    </row>
    <row r="510" spans="1:11">
      <c r="A510" s="2" t="s">
        <v>10</v>
      </c>
      <c r="B510" s="2" t="s">
        <v>1708</v>
      </c>
      <c r="C510" s="2" t="s">
        <v>322</v>
      </c>
      <c r="E510" s="21" t="e">
        <v>#N/A</v>
      </c>
      <c r="F510" s="21" t="e">
        <v>#N/A</v>
      </c>
      <c r="G510" s="2" t="s">
        <v>1709</v>
      </c>
      <c r="H510" s="21">
        <v>86400</v>
      </c>
      <c r="I510" s="21">
        <v>109000</v>
      </c>
      <c r="J510" s="5" t="s">
        <v>1710</v>
      </c>
      <c r="K510" s="2" t="s">
        <v>30</v>
      </c>
    </row>
    <row r="511" spans="1:11" ht="30">
      <c r="A511" s="2" t="s">
        <v>135</v>
      </c>
      <c r="B511" s="2" t="s">
        <v>1058</v>
      </c>
      <c r="C511" s="2" t="s">
        <v>32</v>
      </c>
      <c r="E511" s="21" t="e">
        <v>#N/A</v>
      </c>
      <c r="F511" s="21" t="e">
        <v>#N/A</v>
      </c>
      <c r="G511" s="2" t="s">
        <v>1059</v>
      </c>
      <c r="H511" s="21">
        <v>86600</v>
      </c>
      <c r="I511" s="21">
        <v>110000</v>
      </c>
      <c r="J511" s="4" t="s">
        <v>1060</v>
      </c>
      <c r="K511" s="2" t="s">
        <v>181</v>
      </c>
    </row>
    <row r="512" spans="1:11" ht="30">
      <c r="A512" s="2" t="s">
        <v>1297</v>
      </c>
      <c r="B512" s="2" t="s">
        <v>1298</v>
      </c>
      <c r="C512" s="2" t="s">
        <v>844</v>
      </c>
      <c r="E512" s="21" t="e">
        <v>#N/A</v>
      </c>
      <c r="F512" s="21" t="e">
        <v>#N/A</v>
      </c>
      <c r="G512" s="2" t="s">
        <v>1299</v>
      </c>
      <c r="H512" s="21">
        <v>86800</v>
      </c>
      <c r="I512" s="21">
        <v>110000</v>
      </c>
      <c r="J512" s="4" t="s">
        <v>1300</v>
      </c>
      <c r="K512" s="2" t="s">
        <v>30</v>
      </c>
    </row>
    <row r="513" spans="1:11" ht="30">
      <c r="A513" s="2" t="s">
        <v>2128</v>
      </c>
      <c r="B513" s="2" t="s">
        <v>2129</v>
      </c>
      <c r="C513" s="2" t="s">
        <v>67</v>
      </c>
      <c r="E513" s="21" t="e">
        <v>#N/A</v>
      </c>
      <c r="F513" s="21" t="e">
        <v>#N/A</v>
      </c>
      <c r="G513" s="2" t="s">
        <v>1299</v>
      </c>
      <c r="H513" s="21">
        <v>86800</v>
      </c>
      <c r="I513" s="21">
        <v>110000</v>
      </c>
      <c r="J513" s="4" t="s">
        <v>2130</v>
      </c>
      <c r="K513" s="2" t="s">
        <v>30</v>
      </c>
    </row>
    <row r="514" spans="1:11" ht="30">
      <c r="A514" s="2" t="s">
        <v>2173</v>
      </c>
      <c r="B514" s="2" t="s">
        <v>893</v>
      </c>
      <c r="C514" s="2" t="s">
        <v>67</v>
      </c>
      <c r="E514" s="21" t="e">
        <v>#N/A</v>
      </c>
      <c r="F514" s="21" t="e">
        <v>#N/A</v>
      </c>
      <c r="G514" s="2" t="s">
        <v>1299</v>
      </c>
      <c r="H514" s="21">
        <v>86800</v>
      </c>
      <c r="I514" s="21">
        <v>110000</v>
      </c>
      <c r="J514" s="4" t="s">
        <v>2174</v>
      </c>
      <c r="K514" s="2" t="s">
        <v>30</v>
      </c>
    </row>
    <row r="515" spans="1:11" ht="30">
      <c r="A515" s="2" t="s">
        <v>10</v>
      </c>
      <c r="B515" s="2" t="s">
        <v>955</v>
      </c>
      <c r="C515" s="2" t="s">
        <v>32</v>
      </c>
      <c r="E515" s="21" t="e">
        <v>#N/A</v>
      </c>
      <c r="F515" s="21" t="e">
        <v>#N/A</v>
      </c>
      <c r="G515" s="2" t="s">
        <v>956</v>
      </c>
      <c r="H515" s="21">
        <v>86900</v>
      </c>
      <c r="I515" s="21">
        <v>110000</v>
      </c>
      <c r="J515" s="4" t="s">
        <v>957</v>
      </c>
      <c r="K515" s="2" t="s">
        <v>30</v>
      </c>
    </row>
    <row r="516" spans="1:11" ht="45">
      <c r="A516" s="2" t="s">
        <v>1308</v>
      </c>
      <c r="B516" s="2" t="s">
        <v>1309</v>
      </c>
      <c r="C516" s="2" t="s">
        <v>1310</v>
      </c>
      <c r="E516" s="21" t="e">
        <v>#N/A</v>
      </c>
      <c r="F516" s="21" t="e">
        <v>#N/A</v>
      </c>
      <c r="G516" s="2" t="s">
        <v>1311</v>
      </c>
      <c r="H516" s="21">
        <v>86000</v>
      </c>
      <c r="I516" s="21">
        <v>109000</v>
      </c>
      <c r="J516" s="4" t="s">
        <v>1312</v>
      </c>
      <c r="K516" s="2" t="s">
        <v>624</v>
      </c>
    </row>
    <row r="517" spans="1:11" ht="30">
      <c r="A517" s="2" t="s">
        <v>2244</v>
      </c>
      <c r="B517" s="2" t="s">
        <v>1335</v>
      </c>
      <c r="C517" s="2" t="s">
        <v>32</v>
      </c>
      <c r="E517" s="21" t="e">
        <v>#N/A</v>
      </c>
      <c r="F517" s="21" t="e">
        <v>#N/A</v>
      </c>
      <c r="G517" s="2" t="s">
        <v>1311</v>
      </c>
      <c r="H517" s="21">
        <v>86000</v>
      </c>
      <c r="I517" s="21">
        <v>109000</v>
      </c>
      <c r="J517" s="4" t="s">
        <v>2245</v>
      </c>
      <c r="K517" s="2" t="s">
        <v>30</v>
      </c>
    </row>
    <row r="518" spans="1:11" ht="30">
      <c r="A518" s="2" t="s">
        <v>1972</v>
      </c>
      <c r="B518" s="2" t="s">
        <v>1973</v>
      </c>
      <c r="C518" s="2" t="s">
        <v>1686</v>
      </c>
      <c r="E518" s="21" t="e">
        <v>#N/A</v>
      </c>
      <c r="F518" s="21" t="e">
        <v>#N/A</v>
      </c>
      <c r="G518" s="2" t="s">
        <v>1974</v>
      </c>
      <c r="H518" s="21">
        <v>87100</v>
      </c>
      <c r="I518" s="21">
        <v>110000</v>
      </c>
      <c r="J518" s="4" t="s">
        <v>1975</v>
      </c>
      <c r="K518" s="2" t="s">
        <v>30</v>
      </c>
    </row>
    <row r="519" spans="1:11">
      <c r="A519" s="2" t="s">
        <v>2767</v>
      </c>
      <c r="B519" s="2" t="s">
        <v>1865</v>
      </c>
      <c r="C519" s="2" t="s">
        <v>32</v>
      </c>
      <c r="E519" s="21" t="e">
        <v>#N/A</v>
      </c>
      <c r="F519" s="21" t="e">
        <v>#N/A</v>
      </c>
      <c r="G519" s="2" t="s">
        <v>2768</v>
      </c>
      <c r="H519" s="21">
        <v>87600</v>
      </c>
      <c r="I519" s="21">
        <v>111000</v>
      </c>
      <c r="J519" s="5" t="s">
        <v>2769</v>
      </c>
      <c r="K519" s="2" t="s">
        <v>30</v>
      </c>
    </row>
    <row r="520" spans="1:11">
      <c r="A520" s="2" t="s">
        <v>74</v>
      </c>
      <c r="B520" s="2" t="s">
        <v>305</v>
      </c>
      <c r="C520" s="2" t="s">
        <v>3270</v>
      </c>
      <c r="E520" s="21" t="e">
        <v>#N/A</v>
      </c>
      <c r="F520" s="21" t="e">
        <v>#N/A</v>
      </c>
      <c r="G520" s="2" t="s">
        <v>3271</v>
      </c>
      <c r="H520" s="21">
        <v>87700</v>
      </c>
      <c r="I520" s="21">
        <v>111000</v>
      </c>
      <c r="J520" s="5" t="s">
        <v>3272</v>
      </c>
      <c r="K520" s="2" t="s">
        <v>186</v>
      </c>
    </row>
    <row r="521" spans="1:11" ht="30">
      <c r="A521" s="2" t="s">
        <v>2041</v>
      </c>
      <c r="B521" s="2" t="s">
        <v>1147</v>
      </c>
      <c r="C521" s="2" t="s">
        <v>32</v>
      </c>
      <c r="E521" s="21" t="e">
        <v>#N/A</v>
      </c>
      <c r="F521" s="21" t="e">
        <v>#N/A</v>
      </c>
      <c r="G521" s="2" t="s">
        <v>1148</v>
      </c>
      <c r="H521" s="21">
        <v>88300</v>
      </c>
      <c r="I521" s="21">
        <v>112000</v>
      </c>
      <c r="J521" s="4" t="s">
        <v>1149</v>
      </c>
      <c r="K521" s="2" t="s">
        <v>97</v>
      </c>
    </row>
    <row r="522" spans="1:11" ht="30">
      <c r="A522" s="2" t="s">
        <v>1632</v>
      </c>
      <c r="B522" s="2" t="s">
        <v>1633</v>
      </c>
      <c r="C522" s="2" t="s">
        <v>32</v>
      </c>
      <c r="E522" s="21" t="e">
        <v>#N/A</v>
      </c>
      <c r="F522" s="21" t="e">
        <v>#N/A</v>
      </c>
      <c r="G522" s="2" t="s">
        <v>1148</v>
      </c>
      <c r="H522" s="21">
        <v>88300</v>
      </c>
      <c r="I522" s="21">
        <v>112000</v>
      </c>
      <c r="J522" s="4" t="s">
        <v>1634</v>
      </c>
      <c r="K522" s="2" t="s">
        <v>30</v>
      </c>
    </row>
    <row r="523" spans="1:11" ht="30">
      <c r="A523" s="2" t="s">
        <v>3275</v>
      </c>
      <c r="B523" s="2" t="s">
        <v>3276</v>
      </c>
      <c r="C523" s="2" t="s">
        <v>3277</v>
      </c>
      <c r="E523" s="21" t="e">
        <v>#N/A</v>
      </c>
      <c r="F523" s="21" t="e">
        <v>#N/A</v>
      </c>
      <c r="G523" s="2" t="s">
        <v>1148</v>
      </c>
      <c r="H523" s="21">
        <v>88300</v>
      </c>
      <c r="I523" s="21">
        <v>112000</v>
      </c>
      <c r="J523" s="4" t="s">
        <v>3278</v>
      </c>
      <c r="K523" s="2" t="s">
        <v>273</v>
      </c>
    </row>
    <row r="524" spans="1:11" ht="45">
      <c r="A524" s="2" t="s">
        <v>10</v>
      </c>
      <c r="B524" s="2" t="s">
        <v>263</v>
      </c>
      <c r="C524" s="2" t="s">
        <v>264</v>
      </c>
      <c r="E524" s="21" t="e">
        <v>#N/A</v>
      </c>
      <c r="F524" s="21" t="e">
        <v>#N/A</v>
      </c>
      <c r="G524" s="2" t="s">
        <v>265</v>
      </c>
      <c r="H524" s="21">
        <v>88400</v>
      </c>
      <c r="I524" s="21">
        <v>112000</v>
      </c>
      <c r="J524" s="4" t="s">
        <v>266</v>
      </c>
      <c r="K524" s="2" t="s">
        <v>267</v>
      </c>
    </row>
    <row r="525" spans="1:11" ht="30">
      <c r="A525" s="2" t="s">
        <v>351</v>
      </c>
      <c r="B525" s="2" t="s">
        <v>2855</v>
      </c>
      <c r="C525" s="2" t="s">
        <v>67</v>
      </c>
      <c r="E525" s="21" t="e">
        <v>#N/A</v>
      </c>
      <c r="F525" s="21" t="e">
        <v>#N/A</v>
      </c>
      <c r="G525" s="2" t="s">
        <v>2856</v>
      </c>
      <c r="H525" s="21">
        <v>88500</v>
      </c>
      <c r="I525" s="21">
        <v>112000</v>
      </c>
      <c r="J525" s="4" t="s">
        <v>2857</v>
      </c>
      <c r="K525" s="2" t="s">
        <v>30</v>
      </c>
    </row>
    <row r="526" spans="1:11" ht="30">
      <c r="A526" s="2" t="s">
        <v>135</v>
      </c>
      <c r="B526" s="2" t="s">
        <v>2727</v>
      </c>
      <c r="C526" s="2" t="s">
        <v>586</v>
      </c>
      <c r="E526" s="21" t="e">
        <v>#N/A</v>
      </c>
      <c r="F526" s="21" t="e">
        <v>#N/A</v>
      </c>
      <c r="G526" s="2" t="s">
        <v>2728</v>
      </c>
      <c r="H526" s="21">
        <v>88800</v>
      </c>
      <c r="I526" s="21">
        <v>112000</v>
      </c>
      <c r="J526" s="4" t="s">
        <v>2729</v>
      </c>
      <c r="K526" s="2" t="s">
        <v>267</v>
      </c>
    </row>
    <row r="527" spans="1:11">
      <c r="A527" s="2" t="s">
        <v>135</v>
      </c>
      <c r="B527" s="2" t="s">
        <v>2727</v>
      </c>
      <c r="C527" s="2" t="s">
        <v>586</v>
      </c>
      <c r="E527" s="21" t="e">
        <v>#N/A</v>
      </c>
      <c r="F527" s="21" t="e">
        <v>#N/A</v>
      </c>
      <c r="G527" s="2" t="s">
        <v>2728</v>
      </c>
      <c r="H527" s="21">
        <v>88800</v>
      </c>
      <c r="I527" s="21">
        <v>112000</v>
      </c>
      <c r="J527" s="5" t="s">
        <v>2793</v>
      </c>
      <c r="K527" s="2" t="s">
        <v>267</v>
      </c>
    </row>
    <row r="528" spans="1:11">
      <c r="A528" s="2" t="s">
        <v>74</v>
      </c>
      <c r="B528" s="2" t="s">
        <v>664</v>
      </c>
      <c r="C528" s="2" t="s">
        <v>133</v>
      </c>
      <c r="E528" s="21" t="e">
        <v>#N/A</v>
      </c>
      <c r="F528" s="21" t="e">
        <v>#N/A</v>
      </c>
      <c r="G528" s="2" t="s">
        <v>665</v>
      </c>
      <c r="H528" s="21">
        <v>89100</v>
      </c>
      <c r="I528" s="21">
        <v>113000</v>
      </c>
      <c r="J528" s="5" t="s">
        <v>666</v>
      </c>
      <c r="K528" s="2" t="s">
        <v>30</v>
      </c>
    </row>
    <row r="529" spans="1:11" ht="30">
      <c r="A529" s="2" t="s">
        <v>1624</v>
      </c>
      <c r="B529" s="2" t="s">
        <v>2323</v>
      </c>
      <c r="C529" s="2" t="s">
        <v>986</v>
      </c>
      <c r="E529" s="21" t="e">
        <v>#N/A</v>
      </c>
      <c r="F529" s="21" t="e">
        <v>#N/A</v>
      </c>
      <c r="G529" s="2" t="s">
        <v>2324</v>
      </c>
      <c r="H529" s="21">
        <v>89200</v>
      </c>
      <c r="I529" s="21">
        <v>113000</v>
      </c>
      <c r="J529" s="4" t="s">
        <v>2325</v>
      </c>
      <c r="K529" s="2" t="s">
        <v>49</v>
      </c>
    </row>
    <row r="530" spans="1:11" ht="45">
      <c r="A530" s="2" t="s">
        <v>1034</v>
      </c>
      <c r="B530" s="2" t="s">
        <v>1035</v>
      </c>
      <c r="C530" s="2" t="s">
        <v>1036</v>
      </c>
      <c r="E530" s="21" t="e">
        <v>#N/A</v>
      </c>
      <c r="F530" s="21" t="e">
        <v>#N/A</v>
      </c>
      <c r="G530" s="2" t="s">
        <v>1037</v>
      </c>
      <c r="H530" s="21">
        <v>89300</v>
      </c>
      <c r="I530" s="21">
        <v>113000</v>
      </c>
      <c r="J530" s="4" t="s">
        <v>1038</v>
      </c>
      <c r="K530" s="2" t="s">
        <v>30</v>
      </c>
    </row>
    <row r="531" spans="1:11" ht="45">
      <c r="A531" s="2" t="s">
        <v>135</v>
      </c>
      <c r="B531" s="2" t="s">
        <v>2827</v>
      </c>
      <c r="C531" s="2" t="s">
        <v>183</v>
      </c>
      <c r="E531" s="21" t="e">
        <v>#N/A</v>
      </c>
      <c r="F531" s="21" t="e">
        <v>#N/A</v>
      </c>
      <c r="G531" s="2" t="s">
        <v>2828</v>
      </c>
      <c r="H531" s="21">
        <v>89500</v>
      </c>
      <c r="I531" s="21">
        <v>113000</v>
      </c>
      <c r="J531" s="4" t="s">
        <v>2829</v>
      </c>
      <c r="K531" s="2" t="s">
        <v>30</v>
      </c>
    </row>
    <row r="532" spans="1:11" ht="30">
      <c r="A532" s="2" t="s">
        <v>249</v>
      </c>
      <c r="B532" s="2" t="s">
        <v>1243</v>
      </c>
      <c r="C532" s="2" t="s">
        <v>2429</v>
      </c>
      <c r="E532" s="21" t="e">
        <v>#N/A</v>
      </c>
      <c r="F532" s="21" t="e">
        <v>#N/A</v>
      </c>
      <c r="G532" s="2" t="s">
        <v>2828</v>
      </c>
      <c r="H532" s="21">
        <v>89500</v>
      </c>
      <c r="I532" s="21">
        <v>113000</v>
      </c>
      <c r="J532" s="4" t="s">
        <v>3238</v>
      </c>
      <c r="K532" s="2" t="s">
        <v>30</v>
      </c>
    </row>
    <row r="533" spans="1:11">
      <c r="A533" s="2" t="s">
        <v>74</v>
      </c>
      <c r="B533" s="2" t="s">
        <v>1487</v>
      </c>
      <c r="C533" s="2" t="s">
        <v>32</v>
      </c>
      <c r="E533" s="21" t="e">
        <v>#N/A</v>
      </c>
      <c r="F533" s="21" t="e">
        <v>#N/A</v>
      </c>
      <c r="G533" s="2" t="s">
        <v>1488</v>
      </c>
      <c r="H533" s="21">
        <v>89800</v>
      </c>
      <c r="I533" s="21">
        <v>114000</v>
      </c>
      <c r="J533" s="5" t="s">
        <v>1489</v>
      </c>
      <c r="K533" s="2" t="s">
        <v>49</v>
      </c>
    </row>
    <row r="534" spans="1:11">
      <c r="A534" s="2" t="s">
        <v>74</v>
      </c>
      <c r="B534" s="2" t="s">
        <v>2355</v>
      </c>
      <c r="C534" s="2" t="s">
        <v>133</v>
      </c>
      <c r="E534" s="21" t="e">
        <v>#N/A</v>
      </c>
      <c r="F534" s="21" t="e">
        <v>#N/A</v>
      </c>
      <c r="G534" s="2" t="s">
        <v>1488</v>
      </c>
      <c r="H534" s="21">
        <v>89800</v>
      </c>
      <c r="I534" s="21">
        <v>114000</v>
      </c>
      <c r="J534" s="5" t="s">
        <v>2356</v>
      </c>
      <c r="K534" s="2" t="s">
        <v>296</v>
      </c>
    </row>
    <row r="535" spans="1:11">
      <c r="A535" s="2" t="s">
        <v>10</v>
      </c>
      <c r="B535" s="2" t="s">
        <v>1635</v>
      </c>
      <c r="C535" s="2" t="s">
        <v>32</v>
      </c>
      <c r="E535" s="21" t="e">
        <v>#N/A</v>
      </c>
      <c r="F535" s="21" t="e">
        <v>#N/A</v>
      </c>
      <c r="G535" s="2" t="s">
        <v>1636</v>
      </c>
      <c r="H535" s="21">
        <v>89000</v>
      </c>
      <c r="I535" s="21">
        <v>113000</v>
      </c>
      <c r="J535" s="5" t="s">
        <v>1637</v>
      </c>
      <c r="K535" s="2" t="s">
        <v>30</v>
      </c>
    </row>
    <row r="536" spans="1:11">
      <c r="A536" s="2" t="s">
        <v>2142</v>
      </c>
      <c r="B536" s="2" t="s">
        <v>2143</v>
      </c>
      <c r="C536" s="2" t="s">
        <v>322</v>
      </c>
      <c r="E536" s="21" t="e">
        <v>#N/A</v>
      </c>
      <c r="F536" s="21" t="e">
        <v>#N/A</v>
      </c>
      <c r="G536" s="2" t="s">
        <v>1636</v>
      </c>
      <c r="H536" s="21">
        <v>89000</v>
      </c>
      <c r="I536" s="21">
        <v>113000</v>
      </c>
      <c r="J536" s="5" t="s">
        <v>2144</v>
      </c>
      <c r="K536" s="2" t="s">
        <v>97</v>
      </c>
    </row>
    <row r="537" spans="1:11" ht="30">
      <c r="A537" s="2" t="s">
        <v>135</v>
      </c>
      <c r="B537" s="2" t="s">
        <v>1584</v>
      </c>
      <c r="C537" s="2" t="s">
        <v>569</v>
      </c>
      <c r="E537" s="21" t="e">
        <v>#N/A</v>
      </c>
      <c r="F537" s="21" t="e">
        <v>#N/A</v>
      </c>
      <c r="G537" s="2" t="s">
        <v>1636</v>
      </c>
      <c r="H537" s="21">
        <v>89000</v>
      </c>
      <c r="I537" s="21">
        <v>113000</v>
      </c>
      <c r="J537" s="4" t="s">
        <v>2316</v>
      </c>
      <c r="K537" s="2" t="s">
        <v>30</v>
      </c>
    </row>
    <row r="538" spans="1:11" ht="30">
      <c r="A538" s="2" t="s">
        <v>2116</v>
      </c>
      <c r="B538" s="2" t="s">
        <v>2117</v>
      </c>
      <c r="C538" s="2" t="s">
        <v>788</v>
      </c>
      <c r="E538" s="21" t="e">
        <v>#N/A</v>
      </c>
      <c r="F538" s="21" t="e">
        <v>#N/A</v>
      </c>
      <c r="G538" s="2" t="s">
        <v>2118</v>
      </c>
      <c r="H538" s="21">
        <v>90100</v>
      </c>
      <c r="I538" s="21">
        <v>114000</v>
      </c>
      <c r="J538" s="4" t="s">
        <v>2119</v>
      </c>
      <c r="K538" s="2" t="s">
        <v>30</v>
      </c>
    </row>
    <row r="539" spans="1:11" ht="45">
      <c r="A539" s="2" t="s">
        <v>1624</v>
      </c>
      <c r="B539" s="2" t="s">
        <v>2330</v>
      </c>
      <c r="C539" s="2" t="s">
        <v>32</v>
      </c>
      <c r="E539" s="21" t="e">
        <v>#N/A</v>
      </c>
      <c r="F539" s="21" t="e">
        <v>#N/A</v>
      </c>
      <c r="G539" s="2" t="s">
        <v>2331</v>
      </c>
      <c r="H539" s="21">
        <v>90200</v>
      </c>
      <c r="I539" s="21">
        <v>114000</v>
      </c>
      <c r="J539" s="4" t="s">
        <v>2332</v>
      </c>
      <c r="K539" s="2" t="s">
        <v>30</v>
      </c>
    </row>
    <row r="540" spans="1:11" ht="30">
      <c r="A540" s="2" t="s">
        <v>74</v>
      </c>
      <c r="B540" s="2" t="s">
        <v>2835</v>
      </c>
      <c r="C540" s="2" t="s">
        <v>569</v>
      </c>
      <c r="E540" s="21" t="e">
        <v>#N/A</v>
      </c>
      <c r="F540" s="21" t="e">
        <v>#N/A</v>
      </c>
      <c r="G540" s="2" t="s">
        <v>2331</v>
      </c>
      <c r="H540" s="21">
        <v>90200</v>
      </c>
      <c r="I540" s="21">
        <v>114000</v>
      </c>
      <c r="J540" s="4" t="s">
        <v>2836</v>
      </c>
      <c r="K540" s="2" t="s">
        <v>30</v>
      </c>
    </row>
    <row r="541" spans="1:11">
      <c r="A541" s="2" t="s">
        <v>1572</v>
      </c>
      <c r="B541" s="2" t="s">
        <v>1573</v>
      </c>
      <c r="C541" s="2" t="s">
        <v>32</v>
      </c>
      <c r="E541" s="21" t="e">
        <v>#N/A</v>
      </c>
      <c r="F541" s="21" t="e">
        <v>#N/A</v>
      </c>
      <c r="G541" s="2" t="s">
        <v>1574</v>
      </c>
      <c r="H541" s="21">
        <v>90500</v>
      </c>
      <c r="I541" s="21">
        <v>115000</v>
      </c>
      <c r="J541" s="5" t="s">
        <v>1575</v>
      </c>
      <c r="K541" s="2" t="s">
        <v>30</v>
      </c>
    </row>
    <row r="542" spans="1:11" ht="30">
      <c r="A542" s="2" t="s">
        <v>1572</v>
      </c>
      <c r="B542" s="2" t="s">
        <v>1573</v>
      </c>
      <c r="C542" s="2" t="s">
        <v>32</v>
      </c>
      <c r="E542" s="21" t="e">
        <v>#N/A</v>
      </c>
      <c r="F542" s="21" t="e">
        <v>#N/A</v>
      </c>
      <c r="G542" s="2" t="s">
        <v>1574</v>
      </c>
      <c r="H542" s="21">
        <v>90500</v>
      </c>
      <c r="I542" s="21">
        <v>115000</v>
      </c>
      <c r="J542" s="4" t="s">
        <v>2854</v>
      </c>
      <c r="K542" s="2" t="s">
        <v>30</v>
      </c>
    </row>
    <row r="543" spans="1:11" ht="30">
      <c r="A543" s="2" t="s">
        <v>218</v>
      </c>
      <c r="B543" s="2" t="s">
        <v>1621</v>
      </c>
      <c r="C543" s="2" t="s">
        <v>125</v>
      </c>
      <c r="E543" s="21" t="e">
        <v>#N/A</v>
      </c>
      <c r="F543" s="21" t="e">
        <v>#N/A</v>
      </c>
      <c r="G543" s="2" t="s">
        <v>1622</v>
      </c>
      <c r="H543" s="21">
        <v>90600</v>
      </c>
      <c r="I543" s="21">
        <v>115000</v>
      </c>
      <c r="J543" s="4" t="s">
        <v>1623</v>
      </c>
      <c r="K543" s="2" t="s">
        <v>30</v>
      </c>
    </row>
    <row r="544" spans="1:11" ht="30">
      <c r="A544" s="2" t="s">
        <v>3368</v>
      </c>
      <c r="B544" s="2" t="s">
        <v>2948</v>
      </c>
      <c r="C544" s="2" t="s">
        <v>112</v>
      </c>
      <c r="E544" s="21" t="e">
        <v>#N/A</v>
      </c>
      <c r="F544" s="21" t="e">
        <v>#N/A</v>
      </c>
      <c r="G544" s="2" t="s">
        <v>2949</v>
      </c>
      <c r="H544" s="21">
        <v>90800</v>
      </c>
      <c r="I544" s="21">
        <v>115000</v>
      </c>
      <c r="J544" s="4" t="s">
        <v>2950</v>
      </c>
      <c r="K544" s="2" t="s">
        <v>73</v>
      </c>
    </row>
    <row r="545" spans="1:11" ht="30">
      <c r="A545" s="2" t="s">
        <v>1714</v>
      </c>
      <c r="B545" s="2" t="s">
        <v>1715</v>
      </c>
      <c r="C545" s="2" t="s">
        <v>1716</v>
      </c>
      <c r="E545" s="21" t="e">
        <v>#N/A</v>
      </c>
      <c r="F545" s="21" t="e">
        <v>#N/A</v>
      </c>
      <c r="G545" s="2" t="s">
        <v>1717</v>
      </c>
      <c r="H545" s="21">
        <v>91100</v>
      </c>
      <c r="I545" s="21">
        <v>115000</v>
      </c>
      <c r="J545" s="4" t="s">
        <v>1718</v>
      </c>
      <c r="K545" s="2" t="s">
        <v>30</v>
      </c>
    </row>
    <row r="546" spans="1:11" ht="45">
      <c r="A546" s="2" t="s">
        <v>135</v>
      </c>
      <c r="B546" s="2" t="s">
        <v>2074</v>
      </c>
      <c r="C546" s="2" t="s">
        <v>67</v>
      </c>
      <c r="E546" s="21" t="e">
        <v>#N/A</v>
      </c>
      <c r="F546" s="21" t="e">
        <v>#N/A</v>
      </c>
      <c r="G546" s="2" t="s">
        <v>1717</v>
      </c>
      <c r="H546" s="21">
        <v>91100</v>
      </c>
      <c r="I546" s="21">
        <v>115000</v>
      </c>
      <c r="J546" s="4" t="s">
        <v>2075</v>
      </c>
      <c r="K546" s="2" t="s">
        <v>30</v>
      </c>
    </row>
    <row r="547" spans="1:11" ht="30">
      <c r="A547" s="2" t="s">
        <v>135</v>
      </c>
      <c r="B547" s="2" t="s">
        <v>2131</v>
      </c>
      <c r="C547" s="2" t="s">
        <v>67</v>
      </c>
      <c r="E547" s="21" t="e">
        <v>#N/A</v>
      </c>
      <c r="F547" s="21" t="e">
        <v>#N/A</v>
      </c>
      <c r="G547" s="2" t="s">
        <v>1717</v>
      </c>
      <c r="H547" s="21">
        <v>91100</v>
      </c>
      <c r="I547" s="21">
        <v>115000</v>
      </c>
      <c r="J547" s="4" t="s">
        <v>2132</v>
      </c>
      <c r="K547" s="2" t="s">
        <v>30</v>
      </c>
    </row>
    <row r="548" spans="1:11" ht="30">
      <c r="A548" s="2" t="s">
        <v>1204</v>
      </c>
      <c r="B548" s="2" t="s">
        <v>3124</v>
      </c>
      <c r="C548" s="2" t="s">
        <v>1190</v>
      </c>
      <c r="E548" s="21" t="e">
        <v>#N/A</v>
      </c>
      <c r="F548" s="21" t="e">
        <v>#N/A</v>
      </c>
      <c r="G548" s="2" t="s">
        <v>3125</v>
      </c>
      <c r="H548" s="21">
        <v>91200</v>
      </c>
      <c r="I548" s="21">
        <v>115000</v>
      </c>
      <c r="J548" s="4" t="s">
        <v>3126</v>
      </c>
      <c r="K548" s="2" t="s">
        <v>30</v>
      </c>
    </row>
    <row r="549" spans="1:11" ht="30">
      <c r="A549" s="2" t="s">
        <v>1450</v>
      </c>
      <c r="B549" s="2" t="s">
        <v>1451</v>
      </c>
      <c r="C549" s="2" t="s">
        <v>1452</v>
      </c>
      <c r="E549" s="21" t="e">
        <v>#N/A</v>
      </c>
      <c r="F549" s="21" t="e">
        <v>#N/A</v>
      </c>
      <c r="G549" s="2" t="s">
        <v>1453</v>
      </c>
      <c r="H549" s="21">
        <v>91300</v>
      </c>
      <c r="I549" s="21">
        <v>116000</v>
      </c>
      <c r="J549" s="4" t="s">
        <v>1454</v>
      </c>
      <c r="K549" s="2" t="s">
        <v>15</v>
      </c>
    </row>
    <row r="550" spans="1:11" ht="30">
      <c r="A550" s="2" t="s">
        <v>1645</v>
      </c>
      <c r="B550" s="2" t="s">
        <v>1646</v>
      </c>
      <c r="C550" s="2" t="s">
        <v>67</v>
      </c>
      <c r="E550" s="21" t="e">
        <v>#N/A</v>
      </c>
      <c r="F550" s="21" t="e">
        <v>#N/A</v>
      </c>
      <c r="G550" s="2" t="s">
        <v>1453</v>
      </c>
      <c r="H550" s="21">
        <v>91300</v>
      </c>
      <c r="I550" s="21">
        <v>116000</v>
      </c>
      <c r="J550" s="4" t="s">
        <v>1647</v>
      </c>
      <c r="K550" s="2" t="s">
        <v>273</v>
      </c>
    </row>
    <row r="551" spans="1:11">
      <c r="A551" s="2" t="s">
        <v>2809</v>
      </c>
      <c r="B551" s="2" t="s">
        <v>2810</v>
      </c>
      <c r="C551" s="2" t="s">
        <v>2429</v>
      </c>
      <c r="E551" s="21" t="e">
        <v>#N/A</v>
      </c>
      <c r="F551" s="21" t="e">
        <v>#N/A</v>
      </c>
      <c r="G551" s="2" t="s">
        <v>1453</v>
      </c>
      <c r="H551" s="21">
        <v>91300</v>
      </c>
      <c r="I551" s="21">
        <v>116000</v>
      </c>
      <c r="J551" s="5" t="s">
        <v>2811</v>
      </c>
      <c r="K551" s="2" t="s">
        <v>181</v>
      </c>
    </row>
    <row r="552" spans="1:11" ht="30">
      <c r="A552" s="2" t="s">
        <v>74</v>
      </c>
      <c r="B552" s="2" t="s">
        <v>3239</v>
      </c>
      <c r="C552" s="2" t="s">
        <v>3240</v>
      </c>
      <c r="E552" s="21" t="e">
        <v>#N/A</v>
      </c>
      <c r="F552" s="21" t="e">
        <v>#N/A</v>
      </c>
      <c r="G552" s="2" t="s">
        <v>1453</v>
      </c>
      <c r="H552" s="21">
        <v>91300</v>
      </c>
      <c r="I552" s="21">
        <v>116000</v>
      </c>
      <c r="J552" s="4" t="s">
        <v>3241</v>
      </c>
      <c r="K552" s="2" t="s">
        <v>296</v>
      </c>
    </row>
    <row r="553" spans="1:11" ht="30">
      <c r="A553" s="2" t="s">
        <v>1523</v>
      </c>
      <c r="B553" s="2" t="s">
        <v>2237</v>
      </c>
      <c r="C553" s="2" t="s">
        <v>1393</v>
      </c>
      <c r="E553" s="21" t="e">
        <v>#N/A</v>
      </c>
      <c r="F553" s="21" t="e">
        <v>#N/A</v>
      </c>
      <c r="G553" s="2" t="s">
        <v>2238</v>
      </c>
      <c r="H553" s="21">
        <v>91500</v>
      </c>
      <c r="I553" s="21">
        <v>116000</v>
      </c>
      <c r="J553" s="4" t="s">
        <v>2239</v>
      </c>
      <c r="K553" s="2" t="s">
        <v>761</v>
      </c>
    </row>
    <row r="554" spans="1:11" ht="30">
      <c r="A554" s="2" t="s">
        <v>10</v>
      </c>
      <c r="B554" s="2" t="s">
        <v>1461</v>
      </c>
      <c r="C554" s="2" t="s">
        <v>32</v>
      </c>
      <c r="E554" s="21" t="e">
        <v>#N/A</v>
      </c>
      <c r="F554" s="21" t="e">
        <v>#N/A</v>
      </c>
      <c r="G554" s="2" t="s">
        <v>1462</v>
      </c>
      <c r="H554" s="21">
        <v>91600</v>
      </c>
      <c r="I554" s="21">
        <v>116000</v>
      </c>
      <c r="J554" s="4" t="s">
        <v>1463</v>
      </c>
      <c r="K554" s="2" t="s">
        <v>30</v>
      </c>
    </row>
    <row r="555" spans="1:11">
      <c r="A555" s="2" t="s">
        <v>3222</v>
      </c>
      <c r="B555" s="2" t="s">
        <v>3223</v>
      </c>
      <c r="C555" s="2" t="s">
        <v>1839</v>
      </c>
      <c r="E555" s="21" t="e">
        <v>#N/A</v>
      </c>
      <c r="F555" s="21" t="e">
        <v>#N/A</v>
      </c>
      <c r="G555" s="2" t="s">
        <v>3224</v>
      </c>
      <c r="H555" s="21">
        <v>91700</v>
      </c>
      <c r="I555" s="21">
        <v>116000</v>
      </c>
      <c r="J555" s="5" t="s">
        <v>3225</v>
      </c>
      <c r="K555" s="2" t="s">
        <v>30</v>
      </c>
    </row>
    <row r="556" spans="1:11">
      <c r="A556" s="2" t="s">
        <v>10</v>
      </c>
      <c r="B556" s="2" t="s">
        <v>153</v>
      </c>
      <c r="C556" s="2" t="s">
        <v>154</v>
      </c>
      <c r="E556" s="21" t="e">
        <v>#N/A</v>
      </c>
      <c r="F556" s="21" t="e">
        <v>#N/A</v>
      </c>
      <c r="G556" s="2" t="s">
        <v>155</v>
      </c>
      <c r="H556" s="21">
        <v>91000</v>
      </c>
      <c r="I556" s="21">
        <v>115000</v>
      </c>
      <c r="J556" s="5" t="s">
        <v>156</v>
      </c>
      <c r="K556" s="2" t="s">
        <v>49</v>
      </c>
    </row>
    <row r="557" spans="1:11">
      <c r="A557" s="2" t="s">
        <v>3283</v>
      </c>
      <c r="B557" s="2" t="s">
        <v>3284</v>
      </c>
      <c r="C557" s="2" t="s">
        <v>58</v>
      </c>
      <c r="E557" s="21" t="e">
        <v>#N/A</v>
      </c>
      <c r="F557" s="21" t="e">
        <v>#N/A</v>
      </c>
      <c r="G557" s="2" t="s">
        <v>3285</v>
      </c>
      <c r="H557" s="21">
        <v>92100</v>
      </c>
      <c r="I557" s="21">
        <v>117000</v>
      </c>
      <c r="J557" s="5" t="s">
        <v>3286</v>
      </c>
      <c r="K557" s="2" t="s">
        <v>30</v>
      </c>
    </row>
    <row r="558" spans="1:11" ht="30">
      <c r="A558" s="2" t="s">
        <v>1803</v>
      </c>
      <c r="B558" s="2" t="s">
        <v>1804</v>
      </c>
      <c r="C558" s="2" t="s">
        <v>701</v>
      </c>
      <c r="E558" s="21" t="e">
        <v>#N/A</v>
      </c>
      <c r="F558" s="21" t="e">
        <v>#N/A</v>
      </c>
      <c r="G558" s="2" t="s">
        <v>1805</v>
      </c>
      <c r="H558" s="21">
        <v>92200</v>
      </c>
      <c r="I558" s="21">
        <v>117000</v>
      </c>
      <c r="J558" s="4" t="s">
        <v>1806</v>
      </c>
      <c r="K558" s="2" t="s">
        <v>30</v>
      </c>
    </row>
    <row r="559" spans="1:11" ht="30">
      <c r="A559" s="2" t="s">
        <v>135</v>
      </c>
      <c r="B559" s="2" t="s">
        <v>1827</v>
      </c>
      <c r="C559" s="2" t="s">
        <v>1828</v>
      </c>
      <c r="E559" s="21" t="e">
        <v>#N/A</v>
      </c>
      <c r="F559" s="21" t="e">
        <v>#N/A</v>
      </c>
      <c r="G559" s="2" t="s">
        <v>1805</v>
      </c>
      <c r="H559" s="21">
        <v>92200</v>
      </c>
      <c r="I559" s="21">
        <v>117000</v>
      </c>
      <c r="J559" s="4" t="s">
        <v>2329</v>
      </c>
      <c r="K559" s="2" t="s">
        <v>92</v>
      </c>
    </row>
    <row r="560" spans="1:11" ht="45">
      <c r="A560" s="2" t="s">
        <v>135</v>
      </c>
      <c r="B560" s="2" t="s">
        <v>1951</v>
      </c>
      <c r="C560" s="2" t="s">
        <v>793</v>
      </c>
      <c r="E560" s="21" t="e">
        <v>#N/A</v>
      </c>
      <c r="F560" s="21" t="e">
        <v>#N/A</v>
      </c>
      <c r="G560" s="2" t="s">
        <v>1952</v>
      </c>
      <c r="H560" s="21">
        <v>92300</v>
      </c>
      <c r="I560" s="21">
        <v>117000</v>
      </c>
      <c r="J560" s="4" t="s">
        <v>1953</v>
      </c>
      <c r="K560" s="2" t="s">
        <v>30</v>
      </c>
    </row>
    <row r="561" spans="1:11" ht="30">
      <c r="A561" s="2" t="s">
        <v>1775</v>
      </c>
      <c r="B561" s="2" t="s">
        <v>1776</v>
      </c>
      <c r="C561" s="2" t="s">
        <v>32</v>
      </c>
      <c r="E561" s="21" t="e">
        <v>#N/A</v>
      </c>
      <c r="F561" s="21" t="e">
        <v>#N/A</v>
      </c>
      <c r="G561" s="2" t="s">
        <v>1777</v>
      </c>
      <c r="H561" s="21">
        <v>92700</v>
      </c>
      <c r="I561" s="21">
        <v>117000</v>
      </c>
      <c r="J561" s="4" t="s">
        <v>1778</v>
      </c>
      <c r="K561" s="2" t="s">
        <v>30</v>
      </c>
    </row>
    <row r="562" spans="1:11" ht="30">
      <c r="A562" s="2" t="s">
        <v>2637</v>
      </c>
      <c r="B562" s="2" t="s">
        <v>2638</v>
      </c>
      <c r="C562" s="2" t="s">
        <v>67</v>
      </c>
      <c r="E562" s="21" t="e">
        <v>#N/A</v>
      </c>
      <c r="F562" s="21" t="e">
        <v>#N/A</v>
      </c>
      <c r="G562" s="2" t="s">
        <v>1777</v>
      </c>
      <c r="H562" s="21">
        <v>92700</v>
      </c>
      <c r="I562" s="21">
        <v>117000</v>
      </c>
      <c r="J562" s="4" t="s">
        <v>2639</v>
      </c>
      <c r="K562" s="2" t="s">
        <v>30</v>
      </c>
    </row>
    <row r="563" spans="1:11">
      <c r="A563" s="2" t="s">
        <v>1066</v>
      </c>
      <c r="B563" s="2" t="s">
        <v>1067</v>
      </c>
      <c r="C563" s="2" t="s">
        <v>788</v>
      </c>
      <c r="E563" s="21" t="e">
        <v>#N/A</v>
      </c>
      <c r="F563" s="21" t="e">
        <v>#N/A</v>
      </c>
      <c r="G563" s="2" t="s">
        <v>1068</v>
      </c>
      <c r="H563" s="21">
        <v>92800</v>
      </c>
      <c r="I563" s="21">
        <v>118000</v>
      </c>
      <c r="J563" s="5" t="s">
        <v>1069</v>
      </c>
      <c r="K563" s="2" t="s">
        <v>30</v>
      </c>
    </row>
    <row r="564" spans="1:11" ht="30">
      <c r="A564" s="2" t="s">
        <v>135</v>
      </c>
      <c r="B564" s="2" t="s">
        <v>3195</v>
      </c>
      <c r="C564" s="2" t="s">
        <v>32</v>
      </c>
      <c r="E564" s="21" t="e">
        <v>#N/A</v>
      </c>
      <c r="F564" s="21" t="e">
        <v>#N/A</v>
      </c>
      <c r="G564" s="2" t="s">
        <v>3196</v>
      </c>
      <c r="H564" s="21">
        <v>93300</v>
      </c>
      <c r="I564" s="21">
        <v>118000</v>
      </c>
      <c r="J564" s="4" t="s">
        <v>3197</v>
      </c>
      <c r="K564" s="2" t="s">
        <v>30</v>
      </c>
    </row>
    <row r="565" spans="1:11">
      <c r="A565" s="2" t="s">
        <v>351</v>
      </c>
      <c r="B565" s="2" t="s">
        <v>1735</v>
      </c>
      <c r="C565" s="2" t="s">
        <v>32</v>
      </c>
      <c r="E565" s="21" t="e">
        <v>#N/A</v>
      </c>
      <c r="F565" s="21" t="e">
        <v>#N/A</v>
      </c>
      <c r="G565" s="2" t="s">
        <v>1736</v>
      </c>
      <c r="H565" s="21">
        <v>93500</v>
      </c>
      <c r="I565" s="21">
        <v>118000</v>
      </c>
      <c r="J565" s="5" t="s">
        <v>1737</v>
      </c>
      <c r="K565" s="2" t="s">
        <v>30</v>
      </c>
    </row>
    <row r="566" spans="1:11" ht="30">
      <c r="A566" s="2" t="s">
        <v>135</v>
      </c>
      <c r="B566" s="2" t="s">
        <v>1240</v>
      </c>
      <c r="C566" s="2" t="s">
        <v>32</v>
      </c>
      <c r="E566" s="21" t="e">
        <v>#N/A</v>
      </c>
      <c r="F566" s="21" t="e">
        <v>#N/A</v>
      </c>
      <c r="G566" s="2" t="s">
        <v>1736</v>
      </c>
      <c r="H566" s="21">
        <v>93500</v>
      </c>
      <c r="I566" s="21">
        <v>118000</v>
      </c>
      <c r="J566" s="4" t="s">
        <v>1940</v>
      </c>
      <c r="K566" s="2" t="s">
        <v>30</v>
      </c>
    </row>
    <row r="567" spans="1:11" ht="30">
      <c r="A567" s="2" t="s">
        <v>10</v>
      </c>
      <c r="B567" s="2" t="s">
        <v>2879</v>
      </c>
      <c r="C567" s="2" t="s">
        <v>839</v>
      </c>
      <c r="E567" s="21" t="e">
        <v>#N/A</v>
      </c>
      <c r="F567" s="21" t="e">
        <v>#N/A</v>
      </c>
      <c r="G567" s="2" t="s">
        <v>1736</v>
      </c>
      <c r="H567" s="21">
        <v>93500</v>
      </c>
      <c r="I567" s="21">
        <v>118000</v>
      </c>
      <c r="J567" s="4" t="s">
        <v>2880</v>
      </c>
      <c r="K567" s="2" t="s">
        <v>30</v>
      </c>
    </row>
    <row r="568" spans="1:11">
      <c r="A568" s="2" t="s">
        <v>2631</v>
      </c>
      <c r="B568" s="2" t="s">
        <v>2632</v>
      </c>
      <c r="C568" s="2" t="s">
        <v>32</v>
      </c>
      <c r="E568" s="21" t="e">
        <v>#N/A</v>
      </c>
      <c r="F568" s="21" t="e">
        <v>#N/A</v>
      </c>
      <c r="G568" s="2" t="s">
        <v>2633</v>
      </c>
      <c r="H568" s="21">
        <v>93900</v>
      </c>
      <c r="I568" s="21">
        <v>119000</v>
      </c>
      <c r="J568" s="5" t="s">
        <v>2634</v>
      </c>
      <c r="K568" s="2" t="s">
        <v>30</v>
      </c>
    </row>
    <row r="569" spans="1:11">
      <c r="A569" s="2" t="s">
        <v>2677</v>
      </c>
      <c r="B569" s="2" t="s">
        <v>305</v>
      </c>
      <c r="C569" s="2" t="s">
        <v>2678</v>
      </c>
      <c r="E569" s="21" t="e">
        <v>#N/A</v>
      </c>
      <c r="F569" s="21" t="e">
        <v>#N/A</v>
      </c>
      <c r="G569" s="2" t="s">
        <v>2679</v>
      </c>
      <c r="H569" s="21">
        <v>93000</v>
      </c>
      <c r="I569" s="21">
        <v>118000</v>
      </c>
      <c r="J569" s="5" t="s">
        <v>2680</v>
      </c>
      <c r="K569" s="2" t="s">
        <v>30</v>
      </c>
    </row>
    <row r="570" spans="1:11" ht="30">
      <c r="A570" s="2" t="s">
        <v>3369</v>
      </c>
      <c r="B570" s="2" t="s">
        <v>682</v>
      </c>
      <c r="C570" s="2" t="s">
        <v>63</v>
      </c>
      <c r="E570" s="21" t="e">
        <v>#N/A</v>
      </c>
      <c r="F570" s="21" t="e">
        <v>#N/A</v>
      </c>
      <c r="G570" s="2" t="s">
        <v>683</v>
      </c>
      <c r="H570" s="21">
        <v>94100</v>
      </c>
      <c r="I570" s="21">
        <v>119000</v>
      </c>
      <c r="J570" s="4" t="s">
        <v>684</v>
      </c>
      <c r="K570" s="2" t="s">
        <v>166</v>
      </c>
    </row>
    <row r="571" spans="1:11" ht="45">
      <c r="A571" s="2" t="s">
        <v>135</v>
      </c>
      <c r="B571" s="2" t="s">
        <v>370</v>
      </c>
      <c r="C571" s="2" t="s">
        <v>58</v>
      </c>
      <c r="E571" s="21" t="e">
        <v>#N/A</v>
      </c>
      <c r="F571" s="21" t="e">
        <v>#N/A</v>
      </c>
      <c r="G571" s="2" t="s">
        <v>683</v>
      </c>
      <c r="H571" s="21">
        <v>94100</v>
      </c>
      <c r="I571" s="21">
        <v>119000</v>
      </c>
      <c r="J571" s="4" t="s">
        <v>2559</v>
      </c>
      <c r="K571" s="2" t="s">
        <v>30</v>
      </c>
    </row>
    <row r="572" spans="1:11" ht="45">
      <c r="A572" s="2" t="s">
        <v>2686</v>
      </c>
      <c r="B572" s="2" t="s">
        <v>2687</v>
      </c>
      <c r="C572" s="2" t="s">
        <v>32</v>
      </c>
      <c r="E572" s="21" t="e">
        <v>#N/A</v>
      </c>
      <c r="F572" s="21" t="e">
        <v>#N/A</v>
      </c>
      <c r="G572" s="2" t="s">
        <v>683</v>
      </c>
      <c r="H572" s="21">
        <v>94100</v>
      </c>
      <c r="I572" s="21">
        <v>119000</v>
      </c>
      <c r="J572" s="4" t="s">
        <v>2688</v>
      </c>
      <c r="K572" s="2" t="s">
        <v>102</v>
      </c>
    </row>
    <row r="573" spans="1:11" ht="45">
      <c r="A573" s="2" t="s">
        <v>2458</v>
      </c>
      <c r="B573" s="2" t="s">
        <v>2459</v>
      </c>
      <c r="C573" s="2" t="s">
        <v>2460</v>
      </c>
      <c r="E573" s="21" t="e">
        <v>#N/A</v>
      </c>
      <c r="F573" s="21" t="e">
        <v>#N/A</v>
      </c>
      <c r="G573" s="2" t="s">
        <v>2461</v>
      </c>
      <c r="H573" s="21">
        <v>94200</v>
      </c>
      <c r="I573" s="21">
        <v>119000</v>
      </c>
      <c r="J573" s="4" t="s">
        <v>2462</v>
      </c>
      <c r="K573" s="2" t="s">
        <v>311</v>
      </c>
    </row>
    <row r="574" spans="1:11" ht="45">
      <c r="A574" s="2" t="s">
        <v>2458</v>
      </c>
      <c r="B574" s="2" t="s">
        <v>2459</v>
      </c>
      <c r="C574" s="2" t="s">
        <v>2460</v>
      </c>
      <c r="E574" s="21" t="e">
        <v>#N/A</v>
      </c>
      <c r="F574" s="21" t="e">
        <v>#N/A</v>
      </c>
      <c r="G574" s="2" t="s">
        <v>2461</v>
      </c>
      <c r="H574" s="21">
        <v>94200</v>
      </c>
      <c r="I574" s="21">
        <v>119000</v>
      </c>
      <c r="J574" s="4" t="s">
        <v>3056</v>
      </c>
      <c r="K574" s="2" t="s">
        <v>311</v>
      </c>
    </row>
    <row r="575" spans="1:11">
      <c r="A575" s="2" t="s">
        <v>1599</v>
      </c>
      <c r="B575" s="2" t="s">
        <v>1600</v>
      </c>
      <c r="C575" s="2" t="s">
        <v>32</v>
      </c>
      <c r="E575" s="21" t="e">
        <v>#N/A</v>
      </c>
      <c r="F575" s="21" t="e">
        <v>#N/A</v>
      </c>
      <c r="G575" s="2" t="s">
        <v>1601</v>
      </c>
      <c r="H575" s="21">
        <v>94300</v>
      </c>
      <c r="I575" s="21">
        <v>119000</v>
      </c>
      <c r="J575" s="5" t="s">
        <v>1602</v>
      </c>
      <c r="K575" s="2" t="s">
        <v>1266</v>
      </c>
    </row>
    <row r="576" spans="1:11">
      <c r="A576" s="2" t="s">
        <v>637</v>
      </c>
      <c r="B576" s="2" t="s">
        <v>1167</v>
      </c>
      <c r="C576" s="2" t="s">
        <v>32</v>
      </c>
      <c r="E576" s="21" t="e">
        <v>#N/A</v>
      </c>
      <c r="F576" s="21" t="e">
        <v>#N/A</v>
      </c>
      <c r="G576" s="2" t="s">
        <v>1168</v>
      </c>
      <c r="H576" s="21">
        <v>94400</v>
      </c>
      <c r="I576" s="21">
        <v>120000</v>
      </c>
      <c r="J576" s="5" t="s">
        <v>1169</v>
      </c>
      <c r="K576" s="2" t="s">
        <v>30</v>
      </c>
    </row>
    <row r="577" spans="1:11" ht="30">
      <c r="A577" s="2" t="s">
        <v>1263</v>
      </c>
      <c r="B577" s="2" t="s">
        <v>1264</v>
      </c>
      <c r="C577" s="2" t="s">
        <v>32</v>
      </c>
      <c r="E577" s="21" t="e">
        <v>#N/A</v>
      </c>
      <c r="F577" s="21" t="e">
        <v>#N/A</v>
      </c>
      <c r="G577" s="2" t="s">
        <v>1168</v>
      </c>
      <c r="H577" s="21">
        <v>94400</v>
      </c>
      <c r="I577" s="21">
        <v>120000</v>
      </c>
      <c r="J577" s="4" t="s">
        <v>1265</v>
      </c>
      <c r="K577" s="2" t="s">
        <v>1266</v>
      </c>
    </row>
    <row r="578" spans="1:11" ht="45">
      <c r="A578" s="2" t="s">
        <v>2616</v>
      </c>
      <c r="B578" s="2" t="s">
        <v>2617</v>
      </c>
      <c r="C578" s="2" t="s">
        <v>67</v>
      </c>
      <c r="E578" s="21" t="e">
        <v>#N/A</v>
      </c>
      <c r="F578" s="21" t="e">
        <v>#N/A</v>
      </c>
      <c r="G578" s="2" t="s">
        <v>2618</v>
      </c>
      <c r="H578" s="21">
        <v>94900</v>
      </c>
      <c r="I578" s="21">
        <v>120000</v>
      </c>
      <c r="J578" s="4" t="s">
        <v>2619</v>
      </c>
      <c r="K578" s="2" t="s">
        <v>30</v>
      </c>
    </row>
    <row r="579" spans="1:11" ht="45">
      <c r="A579" s="2" t="s">
        <v>2616</v>
      </c>
      <c r="B579" s="2" t="s">
        <v>2617</v>
      </c>
      <c r="C579" s="2" t="s">
        <v>67</v>
      </c>
      <c r="E579" s="21" t="e">
        <v>#N/A</v>
      </c>
      <c r="F579" s="21" t="e">
        <v>#N/A</v>
      </c>
      <c r="G579" s="2" t="s">
        <v>2618</v>
      </c>
      <c r="H579" s="21">
        <v>94900</v>
      </c>
      <c r="I579" s="21">
        <v>120000</v>
      </c>
      <c r="J579" s="4" t="s">
        <v>2753</v>
      </c>
      <c r="K579" s="2" t="s">
        <v>30</v>
      </c>
    </row>
    <row r="580" spans="1:11">
      <c r="A580" s="2" t="s">
        <v>2616</v>
      </c>
      <c r="B580" s="2" t="s">
        <v>2617</v>
      </c>
      <c r="C580" s="2" t="s">
        <v>67</v>
      </c>
      <c r="E580" s="21" t="e">
        <v>#N/A</v>
      </c>
      <c r="F580" s="21" t="e">
        <v>#N/A</v>
      </c>
      <c r="G580" s="2" t="s">
        <v>2618</v>
      </c>
      <c r="H580" s="21">
        <v>94900</v>
      </c>
      <c r="I580" s="21">
        <v>120000</v>
      </c>
      <c r="J580" s="5" t="s">
        <v>2786</v>
      </c>
      <c r="K580" s="2" t="s">
        <v>30</v>
      </c>
    </row>
    <row r="581" spans="1:11">
      <c r="A581" s="2" t="s">
        <v>170</v>
      </c>
      <c r="B581" s="2" t="s">
        <v>2311</v>
      </c>
      <c r="C581" s="2" t="s">
        <v>36</v>
      </c>
      <c r="E581" s="21" t="e">
        <v>#N/A</v>
      </c>
      <c r="F581" s="21" t="e">
        <v>#N/A</v>
      </c>
      <c r="G581" s="2" t="s">
        <v>3208</v>
      </c>
      <c r="H581" s="21">
        <v>95200</v>
      </c>
      <c r="I581" s="21">
        <v>121000</v>
      </c>
      <c r="J581" s="5" t="s">
        <v>3209</v>
      </c>
      <c r="K581" s="2" t="s">
        <v>30</v>
      </c>
    </row>
    <row r="582" spans="1:11" ht="30">
      <c r="A582" s="2" t="s">
        <v>135</v>
      </c>
      <c r="B582" s="2" t="s">
        <v>3314</v>
      </c>
      <c r="C582" s="2" t="s">
        <v>32</v>
      </c>
      <c r="E582" s="21" t="e">
        <v>#N/A</v>
      </c>
      <c r="F582" s="21" t="e">
        <v>#N/A</v>
      </c>
      <c r="G582" s="2" t="s">
        <v>3208</v>
      </c>
      <c r="H582" s="21">
        <v>95200</v>
      </c>
      <c r="I582" s="21">
        <v>121000</v>
      </c>
      <c r="J582" s="4" t="s">
        <v>3315</v>
      </c>
      <c r="K582" s="2" t="s">
        <v>38</v>
      </c>
    </row>
    <row r="583" spans="1:11" ht="30">
      <c r="A583" s="2" t="s">
        <v>2613</v>
      </c>
      <c r="B583" s="2" t="s">
        <v>2273</v>
      </c>
      <c r="C583" s="2" t="s">
        <v>2056</v>
      </c>
      <c r="E583" s="21" t="e">
        <v>#N/A</v>
      </c>
      <c r="F583" s="21" t="e">
        <v>#N/A</v>
      </c>
      <c r="G583" s="2" t="s">
        <v>2614</v>
      </c>
      <c r="H583" s="21">
        <v>95300</v>
      </c>
      <c r="I583" s="21">
        <v>121000</v>
      </c>
      <c r="J583" s="4" t="s">
        <v>2615</v>
      </c>
      <c r="K583" s="2" t="s">
        <v>30</v>
      </c>
    </row>
    <row r="584" spans="1:11" ht="45">
      <c r="A584" s="2" t="s">
        <v>2613</v>
      </c>
      <c r="B584" s="2" t="s">
        <v>2273</v>
      </c>
      <c r="C584" s="2" t="s">
        <v>2056</v>
      </c>
      <c r="E584" s="21" t="e">
        <v>#N/A</v>
      </c>
      <c r="F584" s="21" t="e">
        <v>#N/A</v>
      </c>
      <c r="G584" s="2" t="s">
        <v>2614</v>
      </c>
      <c r="H584" s="21">
        <v>95300</v>
      </c>
      <c r="I584" s="21">
        <v>121000</v>
      </c>
      <c r="J584" s="4" t="s">
        <v>2752</v>
      </c>
      <c r="K584" s="2" t="s">
        <v>30</v>
      </c>
    </row>
    <row r="585" spans="1:11" ht="30">
      <c r="A585" s="2" t="s">
        <v>10</v>
      </c>
      <c r="B585" s="2" t="s">
        <v>157</v>
      </c>
      <c r="C585" s="2" t="s">
        <v>158</v>
      </c>
      <c r="E585" s="21" t="e">
        <v>#N/A</v>
      </c>
      <c r="F585" s="21" t="e">
        <v>#N/A</v>
      </c>
      <c r="G585" s="2" t="s">
        <v>159</v>
      </c>
      <c r="H585" s="21">
        <v>95800</v>
      </c>
      <c r="I585" s="21">
        <v>121000</v>
      </c>
      <c r="J585" s="4" t="s">
        <v>160</v>
      </c>
      <c r="K585" s="2" t="s">
        <v>30</v>
      </c>
    </row>
    <row r="586" spans="1:11">
      <c r="A586" s="2" t="s">
        <v>2593</v>
      </c>
      <c r="B586" s="2" t="s">
        <v>2594</v>
      </c>
      <c r="C586" s="2" t="s">
        <v>63</v>
      </c>
      <c r="E586" s="21" t="e">
        <v>#N/A</v>
      </c>
      <c r="F586" s="21" t="e">
        <v>#N/A</v>
      </c>
      <c r="G586" s="2" t="s">
        <v>159</v>
      </c>
      <c r="H586" s="21">
        <v>95800</v>
      </c>
      <c r="I586" s="21">
        <v>121000</v>
      </c>
      <c r="J586" s="5" t="s">
        <v>2595</v>
      </c>
      <c r="K586" s="2" t="s">
        <v>296</v>
      </c>
    </row>
    <row r="587" spans="1:11">
      <c r="A587" s="2" t="s">
        <v>3257</v>
      </c>
      <c r="B587" s="2" t="s">
        <v>2327</v>
      </c>
      <c r="C587" s="2" t="s">
        <v>1839</v>
      </c>
      <c r="E587" s="21" t="e">
        <v>#N/A</v>
      </c>
      <c r="F587" s="21" t="e">
        <v>#N/A</v>
      </c>
      <c r="G587" s="2" t="s">
        <v>159</v>
      </c>
      <c r="H587" s="21">
        <v>95800</v>
      </c>
      <c r="I587" s="21">
        <v>121000</v>
      </c>
      <c r="J587" s="5" t="s">
        <v>3258</v>
      </c>
      <c r="K587" s="2" t="s">
        <v>38</v>
      </c>
    </row>
    <row r="588" spans="1:11">
      <c r="A588" s="2" t="s">
        <v>2993</v>
      </c>
      <c r="B588" s="2" t="s">
        <v>2705</v>
      </c>
      <c r="C588" s="2" t="s">
        <v>32</v>
      </c>
      <c r="E588" s="21" t="e">
        <v>#N/A</v>
      </c>
      <c r="F588" s="21" t="e">
        <v>#N/A</v>
      </c>
      <c r="G588" s="2" t="s">
        <v>2994</v>
      </c>
      <c r="H588" s="21">
        <v>95900</v>
      </c>
      <c r="I588" s="21">
        <v>121000</v>
      </c>
      <c r="J588" s="5" t="s">
        <v>2995</v>
      </c>
      <c r="K588" s="2" t="s">
        <v>30</v>
      </c>
    </row>
    <row r="589" spans="1:11">
      <c r="A589" s="2" t="s">
        <v>450</v>
      </c>
      <c r="B589" s="2" t="s">
        <v>451</v>
      </c>
      <c r="C589" s="2" t="s">
        <v>452</v>
      </c>
      <c r="E589" s="21" t="e">
        <v>#N/A</v>
      </c>
      <c r="F589" s="21" t="e">
        <v>#N/A</v>
      </c>
      <c r="G589" s="2" t="s">
        <v>453</v>
      </c>
      <c r="H589" s="21">
        <v>95000</v>
      </c>
      <c r="I589" s="21">
        <v>120000</v>
      </c>
      <c r="J589" s="5" t="s">
        <v>454</v>
      </c>
      <c r="K589" s="2" t="s">
        <v>30</v>
      </c>
    </row>
    <row r="590" spans="1:11" ht="30">
      <c r="A590" s="2" t="s">
        <v>74</v>
      </c>
      <c r="B590" s="2" t="s">
        <v>1928</v>
      </c>
      <c r="C590" s="2" t="s">
        <v>63</v>
      </c>
      <c r="E590" s="21" t="e">
        <v>#N/A</v>
      </c>
      <c r="F590" s="21" t="e">
        <v>#N/A</v>
      </c>
      <c r="G590" s="2" t="s">
        <v>2775</v>
      </c>
      <c r="H590" s="21">
        <v>96100</v>
      </c>
      <c r="I590" s="21">
        <v>122000</v>
      </c>
      <c r="J590" s="4" t="s">
        <v>2776</v>
      </c>
      <c r="K590" s="2" t="s">
        <v>30</v>
      </c>
    </row>
    <row r="591" spans="1:11">
      <c r="A591" s="2" t="s">
        <v>74</v>
      </c>
      <c r="B591" s="2" t="s">
        <v>1928</v>
      </c>
      <c r="C591" s="2" t="s">
        <v>63</v>
      </c>
      <c r="E591" s="21" t="e">
        <v>#N/A</v>
      </c>
      <c r="F591" s="21" t="e">
        <v>#N/A</v>
      </c>
      <c r="G591" s="2" t="s">
        <v>2775</v>
      </c>
      <c r="H591" s="21">
        <v>96100</v>
      </c>
      <c r="I591" s="21">
        <v>122000</v>
      </c>
      <c r="J591" s="5" t="s">
        <v>2781</v>
      </c>
      <c r="K591" s="2" t="s">
        <v>30</v>
      </c>
    </row>
    <row r="592" spans="1:11" ht="30">
      <c r="A592" s="2" t="s">
        <v>2763</v>
      </c>
      <c r="B592" s="2" t="s">
        <v>2687</v>
      </c>
      <c r="C592" s="2" t="s">
        <v>2764</v>
      </c>
      <c r="E592" s="21" t="e">
        <v>#N/A</v>
      </c>
      <c r="F592" s="21" t="e">
        <v>#N/A</v>
      </c>
      <c r="G592" s="2" t="s">
        <v>2765</v>
      </c>
      <c r="H592" s="21">
        <v>96200</v>
      </c>
      <c r="I592" s="21">
        <v>122000</v>
      </c>
      <c r="J592" s="4" t="s">
        <v>2766</v>
      </c>
      <c r="K592" s="2" t="s">
        <v>30</v>
      </c>
    </row>
    <row r="593" spans="1:11" ht="30">
      <c r="A593" s="2" t="s">
        <v>2508</v>
      </c>
      <c r="B593" s="2" t="s">
        <v>2509</v>
      </c>
      <c r="C593" s="2" t="s">
        <v>32</v>
      </c>
      <c r="E593" s="21" t="e">
        <v>#N/A</v>
      </c>
      <c r="F593" s="21" t="e">
        <v>#N/A</v>
      </c>
      <c r="G593" s="2" t="s">
        <v>2510</v>
      </c>
      <c r="H593" s="21">
        <v>96400</v>
      </c>
      <c r="I593" s="21">
        <v>122000</v>
      </c>
      <c r="J593" s="4" t="s">
        <v>2511</v>
      </c>
      <c r="K593" s="2" t="s">
        <v>30</v>
      </c>
    </row>
    <row r="594" spans="1:11" ht="30">
      <c r="A594" s="2" t="s">
        <v>3370</v>
      </c>
      <c r="B594" s="2" t="s">
        <v>2982</v>
      </c>
      <c r="C594" s="2" t="s">
        <v>63</v>
      </c>
      <c r="E594" s="21" t="e">
        <v>#N/A</v>
      </c>
      <c r="F594" s="21" t="e">
        <v>#N/A</v>
      </c>
      <c r="G594" s="2" t="s">
        <v>2983</v>
      </c>
      <c r="H594" s="21">
        <v>96500</v>
      </c>
      <c r="I594" s="21">
        <v>122000</v>
      </c>
      <c r="J594" s="4" t="s">
        <v>2984</v>
      </c>
      <c r="K594" s="2" t="s">
        <v>92</v>
      </c>
    </row>
    <row r="595" spans="1:11" ht="30">
      <c r="A595" s="2" t="s">
        <v>135</v>
      </c>
      <c r="B595" s="2" t="s">
        <v>1243</v>
      </c>
      <c r="C595" s="2" t="s">
        <v>1879</v>
      </c>
      <c r="E595" s="21" t="e">
        <v>#N/A</v>
      </c>
      <c r="F595" s="21" t="e">
        <v>#N/A</v>
      </c>
      <c r="G595" s="2" t="s">
        <v>1880</v>
      </c>
      <c r="H595" s="21">
        <v>96600</v>
      </c>
      <c r="I595" s="21">
        <v>122000</v>
      </c>
      <c r="J595" s="4" t="s">
        <v>1881</v>
      </c>
      <c r="K595" s="2" t="s">
        <v>30</v>
      </c>
    </row>
    <row r="596" spans="1:11" ht="30">
      <c r="A596" s="2" t="s">
        <v>2054</v>
      </c>
      <c r="B596" s="2" t="s">
        <v>2055</v>
      </c>
      <c r="C596" s="2" t="s">
        <v>2056</v>
      </c>
      <c r="E596" s="21" t="e">
        <v>#N/A</v>
      </c>
      <c r="F596" s="21" t="e">
        <v>#N/A</v>
      </c>
      <c r="G596" s="2" t="s">
        <v>1880</v>
      </c>
      <c r="H596" s="21">
        <v>96600</v>
      </c>
      <c r="I596" s="21">
        <v>122000</v>
      </c>
      <c r="J596" s="4" t="s">
        <v>2057</v>
      </c>
      <c r="K596" s="2" t="s">
        <v>30</v>
      </c>
    </row>
    <row r="597" spans="1:11">
      <c r="A597" s="2" t="s">
        <v>2565</v>
      </c>
      <c r="B597" s="2" t="s">
        <v>2566</v>
      </c>
      <c r="C597" s="2" t="s">
        <v>2299</v>
      </c>
      <c r="E597" s="21" t="e">
        <v>#N/A</v>
      </c>
      <c r="F597" s="21" t="e">
        <v>#N/A</v>
      </c>
      <c r="G597" s="2" t="s">
        <v>2567</v>
      </c>
      <c r="H597" s="21">
        <v>96900</v>
      </c>
      <c r="I597" s="21">
        <v>123000</v>
      </c>
      <c r="J597" s="5" t="s">
        <v>2568</v>
      </c>
      <c r="K597" s="2" t="s">
        <v>30</v>
      </c>
    </row>
    <row r="598" spans="1:11">
      <c r="A598" s="2" t="s">
        <v>2565</v>
      </c>
      <c r="B598" s="2" t="s">
        <v>2566</v>
      </c>
      <c r="C598" s="2" t="s">
        <v>2299</v>
      </c>
      <c r="E598" s="21" t="e">
        <v>#N/A</v>
      </c>
      <c r="F598" s="21" t="e">
        <v>#N/A</v>
      </c>
      <c r="G598" s="2" t="s">
        <v>2567</v>
      </c>
      <c r="H598" s="21">
        <v>96900</v>
      </c>
      <c r="I598" s="21">
        <v>123000</v>
      </c>
      <c r="J598" s="5" t="s">
        <v>2791</v>
      </c>
      <c r="K598" s="2" t="s">
        <v>30</v>
      </c>
    </row>
    <row r="599" spans="1:11">
      <c r="A599" s="2" t="s">
        <v>3179</v>
      </c>
      <c r="B599" s="2" t="s">
        <v>3180</v>
      </c>
      <c r="C599" s="2" t="s">
        <v>67</v>
      </c>
      <c r="E599" s="21" t="e">
        <v>#N/A</v>
      </c>
      <c r="F599" s="21" t="e">
        <v>#N/A</v>
      </c>
      <c r="G599" s="2" t="s">
        <v>3181</v>
      </c>
      <c r="H599" s="21">
        <v>97300</v>
      </c>
      <c r="I599" s="21">
        <v>123000</v>
      </c>
      <c r="J599" s="5" t="s">
        <v>3182</v>
      </c>
      <c r="K599" s="2" t="s">
        <v>30</v>
      </c>
    </row>
    <row r="600" spans="1:11" ht="45">
      <c r="A600" s="2" t="s">
        <v>2003</v>
      </c>
      <c r="B600" s="2" t="s">
        <v>2004</v>
      </c>
      <c r="C600" s="2" t="s">
        <v>32</v>
      </c>
      <c r="E600" s="21" t="e">
        <v>#N/A</v>
      </c>
      <c r="F600" s="21" t="e">
        <v>#N/A</v>
      </c>
      <c r="G600" s="2" t="s">
        <v>2005</v>
      </c>
      <c r="H600" s="21">
        <v>97400</v>
      </c>
      <c r="I600" s="21">
        <v>123000</v>
      </c>
      <c r="J600" s="4" t="s">
        <v>2006</v>
      </c>
      <c r="K600" s="2" t="s">
        <v>30</v>
      </c>
    </row>
    <row r="601" spans="1:11" ht="30">
      <c r="A601" s="2" t="s">
        <v>3371</v>
      </c>
      <c r="B601" s="2" t="s">
        <v>1990</v>
      </c>
      <c r="C601" s="2" t="s">
        <v>1991</v>
      </c>
      <c r="E601" s="21" t="e">
        <v>#N/A</v>
      </c>
      <c r="F601" s="21" t="e">
        <v>#N/A</v>
      </c>
      <c r="G601" s="2" t="s">
        <v>1992</v>
      </c>
      <c r="H601" s="21">
        <v>97500</v>
      </c>
      <c r="I601" s="21">
        <v>123000</v>
      </c>
      <c r="J601" s="4" t="s">
        <v>1993</v>
      </c>
      <c r="K601" s="2" t="s">
        <v>92</v>
      </c>
    </row>
    <row r="602" spans="1:11" ht="30">
      <c r="A602" s="2" t="s">
        <v>3267</v>
      </c>
      <c r="B602" s="2" t="s">
        <v>305</v>
      </c>
      <c r="C602" s="2" t="s">
        <v>32</v>
      </c>
      <c r="E602" s="21" t="e">
        <v>#N/A</v>
      </c>
      <c r="F602" s="21" t="e">
        <v>#N/A</v>
      </c>
      <c r="G602" s="2" t="s">
        <v>3268</v>
      </c>
      <c r="H602" s="21">
        <v>97800</v>
      </c>
      <c r="I602" s="21">
        <v>124000</v>
      </c>
      <c r="J602" s="4" t="s">
        <v>3269</v>
      </c>
      <c r="K602" s="2" t="s">
        <v>30</v>
      </c>
    </row>
    <row r="603" spans="1:11" ht="30">
      <c r="A603" s="2" t="s">
        <v>2123</v>
      </c>
      <c r="B603" s="2" t="s">
        <v>2124</v>
      </c>
      <c r="C603" s="2" t="s">
        <v>2125</v>
      </c>
      <c r="E603" s="21" t="e">
        <v>#N/A</v>
      </c>
      <c r="F603" s="21" t="e">
        <v>#N/A</v>
      </c>
      <c r="G603" s="2" t="s">
        <v>2126</v>
      </c>
      <c r="H603" s="21">
        <v>98400</v>
      </c>
      <c r="I603" s="21">
        <v>125000</v>
      </c>
      <c r="J603" s="4" t="s">
        <v>2127</v>
      </c>
      <c r="K603" s="2" t="s">
        <v>30</v>
      </c>
    </row>
    <row r="604" spans="1:11">
      <c r="A604" s="2" t="s">
        <v>3372</v>
      </c>
      <c r="B604" s="2" t="s">
        <v>864</v>
      </c>
      <c r="C604" s="2" t="s">
        <v>63</v>
      </c>
      <c r="E604" s="21" t="e">
        <v>#N/A</v>
      </c>
      <c r="F604" s="21" t="e">
        <v>#N/A</v>
      </c>
      <c r="G604" s="2" t="s">
        <v>2126</v>
      </c>
      <c r="H604" s="21">
        <v>98400</v>
      </c>
      <c r="I604" s="21">
        <v>125000</v>
      </c>
      <c r="J604" s="5" t="s">
        <v>2916</v>
      </c>
      <c r="K604" s="2" t="s">
        <v>9</v>
      </c>
    </row>
    <row r="605" spans="1:11">
      <c r="A605" s="2" t="s">
        <v>3230</v>
      </c>
      <c r="B605" s="2" t="s">
        <v>3231</v>
      </c>
      <c r="C605" s="2" t="s">
        <v>1757</v>
      </c>
      <c r="E605" s="21" t="e">
        <v>#N/A</v>
      </c>
      <c r="F605" s="21" t="e">
        <v>#N/A</v>
      </c>
      <c r="G605" s="2" t="s">
        <v>2126</v>
      </c>
      <c r="H605" s="21">
        <v>98400</v>
      </c>
      <c r="I605" s="21">
        <v>125000</v>
      </c>
      <c r="J605" s="5" t="s">
        <v>3232</v>
      </c>
      <c r="K605" s="2" t="s">
        <v>30</v>
      </c>
    </row>
    <row r="606" spans="1:11">
      <c r="A606" s="2" t="s">
        <v>1624</v>
      </c>
      <c r="B606" s="2" t="s">
        <v>1928</v>
      </c>
      <c r="C606" s="2" t="s">
        <v>881</v>
      </c>
      <c r="E606" s="21" t="e">
        <v>#N/A</v>
      </c>
      <c r="F606" s="21" t="e">
        <v>#N/A</v>
      </c>
      <c r="G606" s="2" t="s">
        <v>1929</v>
      </c>
      <c r="H606" s="21">
        <v>98500</v>
      </c>
      <c r="I606" s="21">
        <v>125000</v>
      </c>
      <c r="J606" s="5" t="s">
        <v>1930</v>
      </c>
      <c r="K606" s="2" t="s">
        <v>30</v>
      </c>
    </row>
    <row r="607" spans="1:11">
      <c r="A607" s="2" t="s">
        <v>135</v>
      </c>
      <c r="B607" s="2" t="s">
        <v>1552</v>
      </c>
      <c r="C607" s="2" t="s">
        <v>125</v>
      </c>
      <c r="E607" s="21" t="e">
        <v>#N/A</v>
      </c>
      <c r="F607" s="21" t="e">
        <v>#N/A</v>
      </c>
      <c r="G607" s="2" t="s">
        <v>1553</v>
      </c>
      <c r="H607" s="21">
        <v>98800</v>
      </c>
      <c r="I607" s="21">
        <v>125000</v>
      </c>
      <c r="J607" s="5" t="s">
        <v>1554</v>
      </c>
      <c r="K607" s="2" t="s">
        <v>30</v>
      </c>
    </row>
    <row r="608" spans="1:11">
      <c r="A608" s="2" t="s">
        <v>74</v>
      </c>
      <c r="B608" s="2" t="s">
        <v>1396</v>
      </c>
      <c r="C608" s="2" t="s">
        <v>32</v>
      </c>
      <c r="E608" s="21" t="e">
        <v>#N/A</v>
      </c>
      <c r="F608" s="21" t="e">
        <v>#N/A</v>
      </c>
      <c r="G608" s="2" t="s">
        <v>1553</v>
      </c>
      <c r="H608" s="21">
        <v>98800</v>
      </c>
      <c r="I608" s="21">
        <v>125000</v>
      </c>
      <c r="J608" s="5" t="s">
        <v>2360</v>
      </c>
      <c r="K608" s="2" t="s">
        <v>30</v>
      </c>
    </row>
    <row r="609" spans="1:11" ht="30">
      <c r="A609" s="2" t="s">
        <v>1962</v>
      </c>
      <c r="B609" s="2" t="s">
        <v>1963</v>
      </c>
      <c r="C609" s="2" t="s">
        <v>32</v>
      </c>
      <c r="E609" s="21" t="e">
        <v>#N/A</v>
      </c>
      <c r="F609" s="21" t="e">
        <v>#N/A</v>
      </c>
      <c r="G609" s="2" t="s">
        <v>1964</v>
      </c>
      <c r="H609" s="21">
        <v>99500</v>
      </c>
      <c r="I609" s="21">
        <v>126000</v>
      </c>
      <c r="J609" s="4" t="s">
        <v>1965</v>
      </c>
      <c r="K609" s="2" t="s">
        <v>30</v>
      </c>
    </row>
    <row r="610" spans="1:11" ht="30">
      <c r="A610" s="2" t="s">
        <v>74</v>
      </c>
      <c r="B610" s="2" t="s">
        <v>1660</v>
      </c>
      <c r="C610" s="2" t="s">
        <v>1661</v>
      </c>
      <c r="E610" s="21" t="e">
        <v>#N/A</v>
      </c>
      <c r="F610" s="21" t="e">
        <v>#N/A</v>
      </c>
      <c r="G610" s="2" t="s">
        <v>1662</v>
      </c>
      <c r="H610" s="21">
        <v>99800</v>
      </c>
      <c r="I610" s="21">
        <v>126000</v>
      </c>
      <c r="J610" s="4" t="s">
        <v>1663</v>
      </c>
      <c r="K610" s="2" t="s">
        <v>30</v>
      </c>
    </row>
    <row r="611" spans="1:11" ht="30">
      <c r="A611" s="2" t="s">
        <v>3373</v>
      </c>
      <c r="B611" s="2" t="s">
        <v>2711</v>
      </c>
      <c r="C611" s="2" t="s">
        <v>32</v>
      </c>
      <c r="E611" s="21" t="e">
        <v>#N/A</v>
      </c>
      <c r="F611" s="21" t="e">
        <v>#N/A</v>
      </c>
      <c r="G611" s="2" t="s">
        <v>1662</v>
      </c>
      <c r="H611" s="21">
        <v>99800</v>
      </c>
      <c r="I611" s="21">
        <v>126000</v>
      </c>
      <c r="J611" s="4" t="s">
        <v>2712</v>
      </c>
      <c r="K611" s="2" t="s">
        <v>166</v>
      </c>
    </row>
    <row r="612" spans="1:11" ht="30">
      <c r="A612" s="2" t="s">
        <v>135</v>
      </c>
      <c r="B612" s="2" t="s">
        <v>877</v>
      </c>
      <c r="C612" s="2" t="s">
        <v>58</v>
      </c>
      <c r="E612" s="21" t="e">
        <v>#N/A</v>
      </c>
      <c r="F612" s="21" t="e">
        <v>#N/A</v>
      </c>
      <c r="G612" s="2" t="s">
        <v>878</v>
      </c>
      <c r="H612" s="21">
        <v>99000</v>
      </c>
      <c r="I612" s="21">
        <v>125000</v>
      </c>
      <c r="J612" s="4" t="s">
        <v>879</v>
      </c>
      <c r="K612" s="2" t="s">
        <v>49</v>
      </c>
    </row>
    <row r="613" spans="1:11" ht="30">
      <c r="A613" s="2" t="s">
        <v>10</v>
      </c>
      <c r="B613" s="2" t="s">
        <v>6</v>
      </c>
      <c r="C613" s="2" t="s">
        <v>7</v>
      </c>
      <c r="E613" s="21" t="e">
        <v>#N/A</v>
      </c>
      <c r="F613" s="21" t="e">
        <v>#N/A</v>
      </c>
      <c r="H613" s="21" t="e">
        <v>#N/A</v>
      </c>
      <c r="I613" s="21" t="e">
        <v>#N/A</v>
      </c>
      <c r="J613" s="4" t="s">
        <v>8</v>
      </c>
      <c r="K613" s="2" t="s">
        <v>9</v>
      </c>
    </row>
    <row r="614" spans="1:11" ht="30">
      <c r="A614" s="2" t="s">
        <v>10</v>
      </c>
      <c r="B614" s="2" t="s">
        <v>27</v>
      </c>
      <c r="C614" s="2" t="s">
        <v>28</v>
      </c>
      <c r="E614" s="21" t="e">
        <v>#N/A</v>
      </c>
      <c r="F614" s="21" t="e">
        <v>#N/A</v>
      </c>
      <c r="H614" s="21" t="e">
        <v>#N/A</v>
      </c>
      <c r="I614" s="21" t="e">
        <v>#N/A</v>
      </c>
      <c r="J614" s="4" t="s">
        <v>29</v>
      </c>
      <c r="K614" s="2" t="s">
        <v>30</v>
      </c>
    </row>
    <row r="615" spans="1:11" ht="30">
      <c r="A615" s="2" t="s">
        <v>10</v>
      </c>
      <c r="B615" s="2" t="s">
        <v>31</v>
      </c>
      <c r="C615" s="2" t="s">
        <v>32</v>
      </c>
      <c r="E615" s="21" t="e">
        <v>#N/A</v>
      </c>
      <c r="F615" s="21" t="e">
        <v>#N/A</v>
      </c>
      <c r="H615" s="21" t="e">
        <v>#N/A</v>
      </c>
      <c r="I615" s="21" t="e">
        <v>#N/A</v>
      </c>
      <c r="J615" s="4" t="s">
        <v>33</v>
      </c>
      <c r="K615" s="2" t="s">
        <v>30</v>
      </c>
    </row>
    <row r="616" spans="1:11" ht="45">
      <c r="A616" s="2" t="s">
        <v>34</v>
      </c>
      <c r="B616" s="2" t="s">
        <v>35</v>
      </c>
      <c r="C616" s="2" t="s">
        <v>36</v>
      </c>
      <c r="E616" s="21" t="e">
        <v>#N/A</v>
      </c>
      <c r="F616" s="21" t="e">
        <v>#N/A</v>
      </c>
      <c r="H616" s="21" t="e">
        <v>#N/A</v>
      </c>
      <c r="I616" s="21" t="e">
        <v>#N/A</v>
      </c>
      <c r="J616" s="4" t="s">
        <v>37</v>
      </c>
      <c r="K616" s="2" t="s">
        <v>38</v>
      </c>
    </row>
    <row r="617" spans="1:11">
      <c r="A617" s="2" t="s">
        <v>3394</v>
      </c>
      <c r="B617" s="2" t="s">
        <v>46</v>
      </c>
      <c r="C617" s="2" t="s">
        <v>47</v>
      </c>
      <c r="E617" s="21" t="e">
        <v>#N/A</v>
      </c>
      <c r="F617" s="21" t="e">
        <v>#N/A</v>
      </c>
      <c r="H617" s="21" t="e">
        <v>#N/A</v>
      </c>
      <c r="I617" s="21" t="e">
        <v>#N/A</v>
      </c>
      <c r="J617" s="5" t="s">
        <v>48</v>
      </c>
      <c r="K617" s="2" t="s">
        <v>49</v>
      </c>
    </row>
    <row r="618" spans="1:11" ht="30">
      <c r="A618" s="2" t="s">
        <v>3395</v>
      </c>
      <c r="B618" s="2" t="s">
        <v>51</v>
      </c>
      <c r="C618" s="2" t="s">
        <v>32</v>
      </c>
      <c r="E618" s="21" t="e">
        <v>#N/A</v>
      </c>
      <c r="F618" s="21" t="e">
        <v>#N/A</v>
      </c>
      <c r="H618" s="21" t="e">
        <v>#N/A</v>
      </c>
      <c r="I618" s="21" t="e">
        <v>#N/A</v>
      </c>
      <c r="J618" s="4" t="s">
        <v>52</v>
      </c>
      <c r="K618" s="2" t="s">
        <v>9</v>
      </c>
    </row>
    <row r="619" spans="1:11" ht="30">
      <c r="A619" s="2" t="s">
        <v>10</v>
      </c>
      <c r="B619" s="2" t="s">
        <v>53</v>
      </c>
      <c r="C619" s="2" t="s">
        <v>54</v>
      </c>
      <c r="E619" s="21" t="e">
        <v>#N/A</v>
      </c>
      <c r="F619" s="21" t="e">
        <v>#N/A</v>
      </c>
      <c r="H619" s="21" t="e">
        <v>#N/A</v>
      </c>
      <c r="I619" s="21" t="e">
        <v>#N/A</v>
      </c>
      <c r="J619" s="4" t="s">
        <v>55</v>
      </c>
      <c r="K619" s="2" t="s">
        <v>30</v>
      </c>
    </row>
    <row r="620" spans="1:11">
      <c r="A620" s="2" t="s">
        <v>62</v>
      </c>
      <c r="B620" s="2" t="s">
        <v>6</v>
      </c>
      <c r="C620" s="2" t="s">
        <v>63</v>
      </c>
      <c r="E620" s="21" t="e">
        <v>#N/A</v>
      </c>
      <c r="F620" s="21" t="e">
        <v>#N/A</v>
      </c>
      <c r="H620" s="21" t="e">
        <v>#N/A</v>
      </c>
      <c r="I620" s="21" t="e">
        <v>#N/A</v>
      </c>
      <c r="J620" s="5" t="s">
        <v>64</v>
      </c>
      <c r="K620" s="2" t="s">
        <v>65</v>
      </c>
    </row>
    <row r="621" spans="1:11" ht="30">
      <c r="A621" s="2" t="s">
        <v>10</v>
      </c>
      <c r="B621" s="2" t="s">
        <v>70</v>
      </c>
      <c r="C621" s="2" t="s">
        <v>71</v>
      </c>
      <c r="E621" s="21" t="e">
        <v>#N/A</v>
      </c>
      <c r="F621" s="21" t="e">
        <v>#N/A</v>
      </c>
      <c r="H621" s="21" t="e">
        <v>#N/A</v>
      </c>
      <c r="I621" s="21" t="e">
        <v>#N/A</v>
      </c>
      <c r="J621" s="4" t="s">
        <v>72</v>
      </c>
      <c r="K621" s="2" t="s">
        <v>73</v>
      </c>
    </row>
    <row r="622" spans="1:11" ht="30">
      <c r="A622" s="2" t="s">
        <v>10</v>
      </c>
      <c r="B622" s="2" t="s">
        <v>90</v>
      </c>
      <c r="C622" s="2" t="s">
        <v>32</v>
      </c>
      <c r="E622" s="21" t="e">
        <v>#N/A</v>
      </c>
      <c r="F622" s="21" t="e">
        <v>#N/A</v>
      </c>
      <c r="H622" s="21" t="e">
        <v>#N/A</v>
      </c>
      <c r="I622" s="21" t="e">
        <v>#N/A</v>
      </c>
      <c r="J622" s="4" t="s">
        <v>91</v>
      </c>
      <c r="K622" s="2" t="s">
        <v>92</v>
      </c>
    </row>
    <row r="623" spans="1:11">
      <c r="A623" s="2" t="s">
        <v>103</v>
      </c>
      <c r="B623" s="2" t="s">
        <v>104</v>
      </c>
      <c r="C623" s="2" t="s">
        <v>105</v>
      </c>
      <c r="E623" s="21" t="e">
        <v>#N/A</v>
      </c>
      <c r="F623" s="21" t="e">
        <v>#N/A</v>
      </c>
      <c r="H623" s="21" t="e">
        <v>#N/A</v>
      </c>
      <c r="I623" s="21" t="e">
        <v>#N/A</v>
      </c>
      <c r="J623" s="5" t="s">
        <v>106</v>
      </c>
      <c r="K623" s="2" t="s">
        <v>15</v>
      </c>
    </row>
    <row r="624" spans="1:11" ht="30">
      <c r="A624" s="2" t="s">
        <v>34</v>
      </c>
      <c r="B624" s="2" t="s">
        <v>70</v>
      </c>
      <c r="C624" s="2" t="s">
        <v>118</v>
      </c>
      <c r="E624" s="21" t="e">
        <v>#N/A</v>
      </c>
      <c r="F624" s="21" t="e">
        <v>#N/A</v>
      </c>
      <c r="H624" s="21" t="e">
        <v>#N/A</v>
      </c>
      <c r="I624" s="21" t="e">
        <v>#N/A</v>
      </c>
      <c r="J624" s="4" t="s">
        <v>119</v>
      </c>
      <c r="K624" s="2" t="s">
        <v>30</v>
      </c>
    </row>
    <row r="625" spans="1:11" ht="30">
      <c r="A625" s="2" t="s">
        <v>120</v>
      </c>
      <c r="B625" s="2" t="s">
        <v>35</v>
      </c>
      <c r="C625" s="2" t="s">
        <v>121</v>
      </c>
      <c r="E625" s="21" t="e">
        <v>#N/A</v>
      </c>
      <c r="F625" s="21" t="e">
        <v>#N/A</v>
      </c>
      <c r="H625" s="21" t="e">
        <v>#N/A</v>
      </c>
      <c r="I625" s="21" t="e">
        <v>#N/A</v>
      </c>
      <c r="J625" s="4" t="s">
        <v>122</v>
      </c>
      <c r="K625" s="2" t="s">
        <v>30</v>
      </c>
    </row>
    <row r="626" spans="1:11" ht="30">
      <c r="A626" s="2" t="s">
        <v>3396</v>
      </c>
      <c r="B626" s="2" t="s">
        <v>124</v>
      </c>
      <c r="C626" s="2" t="s">
        <v>125</v>
      </c>
      <c r="E626" s="21" t="e">
        <v>#N/A</v>
      </c>
      <c r="F626" s="21" t="e">
        <v>#N/A</v>
      </c>
      <c r="H626" s="21" t="e">
        <v>#N/A</v>
      </c>
      <c r="I626" s="21" t="e">
        <v>#N/A</v>
      </c>
      <c r="J626" s="4" t="s">
        <v>126</v>
      </c>
      <c r="K626" s="2" t="s">
        <v>49</v>
      </c>
    </row>
    <row r="627" spans="1:11" ht="30">
      <c r="A627" s="2" t="s">
        <v>131</v>
      </c>
      <c r="B627" s="2" t="s">
        <v>132</v>
      </c>
      <c r="C627" s="2" t="s">
        <v>133</v>
      </c>
      <c r="E627" s="21" t="e">
        <v>#N/A</v>
      </c>
      <c r="F627" s="21" t="e">
        <v>#N/A</v>
      </c>
      <c r="H627" s="21" t="e">
        <v>#N/A</v>
      </c>
      <c r="I627" s="21" t="e">
        <v>#N/A</v>
      </c>
      <c r="J627" s="4" t="s">
        <v>134</v>
      </c>
      <c r="K627" s="2" t="s">
        <v>30</v>
      </c>
    </row>
    <row r="628" spans="1:11" ht="30">
      <c r="A628" s="2" t="s">
        <v>425</v>
      </c>
      <c r="B628" s="2" t="s">
        <v>146</v>
      </c>
      <c r="C628" s="2" t="s">
        <v>147</v>
      </c>
      <c r="E628" s="21" t="e">
        <v>#N/A</v>
      </c>
      <c r="F628" s="21" t="e">
        <v>#N/A</v>
      </c>
      <c r="H628" s="21" t="e">
        <v>#N/A</v>
      </c>
      <c r="I628" s="21" t="e">
        <v>#N/A</v>
      </c>
      <c r="J628" s="4" t="s">
        <v>148</v>
      </c>
      <c r="K628" s="2" t="s">
        <v>73</v>
      </c>
    </row>
    <row r="629" spans="1:11">
      <c r="A629" s="2" t="s">
        <v>170</v>
      </c>
      <c r="B629" s="2" t="s">
        <v>171</v>
      </c>
      <c r="C629" s="2" t="s">
        <v>63</v>
      </c>
      <c r="E629" s="21" t="e">
        <v>#N/A</v>
      </c>
      <c r="F629" s="21" t="e">
        <v>#N/A</v>
      </c>
      <c r="H629" s="21" t="e">
        <v>#N/A</v>
      </c>
      <c r="I629" s="21" t="e">
        <v>#N/A</v>
      </c>
      <c r="J629" s="5" t="s">
        <v>172</v>
      </c>
      <c r="K629" s="2" t="s">
        <v>30</v>
      </c>
    </row>
    <row r="630" spans="1:11" ht="30">
      <c r="A630" s="2" t="s">
        <v>3397</v>
      </c>
      <c r="B630" s="2" t="s">
        <v>174</v>
      </c>
      <c r="C630" s="2" t="s">
        <v>175</v>
      </c>
      <c r="E630" s="21" t="e">
        <v>#N/A</v>
      </c>
      <c r="F630" s="21" t="e">
        <v>#N/A</v>
      </c>
      <c r="H630" s="21" t="e">
        <v>#N/A</v>
      </c>
      <c r="I630" s="21" t="e">
        <v>#N/A</v>
      </c>
      <c r="J630" s="4" t="s">
        <v>176</v>
      </c>
      <c r="K630" s="2" t="s">
        <v>166</v>
      </c>
    </row>
    <row r="631" spans="1:11" ht="30">
      <c r="A631" s="2" t="s">
        <v>10</v>
      </c>
      <c r="B631" s="2" t="s">
        <v>197</v>
      </c>
      <c r="C631" s="2" t="s">
        <v>47</v>
      </c>
      <c r="E631" s="21" t="e">
        <v>#N/A</v>
      </c>
      <c r="F631" s="21" t="e">
        <v>#N/A</v>
      </c>
      <c r="H631" s="21" t="e">
        <v>#N/A</v>
      </c>
      <c r="I631" s="21" t="e">
        <v>#N/A</v>
      </c>
      <c r="J631" s="4" t="s">
        <v>198</v>
      </c>
      <c r="K631" s="2" t="s">
        <v>30</v>
      </c>
    </row>
    <row r="632" spans="1:11" ht="30">
      <c r="A632" s="2" t="s">
        <v>3398</v>
      </c>
      <c r="B632" s="2" t="s">
        <v>46</v>
      </c>
      <c r="C632" s="2" t="s">
        <v>32</v>
      </c>
      <c r="E632" s="21" t="e">
        <v>#N/A</v>
      </c>
      <c r="F632" s="21" t="e">
        <v>#N/A</v>
      </c>
      <c r="H632" s="21" t="e">
        <v>#N/A</v>
      </c>
      <c r="I632" s="21" t="e">
        <v>#N/A</v>
      </c>
      <c r="J632" s="4" t="s">
        <v>205</v>
      </c>
      <c r="K632" s="2" t="s">
        <v>44</v>
      </c>
    </row>
    <row r="633" spans="1:11" ht="30">
      <c r="A633" s="2" t="s">
        <v>3399</v>
      </c>
      <c r="B633" s="2" t="s">
        <v>211</v>
      </c>
      <c r="C633" s="2" t="s">
        <v>212</v>
      </c>
      <c r="E633" s="21" t="e">
        <v>#N/A</v>
      </c>
      <c r="F633" s="21" t="e">
        <v>#N/A</v>
      </c>
      <c r="H633" s="21" t="e">
        <v>#N/A</v>
      </c>
      <c r="I633" s="21" t="e">
        <v>#N/A</v>
      </c>
      <c r="J633" s="4" t="s">
        <v>213</v>
      </c>
      <c r="K633" s="2" t="s">
        <v>73</v>
      </c>
    </row>
    <row r="634" spans="1:11" ht="30">
      <c r="A634" s="2" t="s">
        <v>10</v>
      </c>
      <c r="B634" s="2" t="s">
        <v>222</v>
      </c>
      <c r="C634" s="2" t="s">
        <v>223</v>
      </c>
      <c r="E634" s="21" t="e">
        <v>#N/A</v>
      </c>
      <c r="F634" s="21" t="e">
        <v>#N/A</v>
      </c>
      <c r="H634" s="21" t="e">
        <v>#N/A</v>
      </c>
      <c r="I634" s="21" t="e">
        <v>#N/A</v>
      </c>
      <c r="J634" s="4" t="s">
        <v>224</v>
      </c>
      <c r="K634" s="2" t="s">
        <v>30</v>
      </c>
    </row>
    <row r="635" spans="1:11" ht="30">
      <c r="A635" s="2" t="s">
        <v>3400</v>
      </c>
      <c r="B635" s="2" t="s">
        <v>226</v>
      </c>
      <c r="C635" s="2" t="s">
        <v>227</v>
      </c>
      <c r="E635" s="21" t="e">
        <v>#N/A</v>
      </c>
      <c r="F635" s="21" t="e">
        <v>#N/A</v>
      </c>
      <c r="H635" s="21" t="e">
        <v>#N/A</v>
      </c>
      <c r="I635" s="21" t="e">
        <v>#N/A</v>
      </c>
      <c r="J635" s="4" t="s">
        <v>228</v>
      </c>
      <c r="K635" s="2" t="s">
        <v>166</v>
      </c>
    </row>
    <row r="636" spans="1:11">
      <c r="A636" s="2" t="s">
        <v>229</v>
      </c>
      <c r="B636" s="2" t="s">
        <v>230</v>
      </c>
      <c r="C636" s="2" t="s">
        <v>67</v>
      </c>
      <c r="E636" s="21" t="e">
        <v>#N/A</v>
      </c>
      <c r="F636" s="21" t="e">
        <v>#N/A</v>
      </c>
      <c r="H636" s="21" t="e">
        <v>#N/A</v>
      </c>
      <c r="I636" s="21" t="e">
        <v>#N/A</v>
      </c>
      <c r="J636" s="5" t="s">
        <v>231</v>
      </c>
      <c r="K636" s="2" t="s">
        <v>30</v>
      </c>
    </row>
    <row r="637" spans="1:11" ht="30">
      <c r="A637" s="2" t="s">
        <v>249</v>
      </c>
      <c r="B637" s="2" t="s">
        <v>250</v>
      </c>
      <c r="C637" s="2" t="s">
        <v>63</v>
      </c>
      <c r="E637" s="21" t="e">
        <v>#N/A</v>
      </c>
      <c r="F637" s="21" t="e">
        <v>#N/A</v>
      </c>
      <c r="H637" s="21" t="e">
        <v>#N/A</v>
      </c>
      <c r="I637" s="21" t="e">
        <v>#N/A</v>
      </c>
      <c r="J637" s="4" t="s">
        <v>251</v>
      </c>
      <c r="K637" s="2" t="s">
        <v>30</v>
      </c>
    </row>
    <row r="638" spans="1:11">
      <c r="A638" s="2" t="s">
        <v>255</v>
      </c>
      <c r="B638" s="2" t="s">
        <v>256</v>
      </c>
      <c r="C638" s="2" t="s">
        <v>32</v>
      </c>
      <c r="E638" s="21" t="e">
        <v>#N/A</v>
      </c>
      <c r="F638" s="21" t="e">
        <v>#N/A</v>
      </c>
      <c r="H638" s="21" t="e">
        <v>#N/A</v>
      </c>
      <c r="I638" s="21" t="e">
        <v>#N/A</v>
      </c>
      <c r="J638" s="5" t="s">
        <v>257</v>
      </c>
      <c r="K638" s="2" t="s">
        <v>30</v>
      </c>
    </row>
    <row r="639" spans="1:11" ht="30">
      <c r="A639" s="2" t="s">
        <v>3401</v>
      </c>
      <c r="B639" s="2" t="s">
        <v>171</v>
      </c>
      <c r="C639" s="2" t="s">
        <v>32</v>
      </c>
      <c r="E639" s="21" t="e">
        <v>#N/A</v>
      </c>
      <c r="F639" s="21" t="e">
        <v>#N/A</v>
      </c>
      <c r="H639" s="21" t="e">
        <v>#N/A</v>
      </c>
      <c r="I639" s="21" t="e">
        <v>#N/A</v>
      </c>
      <c r="J639" s="4" t="s">
        <v>269</v>
      </c>
      <c r="K639" s="2" t="s">
        <v>9</v>
      </c>
    </row>
    <row r="640" spans="1:11" ht="30">
      <c r="A640" s="2" t="s">
        <v>10</v>
      </c>
      <c r="B640" s="2" t="s">
        <v>270</v>
      </c>
      <c r="C640" s="2" t="s">
        <v>271</v>
      </c>
      <c r="E640" s="21" t="e">
        <v>#N/A</v>
      </c>
      <c r="F640" s="21" t="e">
        <v>#N/A</v>
      </c>
      <c r="H640" s="21" t="e">
        <v>#N/A</v>
      </c>
      <c r="I640" s="21" t="e">
        <v>#N/A</v>
      </c>
      <c r="J640" s="4" t="s">
        <v>272</v>
      </c>
      <c r="K640" s="2" t="s">
        <v>273</v>
      </c>
    </row>
    <row r="641" spans="1:11" ht="30">
      <c r="A641" s="2" t="s">
        <v>3402</v>
      </c>
      <c r="B641" s="2" t="s">
        <v>280</v>
      </c>
      <c r="C641" s="2" t="s">
        <v>32</v>
      </c>
      <c r="E641" s="21" t="e">
        <v>#N/A</v>
      </c>
      <c r="F641" s="21" t="e">
        <v>#N/A</v>
      </c>
      <c r="H641" s="21" t="e">
        <v>#N/A</v>
      </c>
      <c r="I641" s="21" t="e">
        <v>#N/A</v>
      </c>
      <c r="J641" s="4" t="s">
        <v>281</v>
      </c>
      <c r="K641" s="2" t="s">
        <v>73</v>
      </c>
    </row>
    <row r="642" spans="1:11" ht="30">
      <c r="A642" s="2" t="s">
        <v>308</v>
      </c>
      <c r="B642" s="2" t="s">
        <v>309</v>
      </c>
      <c r="C642" s="2" t="s">
        <v>32</v>
      </c>
      <c r="E642" s="21" t="e">
        <v>#N/A</v>
      </c>
      <c r="F642" s="21" t="e">
        <v>#N/A</v>
      </c>
      <c r="H642" s="21" t="e">
        <v>#N/A</v>
      </c>
      <c r="I642" s="21" t="e">
        <v>#N/A</v>
      </c>
      <c r="J642" s="4" t="s">
        <v>310</v>
      </c>
      <c r="K642" s="2" t="s">
        <v>311</v>
      </c>
    </row>
    <row r="643" spans="1:11">
      <c r="A643" s="2" t="s">
        <v>316</v>
      </c>
      <c r="B643" s="2" t="s">
        <v>317</v>
      </c>
      <c r="C643" s="2" t="s">
        <v>318</v>
      </c>
      <c r="E643" s="21" t="e">
        <v>#N/A</v>
      </c>
      <c r="F643" s="21" t="e">
        <v>#N/A</v>
      </c>
      <c r="H643" s="21" t="e">
        <v>#N/A</v>
      </c>
      <c r="I643" s="21" t="e">
        <v>#N/A</v>
      </c>
      <c r="J643" s="5" t="s">
        <v>319</v>
      </c>
      <c r="K643" s="2" t="s">
        <v>30</v>
      </c>
    </row>
    <row r="644" spans="1:11">
      <c r="A644" s="2" t="s">
        <v>3403</v>
      </c>
      <c r="B644" s="2" t="s">
        <v>325</v>
      </c>
      <c r="C644" s="2" t="s">
        <v>326</v>
      </c>
      <c r="E644" s="21" t="e">
        <v>#N/A</v>
      </c>
      <c r="F644" s="21" t="e">
        <v>#N/A</v>
      </c>
      <c r="H644" s="21" t="e">
        <v>#N/A</v>
      </c>
      <c r="I644" s="21" t="e">
        <v>#N/A</v>
      </c>
      <c r="J644" s="5" t="s">
        <v>327</v>
      </c>
      <c r="K644" s="2" t="s">
        <v>44</v>
      </c>
    </row>
    <row r="645" spans="1:11" ht="30">
      <c r="A645" s="2" t="s">
        <v>258</v>
      </c>
      <c r="B645" s="2" t="s">
        <v>337</v>
      </c>
      <c r="C645" s="2" t="s">
        <v>63</v>
      </c>
      <c r="E645" s="21" t="e">
        <v>#N/A</v>
      </c>
      <c r="F645" s="21" t="e">
        <v>#N/A</v>
      </c>
      <c r="H645" s="21" t="e">
        <v>#N/A</v>
      </c>
      <c r="I645" s="21" t="e">
        <v>#N/A</v>
      </c>
      <c r="J645" s="4" t="s">
        <v>338</v>
      </c>
      <c r="K645" s="2" t="s">
        <v>30</v>
      </c>
    </row>
    <row r="646" spans="1:11" ht="30">
      <c r="A646" s="2" t="s">
        <v>339</v>
      </c>
      <c r="B646" s="2" t="s">
        <v>340</v>
      </c>
      <c r="C646" s="2" t="s">
        <v>283</v>
      </c>
      <c r="E646" s="21" t="e">
        <v>#N/A</v>
      </c>
      <c r="F646" s="21" t="e">
        <v>#N/A</v>
      </c>
      <c r="H646" s="21" t="e">
        <v>#N/A</v>
      </c>
      <c r="I646" s="21" t="e">
        <v>#N/A</v>
      </c>
      <c r="J646" s="4" t="s">
        <v>341</v>
      </c>
      <c r="K646" s="2" t="s">
        <v>186</v>
      </c>
    </row>
    <row r="647" spans="1:11">
      <c r="A647" s="2" t="s">
        <v>62</v>
      </c>
      <c r="B647" s="2" t="s">
        <v>340</v>
      </c>
      <c r="C647" s="2" t="s">
        <v>63</v>
      </c>
      <c r="E647" s="21" t="e">
        <v>#N/A</v>
      </c>
      <c r="F647" s="21" t="e">
        <v>#N/A</v>
      </c>
      <c r="H647" s="21" t="e">
        <v>#N/A</v>
      </c>
      <c r="I647" s="21" t="e">
        <v>#N/A</v>
      </c>
      <c r="J647" s="5" t="s">
        <v>347</v>
      </c>
      <c r="K647" s="2" t="s">
        <v>65</v>
      </c>
    </row>
    <row r="648" spans="1:11">
      <c r="A648" s="2" t="s">
        <v>348</v>
      </c>
      <c r="B648" s="2" t="s">
        <v>349</v>
      </c>
      <c r="C648" s="2" t="s">
        <v>32</v>
      </c>
      <c r="E648" s="21" t="e">
        <v>#N/A</v>
      </c>
      <c r="F648" s="21" t="e">
        <v>#N/A</v>
      </c>
      <c r="H648" s="21" t="e">
        <v>#N/A</v>
      </c>
      <c r="I648" s="21" t="e">
        <v>#N/A</v>
      </c>
      <c r="J648" s="5" t="s">
        <v>350</v>
      </c>
      <c r="K648" s="2" t="s">
        <v>30</v>
      </c>
    </row>
    <row r="649" spans="1:11">
      <c r="A649" s="2" t="s">
        <v>351</v>
      </c>
      <c r="B649" s="2" t="s">
        <v>352</v>
      </c>
      <c r="C649" s="2" t="s">
        <v>32</v>
      </c>
      <c r="E649" s="21" t="e">
        <v>#N/A</v>
      </c>
      <c r="F649" s="21" t="e">
        <v>#N/A</v>
      </c>
      <c r="H649" s="21" t="e">
        <v>#N/A</v>
      </c>
      <c r="I649" s="21" t="e">
        <v>#N/A</v>
      </c>
      <c r="J649" s="5" t="s">
        <v>353</v>
      </c>
      <c r="K649" s="2" t="s">
        <v>30</v>
      </c>
    </row>
    <row r="650" spans="1:11">
      <c r="A650" s="2" t="s">
        <v>3404</v>
      </c>
      <c r="B650" s="2" t="s">
        <v>355</v>
      </c>
      <c r="C650" s="2" t="s">
        <v>356</v>
      </c>
      <c r="E650" s="21" t="e">
        <v>#N/A</v>
      </c>
      <c r="F650" s="21" t="e">
        <v>#N/A</v>
      </c>
      <c r="H650" s="21" t="e">
        <v>#N/A</v>
      </c>
      <c r="I650" s="21" t="e">
        <v>#N/A</v>
      </c>
      <c r="J650" s="5" t="s">
        <v>357</v>
      </c>
      <c r="K650" s="2" t="s">
        <v>44</v>
      </c>
    </row>
    <row r="651" spans="1:11">
      <c r="A651" s="2" t="s">
        <v>3405</v>
      </c>
      <c r="B651" s="2" t="s">
        <v>368</v>
      </c>
      <c r="C651" s="2" t="s">
        <v>7</v>
      </c>
      <c r="E651" s="21" t="e">
        <v>#N/A</v>
      </c>
      <c r="F651" s="21" t="e">
        <v>#N/A</v>
      </c>
      <c r="H651" s="21" t="e">
        <v>#N/A</v>
      </c>
      <c r="I651" s="21" t="e">
        <v>#N/A</v>
      </c>
      <c r="J651" s="5" t="s">
        <v>369</v>
      </c>
      <c r="K651" s="2" t="s">
        <v>9</v>
      </c>
    </row>
    <row r="652" spans="1:11">
      <c r="A652" s="2" t="s">
        <v>373</v>
      </c>
      <c r="B652" s="2" t="s">
        <v>374</v>
      </c>
      <c r="C652" s="2" t="s">
        <v>375</v>
      </c>
      <c r="E652" s="21" t="e">
        <v>#N/A</v>
      </c>
      <c r="F652" s="21" t="e">
        <v>#N/A</v>
      </c>
      <c r="H652" s="21" t="e">
        <v>#N/A</v>
      </c>
      <c r="I652" s="21" t="e">
        <v>#N/A</v>
      </c>
      <c r="J652" s="5" t="s">
        <v>376</v>
      </c>
      <c r="K652" s="2" t="s">
        <v>30</v>
      </c>
    </row>
    <row r="653" spans="1:11">
      <c r="A653" s="2" t="s">
        <v>377</v>
      </c>
      <c r="B653" s="2" t="s">
        <v>378</v>
      </c>
      <c r="C653" s="2" t="s">
        <v>32</v>
      </c>
      <c r="E653" s="21" t="e">
        <v>#N/A</v>
      </c>
      <c r="F653" s="21" t="e">
        <v>#N/A</v>
      </c>
      <c r="H653" s="21" t="e">
        <v>#N/A</v>
      </c>
      <c r="I653" s="21" t="e">
        <v>#N/A</v>
      </c>
      <c r="J653" s="5" t="s">
        <v>379</v>
      </c>
      <c r="K653" s="2" t="s">
        <v>380</v>
      </c>
    </row>
    <row r="654" spans="1:11">
      <c r="A654" s="2" t="s">
        <v>3406</v>
      </c>
      <c r="B654" s="2" t="s">
        <v>171</v>
      </c>
      <c r="C654" s="2" t="s">
        <v>32</v>
      </c>
      <c r="E654" s="21" t="e">
        <v>#N/A</v>
      </c>
      <c r="F654" s="21" t="e">
        <v>#N/A</v>
      </c>
      <c r="H654" s="21" t="e">
        <v>#N/A</v>
      </c>
      <c r="I654" s="21" t="e">
        <v>#N/A</v>
      </c>
      <c r="J654" s="5" t="s">
        <v>382</v>
      </c>
      <c r="K654" s="2" t="s">
        <v>44</v>
      </c>
    </row>
    <row r="655" spans="1:11">
      <c r="A655" s="2" t="s">
        <v>383</v>
      </c>
      <c r="B655" s="2" t="s">
        <v>384</v>
      </c>
      <c r="C655" s="2" t="s">
        <v>385</v>
      </c>
      <c r="E655" s="21" t="e">
        <v>#N/A</v>
      </c>
      <c r="F655" s="21" t="e">
        <v>#N/A</v>
      </c>
      <c r="H655" s="21" t="e">
        <v>#N/A</v>
      </c>
      <c r="I655" s="21" t="e">
        <v>#N/A</v>
      </c>
      <c r="J655" s="5" t="s">
        <v>386</v>
      </c>
      <c r="K655" s="2" t="s">
        <v>181</v>
      </c>
    </row>
    <row r="656" spans="1:11" ht="30">
      <c r="A656" s="2" t="s">
        <v>10</v>
      </c>
      <c r="B656" s="2" t="s">
        <v>394</v>
      </c>
      <c r="C656" s="2" t="s">
        <v>395</v>
      </c>
      <c r="E656" s="21" t="e">
        <v>#N/A</v>
      </c>
      <c r="F656" s="21" t="e">
        <v>#N/A</v>
      </c>
      <c r="H656" s="21" t="e">
        <v>#N/A</v>
      </c>
      <c r="I656" s="21" t="e">
        <v>#N/A</v>
      </c>
      <c r="J656" s="4" t="s">
        <v>396</v>
      </c>
      <c r="K656" s="2" t="s">
        <v>30</v>
      </c>
    </row>
    <row r="657" spans="1:11">
      <c r="A657" s="2" t="s">
        <v>3407</v>
      </c>
      <c r="B657" s="2" t="s">
        <v>226</v>
      </c>
      <c r="C657" s="2" t="s">
        <v>293</v>
      </c>
      <c r="E657" s="21" t="e">
        <v>#N/A</v>
      </c>
      <c r="F657" s="21" t="e">
        <v>#N/A</v>
      </c>
      <c r="H657" s="21" t="e">
        <v>#N/A</v>
      </c>
      <c r="I657" s="21" t="e">
        <v>#N/A</v>
      </c>
      <c r="J657" s="5" t="s">
        <v>398</v>
      </c>
      <c r="K657" s="2" t="s">
        <v>399</v>
      </c>
    </row>
    <row r="658" spans="1:11" ht="30">
      <c r="A658" s="2" t="s">
        <v>3408</v>
      </c>
      <c r="B658" s="2" t="s">
        <v>401</v>
      </c>
      <c r="C658" s="2" t="s">
        <v>402</v>
      </c>
      <c r="E658" s="21" t="e">
        <v>#N/A</v>
      </c>
      <c r="F658" s="21" t="e">
        <v>#N/A</v>
      </c>
      <c r="H658" s="21" t="e">
        <v>#N/A</v>
      </c>
      <c r="I658" s="21" t="e">
        <v>#N/A</v>
      </c>
      <c r="J658" s="4" t="s">
        <v>403</v>
      </c>
      <c r="K658" s="2" t="s">
        <v>9</v>
      </c>
    </row>
    <row r="659" spans="1:11" ht="30">
      <c r="A659" s="2" t="s">
        <v>404</v>
      </c>
      <c r="B659" s="2" t="s">
        <v>405</v>
      </c>
      <c r="C659" s="2" t="s">
        <v>32</v>
      </c>
      <c r="E659" s="21" t="e">
        <v>#N/A</v>
      </c>
      <c r="F659" s="21" t="e">
        <v>#N/A</v>
      </c>
      <c r="H659" s="21" t="e">
        <v>#N/A</v>
      </c>
      <c r="I659" s="21" t="e">
        <v>#N/A</v>
      </c>
      <c r="J659" s="4" t="s">
        <v>406</v>
      </c>
      <c r="K659" s="2" t="s">
        <v>407</v>
      </c>
    </row>
    <row r="660" spans="1:11" ht="30">
      <c r="A660" s="2" t="s">
        <v>408</v>
      </c>
      <c r="B660" s="2" t="s">
        <v>325</v>
      </c>
      <c r="C660" s="2" t="s">
        <v>409</v>
      </c>
      <c r="E660" s="21" t="e">
        <v>#N/A</v>
      </c>
      <c r="F660" s="21" t="e">
        <v>#N/A</v>
      </c>
      <c r="H660" s="21" t="e">
        <v>#N/A</v>
      </c>
      <c r="I660" s="21" t="e">
        <v>#N/A</v>
      </c>
      <c r="J660" s="4" t="s">
        <v>410</v>
      </c>
      <c r="K660" s="2" t="s">
        <v>30</v>
      </c>
    </row>
    <row r="661" spans="1:11">
      <c r="A661" s="2" t="s">
        <v>411</v>
      </c>
      <c r="B661" s="2" t="s">
        <v>412</v>
      </c>
      <c r="C661" s="2" t="s">
        <v>413</v>
      </c>
      <c r="E661" s="21" t="e">
        <v>#N/A</v>
      </c>
      <c r="F661" s="21" t="e">
        <v>#N/A</v>
      </c>
      <c r="H661" s="21" t="e">
        <v>#N/A</v>
      </c>
      <c r="I661" s="21" t="e">
        <v>#N/A</v>
      </c>
      <c r="J661" s="5" t="s">
        <v>414</v>
      </c>
      <c r="K661" s="2" t="s">
        <v>30</v>
      </c>
    </row>
    <row r="662" spans="1:11" ht="30">
      <c r="A662" s="2" t="s">
        <v>422</v>
      </c>
      <c r="B662" s="2" t="s">
        <v>423</v>
      </c>
      <c r="C662" s="2" t="s">
        <v>32</v>
      </c>
      <c r="E662" s="21" t="e">
        <v>#N/A</v>
      </c>
      <c r="F662" s="21" t="e">
        <v>#N/A</v>
      </c>
      <c r="H662" s="21" t="e">
        <v>#N/A</v>
      </c>
      <c r="I662" s="21" t="e">
        <v>#N/A</v>
      </c>
      <c r="J662" s="4" t="s">
        <v>424</v>
      </c>
      <c r="K662" s="2" t="s">
        <v>30</v>
      </c>
    </row>
    <row r="663" spans="1:11" ht="30">
      <c r="A663" s="2" t="s">
        <v>425</v>
      </c>
      <c r="B663" s="2" t="s">
        <v>426</v>
      </c>
      <c r="C663" s="2" t="s">
        <v>427</v>
      </c>
      <c r="E663" s="21" t="e">
        <v>#N/A</v>
      </c>
      <c r="F663" s="21" t="e">
        <v>#N/A</v>
      </c>
      <c r="H663" s="21" t="e">
        <v>#N/A</v>
      </c>
      <c r="I663" s="21" t="e">
        <v>#N/A</v>
      </c>
      <c r="J663" s="4" t="s">
        <v>428</v>
      </c>
      <c r="K663" s="2" t="s">
        <v>30</v>
      </c>
    </row>
    <row r="664" spans="1:11" ht="30">
      <c r="A664" s="2" t="s">
        <v>432</v>
      </c>
      <c r="B664" s="2" t="s">
        <v>325</v>
      </c>
      <c r="C664" s="2" t="s">
        <v>433</v>
      </c>
      <c r="E664" s="21" t="e">
        <v>#N/A</v>
      </c>
      <c r="F664" s="21" t="e">
        <v>#N/A</v>
      </c>
      <c r="H664" s="21" t="e">
        <v>#N/A</v>
      </c>
      <c r="I664" s="21" t="e">
        <v>#N/A</v>
      </c>
      <c r="J664" s="4" t="s">
        <v>434</v>
      </c>
      <c r="K664" s="2" t="s">
        <v>209</v>
      </c>
    </row>
    <row r="665" spans="1:11" ht="30">
      <c r="A665" s="2" t="s">
        <v>435</v>
      </c>
      <c r="B665" s="2" t="s">
        <v>197</v>
      </c>
      <c r="C665" s="2" t="s">
        <v>112</v>
      </c>
      <c r="E665" s="21" t="e">
        <v>#N/A</v>
      </c>
      <c r="F665" s="21" t="e">
        <v>#N/A</v>
      </c>
      <c r="H665" s="21" t="e">
        <v>#N/A</v>
      </c>
      <c r="I665" s="21" t="e">
        <v>#N/A</v>
      </c>
      <c r="J665" s="4" t="s">
        <v>436</v>
      </c>
      <c r="K665" s="2" t="s">
        <v>437</v>
      </c>
    </row>
    <row r="666" spans="1:11" ht="30">
      <c r="A666" s="2" t="s">
        <v>438</v>
      </c>
      <c r="B666" s="2" t="s">
        <v>35</v>
      </c>
      <c r="C666" s="2" t="s">
        <v>36</v>
      </c>
      <c r="E666" s="21" t="e">
        <v>#N/A</v>
      </c>
      <c r="F666" s="21" t="e">
        <v>#N/A</v>
      </c>
      <c r="H666" s="21" t="e">
        <v>#N/A</v>
      </c>
      <c r="I666" s="21" t="e">
        <v>#N/A</v>
      </c>
      <c r="J666" s="4" t="s">
        <v>439</v>
      </c>
      <c r="K666" s="2" t="s">
        <v>30</v>
      </c>
    </row>
    <row r="667" spans="1:11">
      <c r="A667" s="2" t="s">
        <v>3409</v>
      </c>
      <c r="B667" s="2" t="s">
        <v>46</v>
      </c>
      <c r="C667" s="2" t="s">
        <v>32</v>
      </c>
      <c r="E667" s="21" t="e">
        <v>#N/A</v>
      </c>
      <c r="F667" s="21" t="e">
        <v>#N/A</v>
      </c>
      <c r="H667" s="21" t="e">
        <v>#N/A</v>
      </c>
      <c r="I667" s="21" t="e">
        <v>#N/A</v>
      </c>
      <c r="J667" s="5" t="s">
        <v>446</v>
      </c>
      <c r="K667" s="2" t="s">
        <v>9</v>
      </c>
    </row>
    <row r="668" spans="1:11">
      <c r="A668" s="2" t="s">
        <v>447</v>
      </c>
      <c r="B668" s="2" t="s">
        <v>104</v>
      </c>
      <c r="C668" s="2" t="s">
        <v>448</v>
      </c>
      <c r="E668" s="21" t="e">
        <v>#N/A</v>
      </c>
      <c r="F668" s="21" t="e">
        <v>#N/A</v>
      </c>
      <c r="H668" s="21" t="e">
        <v>#N/A</v>
      </c>
      <c r="I668" s="21" t="e">
        <v>#N/A</v>
      </c>
      <c r="J668" s="5" t="s">
        <v>449</v>
      </c>
      <c r="K668" s="2" t="s">
        <v>30</v>
      </c>
    </row>
    <row r="669" spans="1:11" ht="30">
      <c r="A669" s="2" t="s">
        <v>3410</v>
      </c>
      <c r="B669" s="2" t="s">
        <v>456</v>
      </c>
      <c r="C669" s="2" t="s">
        <v>133</v>
      </c>
      <c r="E669" s="21" t="e">
        <v>#N/A</v>
      </c>
      <c r="F669" s="21" t="e">
        <v>#N/A</v>
      </c>
      <c r="H669" s="21" t="e">
        <v>#N/A</v>
      </c>
      <c r="I669" s="21" t="e">
        <v>#N/A</v>
      </c>
      <c r="J669" s="4" t="s">
        <v>457</v>
      </c>
      <c r="K669" s="2" t="s">
        <v>49</v>
      </c>
    </row>
    <row r="670" spans="1:11">
      <c r="A670" s="2" t="s">
        <v>474</v>
      </c>
      <c r="B670" s="2" t="s">
        <v>475</v>
      </c>
      <c r="C670" s="2" t="s">
        <v>356</v>
      </c>
      <c r="E670" s="21" t="e">
        <v>#N/A</v>
      </c>
      <c r="F670" s="21" t="e">
        <v>#N/A</v>
      </c>
      <c r="H670" s="21" t="e">
        <v>#N/A</v>
      </c>
      <c r="I670" s="21" t="e">
        <v>#N/A</v>
      </c>
      <c r="J670" s="5" t="s">
        <v>476</v>
      </c>
      <c r="K670" s="2" t="s">
        <v>477</v>
      </c>
    </row>
    <row r="671" spans="1:11" ht="30">
      <c r="A671" s="2" t="s">
        <v>482</v>
      </c>
      <c r="B671" s="2" t="s">
        <v>483</v>
      </c>
      <c r="C671" s="2" t="s">
        <v>36</v>
      </c>
      <c r="E671" s="21" t="e">
        <v>#N/A</v>
      </c>
      <c r="F671" s="21" t="e">
        <v>#N/A</v>
      </c>
      <c r="H671" s="21" t="e">
        <v>#N/A</v>
      </c>
      <c r="I671" s="21" t="e">
        <v>#N/A</v>
      </c>
      <c r="J671" s="4" t="s">
        <v>484</v>
      </c>
      <c r="K671" s="2" t="s">
        <v>38</v>
      </c>
    </row>
    <row r="672" spans="1:11" ht="30">
      <c r="A672" s="2" t="s">
        <v>489</v>
      </c>
      <c r="B672" s="2" t="s">
        <v>374</v>
      </c>
      <c r="C672" s="2" t="s">
        <v>490</v>
      </c>
      <c r="E672" s="21" t="e">
        <v>#N/A</v>
      </c>
      <c r="F672" s="21" t="e">
        <v>#N/A</v>
      </c>
      <c r="H672" s="21" t="e">
        <v>#N/A</v>
      </c>
      <c r="I672" s="21" t="e">
        <v>#N/A</v>
      </c>
      <c r="J672" s="4" t="s">
        <v>491</v>
      </c>
      <c r="K672" s="2" t="s">
        <v>30</v>
      </c>
    </row>
    <row r="673" spans="1:11" ht="30">
      <c r="A673" s="2" t="s">
        <v>131</v>
      </c>
      <c r="B673" s="2" t="s">
        <v>222</v>
      </c>
      <c r="C673" s="2" t="s">
        <v>223</v>
      </c>
      <c r="E673" s="21" t="e">
        <v>#N/A</v>
      </c>
      <c r="F673" s="21" t="e">
        <v>#N/A</v>
      </c>
      <c r="H673" s="21" t="e">
        <v>#N/A</v>
      </c>
      <c r="I673" s="21" t="e">
        <v>#N/A</v>
      </c>
      <c r="J673" s="4" t="s">
        <v>492</v>
      </c>
      <c r="K673" s="2" t="s">
        <v>30</v>
      </c>
    </row>
    <row r="674" spans="1:11">
      <c r="A674" s="2" t="s">
        <v>497</v>
      </c>
      <c r="B674" s="2" t="s">
        <v>498</v>
      </c>
      <c r="C674" s="2" t="s">
        <v>271</v>
      </c>
      <c r="E674" s="21" t="e">
        <v>#N/A</v>
      </c>
      <c r="F674" s="21" t="e">
        <v>#N/A</v>
      </c>
      <c r="H674" s="21" t="e">
        <v>#N/A</v>
      </c>
      <c r="I674" s="21" t="e">
        <v>#N/A</v>
      </c>
      <c r="J674" s="5" t="s">
        <v>499</v>
      </c>
      <c r="K674" s="2" t="s">
        <v>30</v>
      </c>
    </row>
    <row r="675" spans="1:11">
      <c r="A675" s="2" t="s">
        <v>500</v>
      </c>
      <c r="B675" s="2" t="s">
        <v>46</v>
      </c>
      <c r="C675" s="2" t="s">
        <v>322</v>
      </c>
      <c r="E675" s="21" t="e">
        <v>#N/A</v>
      </c>
      <c r="F675" s="21" t="e">
        <v>#N/A</v>
      </c>
      <c r="H675" s="21" t="e">
        <v>#N/A</v>
      </c>
      <c r="I675" s="21" t="e">
        <v>#N/A</v>
      </c>
      <c r="J675" s="5" t="s">
        <v>501</v>
      </c>
      <c r="K675" s="2" t="s">
        <v>502</v>
      </c>
    </row>
    <row r="676" spans="1:11" ht="30">
      <c r="A676" s="2" t="s">
        <v>3411</v>
      </c>
      <c r="B676" s="2" t="s">
        <v>374</v>
      </c>
      <c r="C676" s="2" t="s">
        <v>490</v>
      </c>
      <c r="E676" s="21" t="e">
        <v>#N/A</v>
      </c>
      <c r="F676" s="21" t="e">
        <v>#N/A</v>
      </c>
      <c r="H676" s="21" t="e">
        <v>#N/A</v>
      </c>
      <c r="I676" s="21" t="e">
        <v>#N/A</v>
      </c>
      <c r="J676" s="4" t="s">
        <v>504</v>
      </c>
      <c r="K676" s="2" t="s">
        <v>73</v>
      </c>
    </row>
    <row r="677" spans="1:11">
      <c r="A677" s="2" t="s">
        <v>513</v>
      </c>
      <c r="B677" s="2" t="s">
        <v>514</v>
      </c>
      <c r="C677" s="2" t="s">
        <v>515</v>
      </c>
      <c r="E677" s="21" t="e">
        <v>#N/A</v>
      </c>
      <c r="F677" s="21" t="e">
        <v>#N/A</v>
      </c>
      <c r="H677" s="21" t="e">
        <v>#N/A</v>
      </c>
      <c r="I677" s="21" t="e">
        <v>#N/A</v>
      </c>
      <c r="J677" s="5" t="s">
        <v>516</v>
      </c>
      <c r="K677" s="2" t="s">
        <v>30</v>
      </c>
    </row>
    <row r="678" spans="1:11" ht="30">
      <c r="A678" s="2" t="s">
        <v>517</v>
      </c>
      <c r="B678" s="2" t="s">
        <v>518</v>
      </c>
      <c r="C678" s="2" t="s">
        <v>519</v>
      </c>
      <c r="E678" s="21" t="e">
        <v>#N/A</v>
      </c>
      <c r="F678" s="21" t="e">
        <v>#N/A</v>
      </c>
      <c r="H678" s="21" t="e">
        <v>#N/A</v>
      </c>
      <c r="I678" s="21" t="e">
        <v>#N/A</v>
      </c>
      <c r="J678" s="4" t="s">
        <v>520</v>
      </c>
      <c r="K678" s="2" t="s">
        <v>407</v>
      </c>
    </row>
    <row r="679" spans="1:11" ht="30">
      <c r="A679" s="2" t="s">
        <v>218</v>
      </c>
      <c r="B679" s="2" t="s">
        <v>526</v>
      </c>
      <c r="C679" s="2" t="s">
        <v>32</v>
      </c>
      <c r="E679" s="21" t="e">
        <v>#N/A</v>
      </c>
      <c r="F679" s="21" t="e">
        <v>#N/A</v>
      </c>
      <c r="H679" s="21" t="e">
        <v>#N/A</v>
      </c>
      <c r="I679" s="21" t="e">
        <v>#N/A</v>
      </c>
      <c r="J679" s="4" t="s">
        <v>527</v>
      </c>
      <c r="K679" s="2" t="s">
        <v>166</v>
      </c>
    </row>
    <row r="680" spans="1:11" ht="30">
      <c r="A680" s="2" t="s">
        <v>10</v>
      </c>
      <c r="B680" s="2" t="s">
        <v>541</v>
      </c>
      <c r="C680" s="2" t="s">
        <v>283</v>
      </c>
      <c r="E680" s="21" t="e">
        <v>#N/A</v>
      </c>
      <c r="F680" s="21" t="e">
        <v>#N/A</v>
      </c>
      <c r="H680" s="21" t="e">
        <v>#N/A</v>
      </c>
      <c r="I680" s="21" t="e">
        <v>#N/A</v>
      </c>
      <c r="J680" s="4" t="s">
        <v>542</v>
      </c>
      <c r="K680" s="2" t="s">
        <v>543</v>
      </c>
    </row>
    <row r="681" spans="1:11">
      <c r="A681" s="2" t="s">
        <v>549</v>
      </c>
      <c r="B681" s="2" t="s">
        <v>35</v>
      </c>
      <c r="C681" s="2" t="s">
        <v>36</v>
      </c>
      <c r="E681" s="21" t="e">
        <v>#N/A</v>
      </c>
      <c r="F681" s="21" t="e">
        <v>#N/A</v>
      </c>
      <c r="H681" s="21" t="e">
        <v>#N/A</v>
      </c>
      <c r="I681" s="21" t="e">
        <v>#N/A</v>
      </c>
      <c r="J681" s="5" t="s">
        <v>550</v>
      </c>
      <c r="K681" s="2" t="s">
        <v>30</v>
      </c>
    </row>
    <row r="682" spans="1:11" ht="30">
      <c r="A682" s="2" t="s">
        <v>551</v>
      </c>
      <c r="B682" s="2" t="s">
        <v>552</v>
      </c>
      <c r="C682" s="2" t="s">
        <v>553</v>
      </c>
      <c r="E682" s="21" t="e">
        <v>#N/A</v>
      </c>
      <c r="F682" s="21" t="e">
        <v>#N/A</v>
      </c>
      <c r="H682" s="21" t="e">
        <v>#N/A</v>
      </c>
      <c r="I682" s="21" t="e">
        <v>#N/A</v>
      </c>
      <c r="J682" s="4" t="s">
        <v>554</v>
      </c>
      <c r="K682" s="2" t="s">
        <v>30</v>
      </c>
    </row>
    <row r="683" spans="1:11">
      <c r="A683" s="2" t="s">
        <v>555</v>
      </c>
      <c r="B683" s="2" t="s">
        <v>104</v>
      </c>
      <c r="C683" s="2" t="s">
        <v>556</v>
      </c>
      <c r="E683" s="21" t="e">
        <v>#N/A</v>
      </c>
      <c r="F683" s="21" t="e">
        <v>#N/A</v>
      </c>
      <c r="H683" s="21" t="e">
        <v>#N/A</v>
      </c>
      <c r="I683" s="21" t="e">
        <v>#N/A</v>
      </c>
      <c r="J683" s="5" t="s">
        <v>557</v>
      </c>
      <c r="K683" s="2" t="s">
        <v>30</v>
      </c>
    </row>
    <row r="684" spans="1:11">
      <c r="A684" s="2" t="s">
        <v>10</v>
      </c>
      <c r="B684" s="2" t="s">
        <v>558</v>
      </c>
      <c r="C684" s="2" t="s">
        <v>32</v>
      </c>
      <c r="E684" s="21" t="e">
        <v>#N/A</v>
      </c>
      <c r="F684" s="21" t="e">
        <v>#N/A</v>
      </c>
      <c r="H684" s="21" t="e">
        <v>#N/A</v>
      </c>
      <c r="I684" s="21" t="e">
        <v>#N/A</v>
      </c>
      <c r="J684" s="5" t="s">
        <v>559</v>
      </c>
      <c r="K684" s="2" t="s">
        <v>30</v>
      </c>
    </row>
    <row r="685" spans="1:11">
      <c r="A685" s="2" t="s">
        <v>563</v>
      </c>
      <c r="B685" s="2" t="s">
        <v>256</v>
      </c>
      <c r="C685" s="2" t="s">
        <v>32</v>
      </c>
      <c r="E685" s="21" t="e">
        <v>#N/A</v>
      </c>
      <c r="F685" s="21" t="e">
        <v>#N/A</v>
      </c>
      <c r="H685" s="21" t="e">
        <v>#N/A</v>
      </c>
      <c r="I685" s="21" t="e">
        <v>#N/A</v>
      </c>
      <c r="J685" s="5" t="s">
        <v>564</v>
      </c>
      <c r="K685" s="2" t="s">
        <v>30</v>
      </c>
    </row>
    <row r="686" spans="1:11">
      <c r="A686" s="2" t="s">
        <v>565</v>
      </c>
      <c r="B686" s="2" t="s">
        <v>104</v>
      </c>
      <c r="C686" s="2" t="s">
        <v>566</v>
      </c>
      <c r="E686" s="21" t="e">
        <v>#N/A</v>
      </c>
      <c r="F686" s="21" t="e">
        <v>#N/A</v>
      </c>
      <c r="H686" s="21" t="e">
        <v>#N/A</v>
      </c>
      <c r="I686" s="21" t="e">
        <v>#N/A</v>
      </c>
      <c r="J686" s="5" t="s">
        <v>567</v>
      </c>
      <c r="K686" s="2" t="s">
        <v>38</v>
      </c>
    </row>
    <row r="687" spans="1:11">
      <c r="A687" s="2" t="s">
        <v>572</v>
      </c>
      <c r="B687" s="2" t="s">
        <v>573</v>
      </c>
      <c r="C687" s="2" t="s">
        <v>32</v>
      </c>
      <c r="E687" s="21" t="e">
        <v>#N/A</v>
      </c>
      <c r="F687" s="21" t="e">
        <v>#N/A</v>
      </c>
      <c r="H687" s="21" t="e">
        <v>#N/A</v>
      </c>
      <c r="I687" s="21" t="e">
        <v>#N/A</v>
      </c>
      <c r="J687" s="5" t="s">
        <v>574</v>
      </c>
      <c r="K687" s="2" t="s">
        <v>30</v>
      </c>
    </row>
    <row r="688" spans="1:11">
      <c r="A688" s="2" t="s">
        <v>3412</v>
      </c>
      <c r="B688" s="2" t="s">
        <v>374</v>
      </c>
      <c r="C688" s="2" t="s">
        <v>590</v>
      </c>
      <c r="E688" s="21" t="e">
        <v>#N/A</v>
      </c>
      <c r="F688" s="21" t="e">
        <v>#N/A</v>
      </c>
      <c r="H688" s="21" t="e">
        <v>#N/A</v>
      </c>
      <c r="I688" s="21" t="e">
        <v>#N/A</v>
      </c>
      <c r="J688" s="5" t="s">
        <v>591</v>
      </c>
      <c r="K688" s="2" t="s">
        <v>73</v>
      </c>
    </row>
    <row r="689" spans="1:11" ht="30">
      <c r="A689" s="2" t="s">
        <v>592</v>
      </c>
      <c r="B689" s="2" t="s">
        <v>593</v>
      </c>
      <c r="C689" s="2" t="s">
        <v>594</v>
      </c>
      <c r="E689" s="21" t="e">
        <v>#N/A</v>
      </c>
      <c r="F689" s="21" t="e">
        <v>#N/A</v>
      </c>
      <c r="H689" s="21" t="e">
        <v>#N/A</v>
      </c>
      <c r="I689" s="21" t="e">
        <v>#N/A</v>
      </c>
      <c r="J689" s="4" t="s">
        <v>595</v>
      </c>
      <c r="K689" s="2" t="s">
        <v>30</v>
      </c>
    </row>
    <row r="690" spans="1:11">
      <c r="A690" s="2" t="s">
        <v>596</v>
      </c>
      <c r="B690" s="2" t="s">
        <v>597</v>
      </c>
      <c r="C690" s="2" t="s">
        <v>158</v>
      </c>
      <c r="E690" s="21" t="e">
        <v>#N/A</v>
      </c>
      <c r="F690" s="21" t="e">
        <v>#N/A</v>
      </c>
      <c r="H690" s="21" t="e">
        <v>#N/A</v>
      </c>
      <c r="I690" s="21" t="e">
        <v>#N/A</v>
      </c>
      <c r="J690" s="5" t="s">
        <v>598</v>
      </c>
      <c r="K690" s="2" t="s">
        <v>30</v>
      </c>
    </row>
    <row r="691" spans="1:11" ht="30">
      <c r="A691" s="2" t="s">
        <v>3413</v>
      </c>
      <c r="B691" s="2" t="s">
        <v>605</v>
      </c>
      <c r="C691" s="2" t="s">
        <v>67</v>
      </c>
      <c r="E691" s="21" t="e">
        <v>#N/A</v>
      </c>
      <c r="F691" s="21" t="e">
        <v>#N/A</v>
      </c>
      <c r="H691" s="21" t="e">
        <v>#N/A</v>
      </c>
      <c r="I691" s="21" t="e">
        <v>#N/A</v>
      </c>
      <c r="J691" s="4" t="s">
        <v>606</v>
      </c>
      <c r="K691" s="2" t="s">
        <v>49</v>
      </c>
    </row>
    <row r="692" spans="1:11" ht="30">
      <c r="A692" s="2" t="s">
        <v>613</v>
      </c>
      <c r="B692" s="2" t="s">
        <v>614</v>
      </c>
      <c r="C692" s="2" t="s">
        <v>32</v>
      </c>
      <c r="E692" s="21" t="e">
        <v>#N/A</v>
      </c>
      <c r="F692" s="21" t="e">
        <v>#N/A</v>
      </c>
      <c r="H692" s="21" t="e">
        <v>#N/A</v>
      </c>
      <c r="I692" s="21" t="e">
        <v>#N/A</v>
      </c>
      <c r="J692" s="4" t="s">
        <v>615</v>
      </c>
      <c r="K692" s="2" t="s">
        <v>30</v>
      </c>
    </row>
    <row r="693" spans="1:11" ht="30">
      <c r="A693" s="2" t="s">
        <v>3414</v>
      </c>
      <c r="B693" s="2" t="s">
        <v>617</v>
      </c>
      <c r="C693" s="2" t="s">
        <v>158</v>
      </c>
      <c r="E693" s="21" t="e">
        <v>#N/A</v>
      </c>
      <c r="F693" s="21" t="e">
        <v>#N/A</v>
      </c>
      <c r="H693" s="21" t="e">
        <v>#N/A</v>
      </c>
      <c r="I693" s="21" t="e">
        <v>#N/A</v>
      </c>
      <c r="J693" s="4" t="s">
        <v>618</v>
      </c>
      <c r="K693" s="2" t="s">
        <v>49</v>
      </c>
    </row>
    <row r="694" spans="1:11">
      <c r="A694" s="2" t="s">
        <v>3415</v>
      </c>
      <c r="B694" s="2" t="s">
        <v>46</v>
      </c>
      <c r="C694" s="2" t="s">
        <v>32</v>
      </c>
      <c r="E694" s="21" t="e">
        <v>#N/A</v>
      </c>
      <c r="F694" s="21" t="e">
        <v>#N/A</v>
      </c>
      <c r="H694" s="21" t="e">
        <v>#N/A</v>
      </c>
      <c r="I694" s="21" t="e">
        <v>#N/A</v>
      </c>
      <c r="J694" s="5" t="s">
        <v>630</v>
      </c>
      <c r="K694" s="2" t="s">
        <v>73</v>
      </c>
    </row>
    <row r="695" spans="1:11" ht="45">
      <c r="A695" s="2" t="s">
        <v>637</v>
      </c>
      <c r="B695" s="2" t="s">
        <v>638</v>
      </c>
      <c r="C695" s="2" t="s">
        <v>639</v>
      </c>
      <c r="E695" s="21" t="e">
        <v>#N/A</v>
      </c>
      <c r="F695" s="21" t="e">
        <v>#N/A</v>
      </c>
      <c r="H695" s="21" t="e">
        <v>#N/A</v>
      </c>
      <c r="I695" s="21" t="e">
        <v>#N/A</v>
      </c>
      <c r="J695" s="4" t="s">
        <v>640</v>
      </c>
      <c r="K695" s="2" t="s">
        <v>30</v>
      </c>
    </row>
    <row r="696" spans="1:11">
      <c r="A696" s="2" t="s">
        <v>351</v>
      </c>
      <c r="B696" s="2" t="s">
        <v>648</v>
      </c>
      <c r="C696" s="2" t="s">
        <v>63</v>
      </c>
      <c r="E696" s="21" t="e">
        <v>#N/A</v>
      </c>
      <c r="F696" s="21" t="e">
        <v>#N/A</v>
      </c>
      <c r="H696" s="21" t="e">
        <v>#N/A</v>
      </c>
      <c r="I696" s="21" t="e">
        <v>#N/A</v>
      </c>
      <c r="J696" s="5" t="s">
        <v>649</v>
      </c>
      <c r="K696" s="2" t="s">
        <v>92</v>
      </c>
    </row>
    <row r="697" spans="1:11">
      <c r="A697" s="2" t="s">
        <v>135</v>
      </c>
      <c r="B697" s="2" t="s">
        <v>197</v>
      </c>
      <c r="C697" s="2" t="s">
        <v>283</v>
      </c>
      <c r="E697" s="21" t="e">
        <v>#N/A</v>
      </c>
      <c r="F697" s="21" t="e">
        <v>#N/A</v>
      </c>
      <c r="H697" s="21" t="e">
        <v>#N/A</v>
      </c>
      <c r="I697" s="21" t="e">
        <v>#N/A</v>
      </c>
      <c r="J697" s="5" t="s">
        <v>660</v>
      </c>
      <c r="K697" s="2" t="s">
        <v>30</v>
      </c>
    </row>
    <row r="698" spans="1:11">
      <c r="A698" s="2" t="s">
        <v>3416</v>
      </c>
      <c r="B698" s="2" t="s">
        <v>672</v>
      </c>
      <c r="C698" s="2" t="s">
        <v>32</v>
      </c>
      <c r="E698" s="21" t="e">
        <v>#N/A</v>
      </c>
      <c r="F698" s="21" t="e">
        <v>#N/A</v>
      </c>
      <c r="H698" s="21" t="e">
        <v>#N/A</v>
      </c>
      <c r="I698" s="21" t="e">
        <v>#N/A</v>
      </c>
      <c r="J698" s="5" t="s">
        <v>673</v>
      </c>
      <c r="K698" s="2" t="s">
        <v>9</v>
      </c>
    </row>
    <row r="699" spans="1:11" ht="30">
      <c r="A699" s="2" t="s">
        <v>689</v>
      </c>
      <c r="B699" s="2" t="s">
        <v>690</v>
      </c>
      <c r="C699" s="2" t="s">
        <v>691</v>
      </c>
      <c r="E699" s="21" t="e">
        <v>#N/A</v>
      </c>
      <c r="F699" s="21" t="e">
        <v>#N/A</v>
      </c>
      <c r="H699" s="21" t="e">
        <v>#N/A</v>
      </c>
      <c r="I699" s="21" t="e">
        <v>#N/A</v>
      </c>
      <c r="J699" s="4" t="s">
        <v>692</v>
      </c>
      <c r="K699" s="2" t="s">
        <v>30</v>
      </c>
    </row>
    <row r="700" spans="1:11" ht="45">
      <c r="A700" s="2" t="s">
        <v>3417</v>
      </c>
      <c r="B700" s="2" t="s">
        <v>697</v>
      </c>
      <c r="C700" s="2" t="s">
        <v>112</v>
      </c>
      <c r="E700" s="21" t="e">
        <v>#N/A</v>
      </c>
      <c r="F700" s="21" t="e">
        <v>#N/A</v>
      </c>
      <c r="H700" s="21" t="e">
        <v>#N/A</v>
      </c>
      <c r="I700" s="21" t="e">
        <v>#N/A</v>
      </c>
      <c r="J700" s="4" t="s">
        <v>698</v>
      </c>
      <c r="K700" s="2" t="s">
        <v>73</v>
      </c>
    </row>
    <row r="701" spans="1:11" ht="30">
      <c r="A701" s="2" t="s">
        <v>10</v>
      </c>
      <c r="B701" s="2" t="s">
        <v>704</v>
      </c>
      <c r="C701" s="2" t="s">
        <v>32</v>
      </c>
      <c r="E701" s="21" t="e">
        <v>#N/A</v>
      </c>
      <c r="F701" s="21" t="e">
        <v>#N/A</v>
      </c>
      <c r="H701" s="21" t="e">
        <v>#N/A</v>
      </c>
      <c r="I701" s="21" t="e">
        <v>#N/A</v>
      </c>
      <c r="J701" s="4" t="s">
        <v>705</v>
      </c>
      <c r="K701" s="2" t="s">
        <v>30</v>
      </c>
    </row>
    <row r="702" spans="1:11" ht="30">
      <c r="A702" s="2" t="s">
        <v>717</v>
      </c>
      <c r="B702" s="2" t="s">
        <v>718</v>
      </c>
      <c r="C702" s="2" t="s">
        <v>32</v>
      </c>
      <c r="E702" s="21" t="e">
        <v>#N/A</v>
      </c>
      <c r="F702" s="21" t="e">
        <v>#N/A</v>
      </c>
      <c r="H702" s="21" t="e">
        <v>#N/A</v>
      </c>
      <c r="I702" s="21" t="e">
        <v>#N/A</v>
      </c>
      <c r="J702" s="4" t="s">
        <v>719</v>
      </c>
      <c r="K702" s="2" t="s">
        <v>311</v>
      </c>
    </row>
    <row r="703" spans="1:11" ht="30">
      <c r="A703" s="2" t="s">
        <v>731</v>
      </c>
      <c r="B703" s="2" t="s">
        <v>256</v>
      </c>
      <c r="C703" s="2" t="s">
        <v>32</v>
      </c>
      <c r="E703" s="21" t="e">
        <v>#N/A</v>
      </c>
      <c r="F703" s="21" t="e">
        <v>#N/A</v>
      </c>
      <c r="H703" s="21" t="e">
        <v>#N/A</v>
      </c>
      <c r="I703" s="21" t="e">
        <v>#N/A</v>
      </c>
      <c r="J703" s="4" t="s">
        <v>732</v>
      </c>
      <c r="K703" s="2" t="s">
        <v>30</v>
      </c>
    </row>
    <row r="704" spans="1:11" ht="30">
      <c r="A704" s="2" t="s">
        <v>474</v>
      </c>
      <c r="B704" s="2" t="s">
        <v>35</v>
      </c>
      <c r="C704" s="2" t="s">
        <v>36</v>
      </c>
      <c r="E704" s="21" t="e">
        <v>#N/A</v>
      </c>
      <c r="F704" s="21" t="e">
        <v>#N/A</v>
      </c>
      <c r="H704" s="21" t="e">
        <v>#N/A</v>
      </c>
      <c r="I704" s="21" t="e">
        <v>#N/A</v>
      </c>
      <c r="J704" s="4" t="s">
        <v>735</v>
      </c>
      <c r="K704" s="2" t="s">
        <v>688</v>
      </c>
    </row>
    <row r="705" spans="1:11">
      <c r="A705" s="2" t="s">
        <v>10</v>
      </c>
      <c r="B705" s="2" t="s">
        <v>750</v>
      </c>
      <c r="C705" s="2" t="s">
        <v>67</v>
      </c>
      <c r="E705" s="21" t="e">
        <v>#N/A</v>
      </c>
      <c r="F705" s="21" t="e">
        <v>#N/A</v>
      </c>
      <c r="H705" s="21" t="e">
        <v>#N/A</v>
      </c>
      <c r="I705" s="21" t="e">
        <v>#N/A</v>
      </c>
      <c r="J705" s="5" t="s">
        <v>751</v>
      </c>
      <c r="K705" s="2" t="s">
        <v>502</v>
      </c>
    </row>
    <row r="706" spans="1:11" ht="30">
      <c r="A706" s="2" t="s">
        <v>756</v>
      </c>
      <c r="B706" s="2" t="s">
        <v>70</v>
      </c>
      <c r="C706" s="2" t="s">
        <v>118</v>
      </c>
      <c r="E706" s="21" t="e">
        <v>#N/A</v>
      </c>
      <c r="F706" s="21" t="e">
        <v>#N/A</v>
      </c>
      <c r="H706" s="21" t="e">
        <v>#N/A</v>
      </c>
      <c r="I706" s="21" t="e">
        <v>#N/A</v>
      </c>
      <c r="J706" s="4" t="s">
        <v>757</v>
      </c>
      <c r="K706" s="2" t="s">
        <v>30</v>
      </c>
    </row>
    <row r="707" spans="1:11" ht="45">
      <c r="A707" s="2" t="s">
        <v>10</v>
      </c>
      <c r="B707" s="2" t="s">
        <v>758</v>
      </c>
      <c r="C707" s="2" t="s">
        <v>759</v>
      </c>
      <c r="E707" s="21" t="e">
        <v>#N/A</v>
      </c>
      <c r="F707" s="21" t="e">
        <v>#N/A</v>
      </c>
      <c r="H707" s="21" t="e">
        <v>#N/A</v>
      </c>
      <c r="I707" s="21" t="e">
        <v>#N/A</v>
      </c>
      <c r="J707" s="4" t="s">
        <v>760</v>
      </c>
      <c r="K707" s="2" t="s">
        <v>761</v>
      </c>
    </row>
    <row r="708" spans="1:11">
      <c r="A708" s="2" t="s">
        <v>727</v>
      </c>
      <c r="B708" s="2" t="s">
        <v>762</v>
      </c>
      <c r="C708" s="2" t="s">
        <v>763</v>
      </c>
      <c r="E708" s="21" t="e">
        <v>#N/A</v>
      </c>
      <c r="F708" s="21" t="e">
        <v>#N/A</v>
      </c>
      <c r="H708" s="21" t="e">
        <v>#N/A</v>
      </c>
      <c r="I708" s="21" t="e">
        <v>#N/A</v>
      </c>
      <c r="J708" s="5" t="s">
        <v>764</v>
      </c>
      <c r="K708" s="2" t="s">
        <v>765</v>
      </c>
    </row>
    <row r="709" spans="1:11" ht="30">
      <c r="A709" s="2" t="s">
        <v>791</v>
      </c>
      <c r="B709" s="2" t="s">
        <v>792</v>
      </c>
      <c r="C709" s="2" t="s">
        <v>793</v>
      </c>
      <c r="E709" s="21" t="e">
        <v>#N/A</v>
      </c>
      <c r="F709" s="21" t="e">
        <v>#N/A</v>
      </c>
      <c r="H709" s="21" t="e">
        <v>#N/A</v>
      </c>
      <c r="I709" s="21" t="e">
        <v>#N/A</v>
      </c>
      <c r="J709" s="4" t="s">
        <v>794</v>
      </c>
      <c r="K709" s="2" t="s">
        <v>296</v>
      </c>
    </row>
    <row r="710" spans="1:11" ht="30">
      <c r="A710" s="2" t="s">
        <v>3418</v>
      </c>
      <c r="B710" s="2" t="s">
        <v>368</v>
      </c>
      <c r="C710" s="2" t="s">
        <v>112</v>
      </c>
      <c r="E710" s="21" t="e">
        <v>#N/A</v>
      </c>
      <c r="F710" s="21" t="e">
        <v>#N/A</v>
      </c>
      <c r="H710" s="21" t="e">
        <v>#N/A</v>
      </c>
      <c r="I710" s="21" t="e">
        <v>#N/A</v>
      </c>
      <c r="J710" s="4" t="s">
        <v>806</v>
      </c>
      <c r="K710" s="2" t="s">
        <v>166</v>
      </c>
    </row>
    <row r="711" spans="1:11" ht="30">
      <c r="A711" s="2" t="s">
        <v>74</v>
      </c>
      <c r="B711" s="2" t="s">
        <v>222</v>
      </c>
      <c r="C711" s="2" t="s">
        <v>223</v>
      </c>
      <c r="E711" s="21" t="e">
        <v>#N/A</v>
      </c>
      <c r="F711" s="21" t="e">
        <v>#N/A</v>
      </c>
      <c r="H711" s="21" t="e">
        <v>#N/A</v>
      </c>
      <c r="I711" s="21" t="e">
        <v>#N/A</v>
      </c>
      <c r="J711" s="4" t="s">
        <v>812</v>
      </c>
      <c r="K711" s="2" t="s">
        <v>30</v>
      </c>
    </row>
    <row r="712" spans="1:11">
      <c r="A712" s="2" t="s">
        <v>853</v>
      </c>
      <c r="B712" s="2" t="s">
        <v>854</v>
      </c>
      <c r="C712" s="2" t="s">
        <v>58</v>
      </c>
      <c r="E712" s="21" t="e">
        <v>#N/A</v>
      </c>
      <c r="F712" s="21" t="e">
        <v>#N/A</v>
      </c>
      <c r="H712" s="21" t="e">
        <v>#N/A</v>
      </c>
      <c r="I712" s="21" t="e">
        <v>#N/A</v>
      </c>
      <c r="J712" s="5" t="s">
        <v>855</v>
      </c>
      <c r="K712" s="2" t="s">
        <v>273</v>
      </c>
    </row>
    <row r="713" spans="1:11" ht="30">
      <c r="A713" s="2" t="s">
        <v>3419</v>
      </c>
      <c r="B713" s="2" t="s">
        <v>861</v>
      </c>
      <c r="C713" s="2" t="s">
        <v>586</v>
      </c>
      <c r="E713" s="21" t="e">
        <v>#N/A</v>
      </c>
      <c r="F713" s="21" t="e">
        <v>#N/A</v>
      </c>
      <c r="H713" s="21" t="e">
        <v>#N/A</v>
      </c>
      <c r="I713" s="21" t="e">
        <v>#N/A</v>
      </c>
      <c r="J713" s="4" t="s">
        <v>862</v>
      </c>
      <c r="K713" s="2" t="s">
        <v>73</v>
      </c>
    </row>
    <row r="714" spans="1:11">
      <c r="A714" s="2" t="s">
        <v>867</v>
      </c>
      <c r="B714" s="2" t="s">
        <v>35</v>
      </c>
      <c r="C714" s="2" t="s">
        <v>36</v>
      </c>
      <c r="E714" s="21" t="e">
        <v>#N/A</v>
      </c>
      <c r="F714" s="21" t="e">
        <v>#N/A</v>
      </c>
      <c r="H714" s="21" t="e">
        <v>#N/A</v>
      </c>
      <c r="I714" s="21" t="e">
        <v>#N/A</v>
      </c>
      <c r="J714" s="5" t="s">
        <v>868</v>
      </c>
      <c r="K714" s="2" t="s">
        <v>267</v>
      </c>
    </row>
    <row r="715" spans="1:11" ht="30">
      <c r="A715" s="2" t="s">
        <v>3420</v>
      </c>
      <c r="B715" s="2" t="s">
        <v>870</v>
      </c>
      <c r="C715" s="2" t="s">
        <v>32</v>
      </c>
      <c r="E715" s="21" t="e">
        <v>#N/A</v>
      </c>
      <c r="F715" s="21" t="e">
        <v>#N/A</v>
      </c>
      <c r="H715" s="21" t="e">
        <v>#N/A</v>
      </c>
      <c r="I715" s="21" t="e">
        <v>#N/A</v>
      </c>
      <c r="J715" s="4" t="s">
        <v>871</v>
      </c>
      <c r="K715" s="2" t="s">
        <v>49</v>
      </c>
    </row>
    <row r="716" spans="1:11" ht="45">
      <c r="A716" s="2" t="s">
        <v>10</v>
      </c>
      <c r="B716" s="2" t="s">
        <v>880</v>
      </c>
      <c r="C716" s="2" t="s">
        <v>881</v>
      </c>
      <c r="E716" s="21" t="e">
        <v>#N/A</v>
      </c>
      <c r="F716" s="21" t="e">
        <v>#N/A</v>
      </c>
      <c r="H716" s="21" t="e">
        <v>#N/A</v>
      </c>
      <c r="I716" s="21" t="e">
        <v>#N/A</v>
      </c>
      <c r="J716" s="4" t="s">
        <v>882</v>
      </c>
      <c r="K716" s="2" t="s">
        <v>44</v>
      </c>
    </row>
    <row r="717" spans="1:11">
      <c r="A717" s="2" t="s">
        <v>10</v>
      </c>
      <c r="B717" s="2" t="s">
        <v>883</v>
      </c>
      <c r="C717" s="2" t="s">
        <v>884</v>
      </c>
      <c r="E717" s="21" t="e">
        <v>#N/A</v>
      </c>
      <c r="F717" s="21" t="e">
        <v>#N/A</v>
      </c>
      <c r="H717" s="21" t="e">
        <v>#N/A</v>
      </c>
      <c r="I717" s="21" t="e">
        <v>#N/A</v>
      </c>
      <c r="J717" s="5" t="s">
        <v>885</v>
      </c>
      <c r="K717" s="2" t="s">
        <v>30</v>
      </c>
    </row>
    <row r="718" spans="1:11" ht="30">
      <c r="A718" s="2" t="s">
        <v>889</v>
      </c>
      <c r="B718" s="2" t="s">
        <v>890</v>
      </c>
      <c r="C718" s="2" t="s">
        <v>891</v>
      </c>
      <c r="E718" s="21" t="e">
        <v>#N/A</v>
      </c>
      <c r="F718" s="21" t="e">
        <v>#N/A</v>
      </c>
      <c r="H718" s="21" t="e">
        <v>#N/A</v>
      </c>
      <c r="I718" s="21" t="e">
        <v>#N/A</v>
      </c>
      <c r="J718" s="4" t="s">
        <v>892</v>
      </c>
      <c r="K718" s="2" t="s">
        <v>30</v>
      </c>
    </row>
    <row r="719" spans="1:11" ht="30">
      <c r="A719" s="2" t="s">
        <v>3421</v>
      </c>
      <c r="B719" s="2" t="s">
        <v>905</v>
      </c>
      <c r="C719" s="2" t="s">
        <v>906</v>
      </c>
      <c r="E719" s="21" t="e">
        <v>#N/A</v>
      </c>
      <c r="F719" s="21" t="e">
        <v>#N/A</v>
      </c>
      <c r="H719" s="21" t="e">
        <v>#N/A</v>
      </c>
      <c r="I719" s="21" t="e">
        <v>#N/A</v>
      </c>
      <c r="J719" s="4" t="s">
        <v>907</v>
      </c>
      <c r="K719" s="2" t="s">
        <v>73</v>
      </c>
    </row>
    <row r="720" spans="1:11" ht="45">
      <c r="A720" s="2" t="s">
        <v>908</v>
      </c>
      <c r="B720" s="2" t="s">
        <v>909</v>
      </c>
      <c r="C720" s="2" t="s">
        <v>32</v>
      </c>
      <c r="E720" s="21" t="e">
        <v>#N/A</v>
      </c>
      <c r="F720" s="21" t="e">
        <v>#N/A</v>
      </c>
      <c r="H720" s="21" t="e">
        <v>#N/A</v>
      </c>
      <c r="I720" s="21" t="e">
        <v>#N/A</v>
      </c>
      <c r="J720" s="4" t="s">
        <v>910</v>
      </c>
      <c r="K720" s="2" t="s">
        <v>38</v>
      </c>
    </row>
    <row r="721" spans="1:11">
      <c r="A721" s="2" t="s">
        <v>923</v>
      </c>
      <c r="B721" s="2" t="s">
        <v>924</v>
      </c>
      <c r="C721" s="2" t="s">
        <v>283</v>
      </c>
      <c r="E721" s="21" t="e">
        <v>#N/A</v>
      </c>
      <c r="F721" s="21" t="e">
        <v>#N/A</v>
      </c>
      <c r="H721" s="21" t="e">
        <v>#N/A</v>
      </c>
      <c r="I721" s="21" t="e">
        <v>#N/A</v>
      </c>
      <c r="J721" s="5" t="s">
        <v>925</v>
      </c>
      <c r="K721" s="2" t="s">
        <v>30</v>
      </c>
    </row>
    <row r="722" spans="1:11">
      <c r="A722" s="2" t="s">
        <v>940</v>
      </c>
      <c r="B722" s="2" t="s">
        <v>35</v>
      </c>
      <c r="C722" s="2" t="s">
        <v>36</v>
      </c>
      <c r="E722" s="21" t="e">
        <v>#N/A</v>
      </c>
      <c r="F722" s="21" t="e">
        <v>#N/A</v>
      </c>
      <c r="H722" s="21" t="e">
        <v>#N/A</v>
      </c>
      <c r="I722" s="21" t="e">
        <v>#N/A</v>
      </c>
      <c r="J722" s="5" t="s">
        <v>941</v>
      </c>
      <c r="K722" s="2" t="s">
        <v>407</v>
      </c>
    </row>
    <row r="723" spans="1:11" ht="30">
      <c r="A723" s="2" t="s">
        <v>3422</v>
      </c>
      <c r="B723" s="2" t="s">
        <v>617</v>
      </c>
      <c r="C723" s="2" t="s">
        <v>946</v>
      </c>
      <c r="E723" s="21" t="e">
        <v>#N/A</v>
      </c>
      <c r="F723" s="21" t="e">
        <v>#N/A</v>
      </c>
      <c r="H723" s="21" t="e">
        <v>#N/A</v>
      </c>
      <c r="I723" s="21" t="e">
        <v>#N/A</v>
      </c>
      <c r="J723" s="4" t="s">
        <v>947</v>
      </c>
      <c r="K723" s="2" t="s">
        <v>9</v>
      </c>
    </row>
    <row r="724" spans="1:11">
      <c r="A724" s="2" t="s">
        <v>948</v>
      </c>
      <c r="B724" s="2" t="s">
        <v>949</v>
      </c>
      <c r="C724" s="2" t="s">
        <v>283</v>
      </c>
      <c r="E724" s="21" t="e">
        <v>#N/A</v>
      </c>
      <c r="F724" s="21" t="e">
        <v>#N/A</v>
      </c>
      <c r="H724" s="21" t="e">
        <v>#N/A</v>
      </c>
      <c r="I724" s="21" t="e">
        <v>#N/A</v>
      </c>
      <c r="J724" s="5" t="s">
        <v>950</v>
      </c>
      <c r="K724" s="2" t="s">
        <v>38</v>
      </c>
    </row>
    <row r="725" spans="1:11" ht="30">
      <c r="A725" s="2" t="s">
        <v>951</v>
      </c>
      <c r="B725" s="2" t="s">
        <v>697</v>
      </c>
      <c r="C725" s="2" t="s">
        <v>32</v>
      </c>
      <c r="E725" s="21" t="e">
        <v>#N/A</v>
      </c>
      <c r="F725" s="21" t="e">
        <v>#N/A</v>
      </c>
      <c r="H725" s="21" t="e">
        <v>#N/A</v>
      </c>
      <c r="I725" s="21" t="e">
        <v>#N/A</v>
      </c>
      <c r="J725" s="4" t="s">
        <v>952</v>
      </c>
      <c r="K725" s="2" t="s">
        <v>38</v>
      </c>
    </row>
    <row r="726" spans="1:11" ht="30">
      <c r="A726" s="2" t="s">
        <v>953</v>
      </c>
      <c r="B726" s="2" t="s">
        <v>275</v>
      </c>
      <c r="C726" s="2" t="s">
        <v>32</v>
      </c>
      <c r="E726" s="21" t="e">
        <v>#N/A</v>
      </c>
      <c r="F726" s="21" t="e">
        <v>#N/A</v>
      </c>
      <c r="H726" s="21" t="e">
        <v>#N/A</v>
      </c>
      <c r="I726" s="21" t="e">
        <v>#N/A</v>
      </c>
      <c r="J726" s="4" t="s">
        <v>954</v>
      </c>
      <c r="K726" s="2" t="s">
        <v>30</v>
      </c>
    </row>
    <row r="727" spans="1:11" ht="30">
      <c r="A727" s="2" t="s">
        <v>961</v>
      </c>
      <c r="B727" s="2" t="s">
        <v>35</v>
      </c>
      <c r="C727" s="2" t="s">
        <v>36</v>
      </c>
      <c r="E727" s="21" t="e">
        <v>#N/A</v>
      </c>
      <c r="F727" s="21" t="e">
        <v>#N/A</v>
      </c>
      <c r="H727" s="21" t="e">
        <v>#N/A</v>
      </c>
      <c r="I727" s="21" t="e">
        <v>#N/A</v>
      </c>
      <c r="J727" s="4" t="s">
        <v>962</v>
      </c>
      <c r="K727" s="2" t="s">
        <v>30</v>
      </c>
    </row>
    <row r="728" spans="1:11">
      <c r="A728" s="2" t="s">
        <v>967</v>
      </c>
      <c r="B728" s="2" t="s">
        <v>968</v>
      </c>
      <c r="C728" s="2" t="s">
        <v>32</v>
      </c>
      <c r="E728" s="21" t="e">
        <v>#N/A</v>
      </c>
      <c r="F728" s="21" t="e">
        <v>#N/A</v>
      </c>
      <c r="H728" s="21" t="e">
        <v>#N/A</v>
      </c>
      <c r="I728" s="21" t="e">
        <v>#N/A</v>
      </c>
      <c r="J728" s="5" t="s">
        <v>969</v>
      </c>
      <c r="K728" s="2" t="s">
        <v>30</v>
      </c>
    </row>
    <row r="729" spans="1:11">
      <c r="A729" s="2" t="s">
        <v>973</v>
      </c>
      <c r="B729" s="2" t="s">
        <v>197</v>
      </c>
      <c r="C729" s="2" t="s">
        <v>32</v>
      </c>
      <c r="E729" s="21" t="e">
        <v>#N/A</v>
      </c>
      <c r="F729" s="21" t="e">
        <v>#N/A</v>
      </c>
      <c r="H729" s="21" t="e">
        <v>#N/A</v>
      </c>
      <c r="I729" s="21" t="e">
        <v>#N/A</v>
      </c>
      <c r="J729" s="5" t="s">
        <v>974</v>
      </c>
      <c r="K729" s="2" t="s">
        <v>380</v>
      </c>
    </row>
    <row r="730" spans="1:11">
      <c r="A730" s="2" t="s">
        <v>975</v>
      </c>
      <c r="B730" s="2" t="s">
        <v>976</v>
      </c>
      <c r="C730" s="2" t="s">
        <v>977</v>
      </c>
      <c r="E730" s="21" t="e">
        <v>#N/A</v>
      </c>
      <c r="F730" s="21" t="e">
        <v>#N/A</v>
      </c>
      <c r="H730" s="21" t="e">
        <v>#N/A</v>
      </c>
      <c r="I730" s="21" t="e">
        <v>#N/A</v>
      </c>
      <c r="J730" s="5" t="s">
        <v>978</v>
      </c>
      <c r="K730" s="2" t="s">
        <v>30</v>
      </c>
    </row>
    <row r="731" spans="1:11" ht="30">
      <c r="A731" s="2" t="s">
        <v>982</v>
      </c>
      <c r="B731" s="2" t="s">
        <v>35</v>
      </c>
      <c r="C731" s="2" t="s">
        <v>983</v>
      </c>
      <c r="E731" s="21" t="e">
        <v>#N/A</v>
      </c>
      <c r="F731" s="21" t="e">
        <v>#N/A</v>
      </c>
      <c r="H731" s="21" t="e">
        <v>#N/A</v>
      </c>
      <c r="I731" s="21" t="e">
        <v>#N/A</v>
      </c>
      <c r="J731" s="4" t="s">
        <v>984</v>
      </c>
      <c r="K731" s="2" t="s">
        <v>30</v>
      </c>
    </row>
    <row r="732" spans="1:11">
      <c r="A732" s="2" t="s">
        <v>10</v>
      </c>
      <c r="B732" s="2" t="s">
        <v>985</v>
      </c>
      <c r="C732" s="2" t="s">
        <v>986</v>
      </c>
      <c r="E732" s="21" t="e">
        <v>#N/A</v>
      </c>
      <c r="F732" s="21" t="e">
        <v>#N/A</v>
      </c>
      <c r="H732" s="21" t="e">
        <v>#N/A</v>
      </c>
      <c r="I732" s="21" t="e">
        <v>#N/A</v>
      </c>
      <c r="J732" s="5" t="s">
        <v>987</v>
      </c>
      <c r="K732" s="2" t="s">
        <v>437</v>
      </c>
    </row>
    <row r="733" spans="1:11" ht="30">
      <c r="A733" s="2" t="s">
        <v>988</v>
      </c>
      <c r="B733" s="2" t="s">
        <v>53</v>
      </c>
      <c r="C733" s="2" t="s">
        <v>989</v>
      </c>
      <c r="E733" s="21" t="e">
        <v>#N/A</v>
      </c>
      <c r="F733" s="21" t="e">
        <v>#N/A</v>
      </c>
      <c r="H733" s="21" t="e">
        <v>#N/A</v>
      </c>
      <c r="I733" s="21" t="e">
        <v>#N/A</v>
      </c>
      <c r="J733" s="4" t="s">
        <v>990</v>
      </c>
      <c r="K733" s="2" t="s">
        <v>30</v>
      </c>
    </row>
    <row r="734" spans="1:11" ht="30">
      <c r="A734" s="2" t="s">
        <v>1004</v>
      </c>
      <c r="B734" s="2" t="s">
        <v>1005</v>
      </c>
      <c r="C734" s="2" t="s">
        <v>577</v>
      </c>
      <c r="E734" s="21" t="e">
        <v>#N/A</v>
      </c>
      <c r="F734" s="21" t="e">
        <v>#N/A</v>
      </c>
      <c r="H734" s="21" t="e">
        <v>#N/A</v>
      </c>
      <c r="I734" s="21" t="e">
        <v>#N/A</v>
      </c>
      <c r="J734" s="4" t="s">
        <v>1006</v>
      </c>
      <c r="K734" s="2" t="s">
        <v>15</v>
      </c>
    </row>
    <row r="735" spans="1:11">
      <c r="A735" s="2" t="s">
        <v>1015</v>
      </c>
      <c r="B735" s="2" t="s">
        <v>1016</v>
      </c>
      <c r="C735" s="2" t="s">
        <v>745</v>
      </c>
      <c r="E735" s="21" t="e">
        <v>#N/A</v>
      </c>
      <c r="F735" s="21" t="e">
        <v>#N/A</v>
      </c>
      <c r="H735" s="21" t="e">
        <v>#N/A</v>
      </c>
      <c r="I735" s="21" t="e">
        <v>#N/A</v>
      </c>
      <c r="J735" s="5" t="s">
        <v>1017</v>
      </c>
      <c r="K735" s="2" t="s">
        <v>1018</v>
      </c>
    </row>
    <row r="736" spans="1:11" ht="30">
      <c r="A736" s="2" t="s">
        <v>10</v>
      </c>
      <c r="B736" s="2" t="s">
        <v>1031</v>
      </c>
      <c r="C736" s="2" t="s">
        <v>1032</v>
      </c>
      <c r="E736" s="21" t="e">
        <v>#N/A</v>
      </c>
      <c r="F736" s="21" t="e">
        <v>#N/A</v>
      </c>
      <c r="H736" s="21" t="e">
        <v>#N/A</v>
      </c>
      <c r="I736" s="21" t="e">
        <v>#N/A</v>
      </c>
      <c r="J736" s="4" t="s">
        <v>1033</v>
      </c>
      <c r="K736" s="2" t="s">
        <v>30</v>
      </c>
    </row>
    <row r="737" spans="1:11" ht="30">
      <c r="A737" s="2" t="s">
        <v>74</v>
      </c>
      <c r="B737" s="2" t="s">
        <v>1047</v>
      </c>
      <c r="C737" s="2" t="s">
        <v>32</v>
      </c>
      <c r="E737" s="21" t="e">
        <v>#N/A</v>
      </c>
      <c r="F737" s="21" t="e">
        <v>#N/A</v>
      </c>
      <c r="H737" s="21" t="e">
        <v>#N/A</v>
      </c>
      <c r="I737" s="21" t="e">
        <v>#N/A</v>
      </c>
      <c r="J737" s="4" t="s">
        <v>1048</v>
      </c>
      <c r="K737" s="2" t="s">
        <v>30</v>
      </c>
    </row>
    <row r="738" spans="1:11" ht="30">
      <c r="A738" s="2" t="s">
        <v>1054</v>
      </c>
      <c r="B738" s="2" t="s">
        <v>994</v>
      </c>
      <c r="C738" s="2" t="s">
        <v>32</v>
      </c>
      <c r="E738" s="21" t="e">
        <v>#N/A</v>
      </c>
      <c r="F738" s="21" t="e">
        <v>#N/A</v>
      </c>
      <c r="H738" s="21" t="e">
        <v>#N/A</v>
      </c>
      <c r="I738" s="21" t="e">
        <v>#N/A</v>
      </c>
      <c r="J738" s="4" t="s">
        <v>1055</v>
      </c>
      <c r="K738" s="2" t="s">
        <v>30</v>
      </c>
    </row>
    <row r="739" spans="1:11" ht="30">
      <c r="A739" s="2" t="s">
        <v>1056</v>
      </c>
      <c r="B739" s="2" t="s">
        <v>46</v>
      </c>
      <c r="C739" s="2" t="s">
        <v>32</v>
      </c>
      <c r="E739" s="21" t="e">
        <v>#N/A</v>
      </c>
      <c r="F739" s="21" t="e">
        <v>#N/A</v>
      </c>
      <c r="H739" s="21" t="e">
        <v>#N/A</v>
      </c>
      <c r="I739" s="21" t="e">
        <v>#N/A</v>
      </c>
      <c r="J739" s="4" t="s">
        <v>1057</v>
      </c>
      <c r="K739" s="2" t="s">
        <v>1018</v>
      </c>
    </row>
    <row r="740" spans="1:11" ht="30">
      <c r="A740" s="2" t="s">
        <v>3423</v>
      </c>
      <c r="B740" s="2" t="s">
        <v>1076</v>
      </c>
      <c r="C740" s="2" t="s">
        <v>32</v>
      </c>
      <c r="E740" s="21" t="e">
        <v>#N/A</v>
      </c>
      <c r="F740" s="21" t="e">
        <v>#N/A</v>
      </c>
      <c r="H740" s="21" t="e">
        <v>#N/A</v>
      </c>
      <c r="I740" s="21" t="e">
        <v>#N/A</v>
      </c>
      <c r="J740" s="4" t="s">
        <v>1077</v>
      </c>
      <c r="K740" s="2" t="s">
        <v>9</v>
      </c>
    </row>
    <row r="741" spans="1:11" ht="30">
      <c r="A741" s="2" t="s">
        <v>1082</v>
      </c>
      <c r="B741" s="2" t="s">
        <v>1083</v>
      </c>
      <c r="C741" s="2" t="s">
        <v>67</v>
      </c>
      <c r="E741" s="21" t="e">
        <v>#N/A</v>
      </c>
      <c r="F741" s="21" t="e">
        <v>#N/A</v>
      </c>
      <c r="H741" s="21" t="e">
        <v>#N/A</v>
      </c>
      <c r="I741" s="21" t="e">
        <v>#N/A</v>
      </c>
      <c r="J741" s="4" t="s">
        <v>1084</v>
      </c>
      <c r="K741" s="2" t="s">
        <v>311</v>
      </c>
    </row>
    <row r="742" spans="1:11" ht="30">
      <c r="A742" s="2" t="s">
        <v>1114</v>
      </c>
      <c r="B742" s="2" t="s">
        <v>1115</v>
      </c>
      <c r="C742" s="2" t="s">
        <v>569</v>
      </c>
      <c r="E742" s="21" t="e">
        <v>#N/A</v>
      </c>
      <c r="F742" s="21" t="e">
        <v>#N/A</v>
      </c>
      <c r="H742" s="21" t="e">
        <v>#N/A</v>
      </c>
      <c r="I742" s="21" t="e">
        <v>#N/A</v>
      </c>
      <c r="J742" s="4" t="s">
        <v>1116</v>
      </c>
      <c r="K742" s="2" t="s">
        <v>181</v>
      </c>
    </row>
    <row r="743" spans="1:11" ht="30">
      <c r="A743" s="2" t="s">
        <v>1133</v>
      </c>
      <c r="B743" s="2" t="s">
        <v>1134</v>
      </c>
      <c r="C743" s="2" t="s">
        <v>741</v>
      </c>
      <c r="E743" s="21" t="e">
        <v>#N/A</v>
      </c>
      <c r="F743" s="21" t="e">
        <v>#N/A</v>
      </c>
      <c r="H743" s="21" t="e">
        <v>#N/A</v>
      </c>
      <c r="I743" s="21" t="e">
        <v>#N/A</v>
      </c>
      <c r="J743" s="4" t="s">
        <v>1135</v>
      </c>
      <c r="K743" s="2" t="s">
        <v>30</v>
      </c>
    </row>
    <row r="744" spans="1:11">
      <c r="A744" s="2" t="s">
        <v>10</v>
      </c>
      <c r="B744" s="2" t="s">
        <v>1136</v>
      </c>
      <c r="C744" s="2" t="s">
        <v>1137</v>
      </c>
      <c r="E744" s="21" t="e">
        <v>#N/A</v>
      </c>
      <c r="F744" s="21" t="e">
        <v>#N/A</v>
      </c>
      <c r="H744" s="21" t="e">
        <v>#N/A</v>
      </c>
      <c r="I744" s="21" t="e">
        <v>#N/A</v>
      </c>
      <c r="J744" s="5" t="s">
        <v>1138</v>
      </c>
      <c r="K744" s="2" t="s">
        <v>273</v>
      </c>
    </row>
    <row r="745" spans="1:11" ht="30">
      <c r="A745" s="2" t="s">
        <v>1139</v>
      </c>
      <c r="B745" s="2" t="s">
        <v>1140</v>
      </c>
      <c r="C745" s="2" t="s">
        <v>1141</v>
      </c>
      <c r="E745" s="21" t="e">
        <v>#N/A</v>
      </c>
      <c r="F745" s="21" t="e">
        <v>#N/A</v>
      </c>
      <c r="H745" s="21" t="e">
        <v>#N/A</v>
      </c>
      <c r="I745" s="21" t="e">
        <v>#N/A</v>
      </c>
      <c r="J745" s="4" t="s">
        <v>1142</v>
      </c>
      <c r="K745" s="2" t="s">
        <v>30</v>
      </c>
    </row>
    <row r="746" spans="1:11">
      <c r="A746" s="2" t="s">
        <v>1150</v>
      </c>
      <c r="B746" s="2" t="s">
        <v>1151</v>
      </c>
      <c r="C746" s="2" t="s">
        <v>288</v>
      </c>
      <c r="E746" s="21" t="e">
        <v>#N/A</v>
      </c>
      <c r="F746" s="21" t="e">
        <v>#N/A</v>
      </c>
      <c r="H746" s="21" t="e">
        <v>#N/A</v>
      </c>
      <c r="I746" s="21" t="e">
        <v>#N/A</v>
      </c>
      <c r="J746" s="5" t="s">
        <v>1152</v>
      </c>
      <c r="K746" s="2" t="s">
        <v>102</v>
      </c>
    </row>
    <row r="747" spans="1:11" ht="30">
      <c r="A747" s="2" t="s">
        <v>3424</v>
      </c>
      <c r="B747" s="2" t="s">
        <v>1154</v>
      </c>
      <c r="C747" s="2" t="s">
        <v>1155</v>
      </c>
      <c r="E747" s="21" t="e">
        <v>#N/A</v>
      </c>
      <c r="F747" s="21" t="e">
        <v>#N/A</v>
      </c>
      <c r="H747" s="21" t="e">
        <v>#N/A</v>
      </c>
      <c r="I747" s="21" t="e">
        <v>#N/A</v>
      </c>
      <c r="J747" s="4" t="s">
        <v>1156</v>
      </c>
      <c r="K747" s="2" t="s">
        <v>73</v>
      </c>
    </row>
    <row r="748" spans="1:11">
      <c r="A748" s="2" t="s">
        <v>1157</v>
      </c>
      <c r="B748" s="2" t="s">
        <v>412</v>
      </c>
      <c r="C748" s="2" t="s">
        <v>413</v>
      </c>
      <c r="E748" s="21" t="e">
        <v>#N/A</v>
      </c>
      <c r="F748" s="21" t="e">
        <v>#N/A</v>
      </c>
      <c r="H748" s="21" t="e">
        <v>#N/A</v>
      </c>
      <c r="I748" s="21" t="e">
        <v>#N/A</v>
      </c>
      <c r="J748" s="5" t="s">
        <v>1158</v>
      </c>
      <c r="K748" s="2" t="s">
        <v>30</v>
      </c>
    </row>
    <row r="749" spans="1:11" ht="30">
      <c r="A749" s="2" t="s">
        <v>1165</v>
      </c>
      <c r="B749" s="2" t="s">
        <v>1115</v>
      </c>
      <c r="C749" s="2" t="s">
        <v>569</v>
      </c>
      <c r="E749" s="21" t="e">
        <v>#N/A</v>
      </c>
      <c r="F749" s="21" t="e">
        <v>#N/A</v>
      </c>
      <c r="H749" s="21" t="e">
        <v>#N/A</v>
      </c>
      <c r="I749" s="21" t="e">
        <v>#N/A</v>
      </c>
      <c r="J749" s="4" t="s">
        <v>1166</v>
      </c>
      <c r="K749" s="2" t="s">
        <v>30</v>
      </c>
    </row>
    <row r="750" spans="1:11" ht="30">
      <c r="A750" s="2" t="s">
        <v>1170</v>
      </c>
      <c r="B750" s="2" t="s">
        <v>1171</v>
      </c>
      <c r="C750" s="2" t="s">
        <v>32</v>
      </c>
      <c r="E750" s="21" t="e">
        <v>#N/A</v>
      </c>
      <c r="F750" s="21" t="e">
        <v>#N/A</v>
      </c>
      <c r="H750" s="21" t="e">
        <v>#N/A</v>
      </c>
      <c r="I750" s="21" t="e">
        <v>#N/A</v>
      </c>
      <c r="J750" s="4" t="s">
        <v>1172</v>
      </c>
      <c r="K750" s="2" t="s">
        <v>30</v>
      </c>
    </row>
    <row r="751" spans="1:11" ht="30">
      <c r="A751" s="2" t="s">
        <v>3425</v>
      </c>
      <c r="B751" s="2" t="s">
        <v>1185</v>
      </c>
      <c r="C751" s="2" t="s">
        <v>1186</v>
      </c>
      <c r="E751" s="21" t="e">
        <v>#N/A</v>
      </c>
      <c r="F751" s="21" t="e">
        <v>#N/A</v>
      </c>
      <c r="H751" s="21" t="e">
        <v>#N/A</v>
      </c>
      <c r="I751" s="21" t="e">
        <v>#N/A</v>
      </c>
      <c r="J751" s="4" t="s">
        <v>1187</v>
      </c>
      <c r="K751" s="2" t="s">
        <v>9</v>
      </c>
    </row>
    <row r="752" spans="1:11" ht="30">
      <c r="A752" s="2" t="s">
        <v>1196</v>
      </c>
      <c r="B752" s="2" t="s">
        <v>1197</v>
      </c>
      <c r="C752" s="2" t="s">
        <v>1198</v>
      </c>
      <c r="E752" s="21" t="e">
        <v>#N/A</v>
      </c>
      <c r="F752" s="21" t="e">
        <v>#N/A</v>
      </c>
      <c r="H752" s="21" t="e">
        <v>#N/A</v>
      </c>
      <c r="I752" s="21" t="e">
        <v>#N/A</v>
      </c>
      <c r="J752" s="4" t="s">
        <v>1199</v>
      </c>
      <c r="K752" s="2" t="s">
        <v>86</v>
      </c>
    </row>
    <row r="753" spans="1:11" ht="30">
      <c r="A753" s="2" t="s">
        <v>351</v>
      </c>
      <c r="B753" s="2" t="s">
        <v>27</v>
      </c>
      <c r="C753" s="2" t="s">
        <v>1200</v>
      </c>
      <c r="E753" s="21" t="e">
        <v>#N/A</v>
      </c>
      <c r="F753" s="21" t="e">
        <v>#N/A</v>
      </c>
      <c r="H753" s="21" t="e">
        <v>#N/A</v>
      </c>
      <c r="I753" s="21" t="e">
        <v>#N/A</v>
      </c>
      <c r="J753" s="4" t="s">
        <v>1201</v>
      </c>
      <c r="K753" s="2" t="s">
        <v>267</v>
      </c>
    </row>
    <row r="754" spans="1:11" ht="30">
      <c r="A754" s="2" t="s">
        <v>1202</v>
      </c>
      <c r="B754" s="2" t="s">
        <v>325</v>
      </c>
      <c r="C754" s="2" t="s">
        <v>433</v>
      </c>
      <c r="E754" s="21" t="e">
        <v>#N/A</v>
      </c>
      <c r="F754" s="21" t="e">
        <v>#N/A</v>
      </c>
      <c r="H754" s="21" t="e">
        <v>#N/A</v>
      </c>
      <c r="I754" s="21" t="e">
        <v>#N/A</v>
      </c>
      <c r="J754" s="4" t="s">
        <v>1203</v>
      </c>
      <c r="K754" s="2" t="s">
        <v>30</v>
      </c>
    </row>
    <row r="755" spans="1:11" ht="30">
      <c r="A755" s="2" t="s">
        <v>3426</v>
      </c>
      <c r="B755" s="2" t="s">
        <v>1212</v>
      </c>
      <c r="C755" s="2" t="s">
        <v>1213</v>
      </c>
      <c r="E755" s="21" t="e">
        <v>#N/A</v>
      </c>
      <c r="F755" s="21" t="e">
        <v>#N/A</v>
      </c>
      <c r="H755" s="21" t="e">
        <v>#N/A</v>
      </c>
      <c r="I755" s="21" t="e">
        <v>#N/A</v>
      </c>
      <c r="J755" s="4" t="s">
        <v>1214</v>
      </c>
      <c r="K755" s="2" t="s">
        <v>9</v>
      </c>
    </row>
    <row r="756" spans="1:11" ht="30">
      <c r="A756" s="2" t="s">
        <v>1224</v>
      </c>
      <c r="B756" s="2" t="s">
        <v>46</v>
      </c>
      <c r="C756" s="2" t="s">
        <v>32</v>
      </c>
      <c r="E756" s="21" t="e">
        <v>#N/A</v>
      </c>
      <c r="F756" s="21" t="e">
        <v>#N/A</v>
      </c>
      <c r="H756" s="21" t="e">
        <v>#N/A</v>
      </c>
      <c r="I756" s="21" t="e">
        <v>#N/A</v>
      </c>
      <c r="J756" s="4" t="s">
        <v>1225</v>
      </c>
      <c r="K756" s="2" t="s">
        <v>65</v>
      </c>
    </row>
    <row r="757" spans="1:11" ht="30">
      <c r="A757" s="2" t="s">
        <v>1229</v>
      </c>
      <c r="B757" s="2" t="s">
        <v>1230</v>
      </c>
      <c r="C757" s="2" t="s">
        <v>701</v>
      </c>
      <c r="E757" s="21" t="e">
        <v>#N/A</v>
      </c>
      <c r="F757" s="21" t="e">
        <v>#N/A</v>
      </c>
      <c r="H757" s="21" t="e">
        <v>#N/A</v>
      </c>
      <c r="I757" s="21" t="e">
        <v>#N/A</v>
      </c>
      <c r="J757" s="4" t="s">
        <v>1231</v>
      </c>
      <c r="K757" s="2" t="s">
        <v>30</v>
      </c>
    </row>
    <row r="758" spans="1:11" ht="30">
      <c r="A758" s="2" t="s">
        <v>2698</v>
      </c>
      <c r="B758" s="2" t="s">
        <v>1237</v>
      </c>
      <c r="C758" s="2" t="s">
        <v>1238</v>
      </c>
      <c r="E758" s="21" t="e">
        <v>#N/A</v>
      </c>
      <c r="F758" s="21" t="e">
        <v>#N/A</v>
      </c>
      <c r="H758" s="21" t="e">
        <v>#N/A</v>
      </c>
      <c r="I758" s="21" t="e">
        <v>#N/A</v>
      </c>
      <c r="J758" s="4" t="s">
        <v>1239</v>
      </c>
      <c r="K758" s="2" t="s">
        <v>9</v>
      </c>
    </row>
    <row r="759" spans="1:11" ht="30">
      <c r="A759" s="2" t="s">
        <v>74</v>
      </c>
      <c r="B759" s="2" t="s">
        <v>51</v>
      </c>
      <c r="C759" s="2" t="s">
        <v>63</v>
      </c>
      <c r="E759" s="21" t="e">
        <v>#N/A</v>
      </c>
      <c r="F759" s="21" t="e">
        <v>#N/A</v>
      </c>
      <c r="H759" s="21" t="e">
        <v>#N/A</v>
      </c>
      <c r="I759" s="21" t="e">
        <v>#N/A</v>
      </c>
      <c r="J759" s="4" t="s">
        <v>1256</v>
      </c>
      <c r="K759" s="2" t="s">
        <v>9</v>
      </c>
    </row>
    <row r="760" spans="1:11">
      <c r="A760" s="2" t="s">
        <v>1257</v>
      </c>
      <c r="B760" s="2" t="s">
        <v>1258</v>
      </c>
      <c r="C760" s="2" t="s">
        <v>1259</v>
      </c>
      <c r="E760" s="21" t="e">
        <v>#N/A</v>
      </c>
      <c r="F760" s="21" t="e">
        <v>#N/A</v>
      </c>
      <c r="H760" s="21" t="e">
        <v>#N/A</v>
      </c>
      <c r="I760" s="21" t="e">
        <v>#N/A</v>
      </c>
      <c r="J760" s="5" t="s">
        <v>1260</v>
      </c>
      <c r="K760" s="2" t="s">
        <v>30</v>
      </c>
    </row>
    <row r="761" spans="1:11">
      <c r="A761" s="2" t="s">
        <v>1261</v>
      </c>
      <c r="B761" s="2" t="s">
        <v>412</v>
      </c>
      <c r="C761" s="2" t="s">
        <v>413</v>
      </c>
      <c r="E761" s="21" t="e">
        <v>#N/A</v>
      </c>
      <c r="F761" s="21" t="e">
        <v>#N/A</v>
      </c>
      <c r="H761" s="21" t="e">
        <v>#N/A</v>
      </c>
      <c r="I761" s="21" t="e">
        <v>#N/A</v>
      </c>
      <c r="J761" s="5" t="s">
        <v>1262</v>
      </c>
      <c r="K761" s="2" t="s">
        <v>30</v>
      </c>
    </row>
    <row r="762" spans="1:11" ht="30">
      <c r="A762" s="2" t="s">
        <v>1267</v>
      </c>
      <c r="B762" s="2" t="s">
        <v>1268</v>
      </c>
      <c r="C762" s="2" t="s">
        <v>1269</v>
      </c>
      <c r="E762" s="21" t="e">
        <v>#N/A</v>
      </c>
      <c r="F762" s="21" t="e">
        <v>#N/A</v>
      </c>
      <c r="H762" s="21" t="e">
        <v>#N/A</v>
      </c>
      <c r="I762" s="21" t="e">
        <v>#N/A</v>
      </c>
      <c r="J762" s="4" t="s">
        <v>1270</v>
      </c>
      <c r="K762" s="2" t="s">
        <v>30</v>
      </c>
    </row>
    <row r="763" spans="1:11">
      <c r="A763" s="2" t="s">
        <v>853</v>
      </c>
      <c r="B763" s="2" t="s">
        <v>1274</v>
      </c>
      <c r="C763" s="2" t="s">
        <v>32</v>
      </c>
      <c r="E763" s="21" t="e">
        <v>#N/A</v>
      </c>
      <c r="F763" s="21" t="e">
        <v>#N/A</v>
      </c>
      <c r="H763" s="21" t="e">
        <v>#N/A</v>
      </c>
      <c r="I763" s="21" t="e">
        <v>#N/A</v>
      </c>
      <c r="J763" s="5" t="s">
        <v>1275</v>
      </c>
      <c r="K763" s="2" t="s">
        <v>186</v>
      </c>
    </row>
    <row r="764" spans="1:11" ht="30">
      <c r="A764" s="2" t="s">
        <v>3427</v>
      </c>
      <c r="B764" s="2" t="s">
        <v>1277</v>
      </c>
      <c r="C764" s="2" t="s">
        <v>1278</v>
      </c>
      <c r="E764" s="21" t="e">
        <v>#N/A</v>
      </c>
      <c r="F764" s="21" t="e">
        <v>#N/A</v>
      </c>
      <c r="H764" s="21" t="e">
        <v>#N/A</v>
      </c>
      <c r="I764" s="21" t="e">
        <v>#N/A</v>
      </c>
      <c r="J764" s="4" t="s">
        <v>1279</v>
      </c>
      <c r="K764" s="2" t="s">
        <v>9</v>
      </c>
    </row>
    <row r="765" spans="1:11" ht="30">
      <c r="A765" s="2" t="s">
        <v>1288</v>
      </c>
      <c r="B765" s="2" t="s">
        <v>697</v>
      </c>
      <c r="C765" s="2" t="s">
        <v>32</v>
      </c>
      <c r="E765" s="21" t="e">
        <v>#N/A</v>
      </c>
      <c r="F765" s="21" t="e">
        <v>#N/A</v>
      </c>
      <c r="H765" s="21" t="e">
        <v>#N/A</v>
      </c>
      <c r="I765" s="21" t="e">
        <v>#N/A</v>
      </c>
      <c r="J765" s="4" t="s">
        <v>1289</v>
      </c>
      <c r="K765" s="2" t="s">
        <v>30</v>
      </c>
    </row>
    <row r="766" spans="1:11" ht="30">
      <c r="A766" s="2" t="s">
        <v>2977</v>
      </c>
      <c r="B766" s="2" t="s">
        <v>1291</v>
      </c>
      <c r="C766" s="2" t="s">
        <v>1292</v>
      </c>
      <c r="E766" s="21" t="e">
        <v>#N/A</v>
      </c>
      <c r="F766" s="21" t="e">
        <v>#N/A</v>
      </c>
      <c r="H766" s="21" t="e">
        <v>#N/A</v>
      </c>
      <c r="I766" s="21" t="e">
        <v>#N/A</v>
      </c>
      <c r="J766" s="4" t="s">
        <v>1293</v>
      </c>
      <c r="K766" s="2" t="s">
        <v>9</v>
      </c>
    </row>
    <row r="767" spans="1:11">
      <c r="A767" s="2" t="s">
        <v>1301</v>
      </c>
      <c r="B767" s="2" t="s">
        <v>475</v>
      </c>
      <c r="C767" s="2" t="s">
        <v>356</v>
      </c>
      <c r="E767" s="21" t="e">
        <v>#N/A</v>
      </c>
      <c r="F767" s="21" t="e">
        <v>#N/A</v>
      </c>
      <c r="H767" s="21" t="e">
        <v>#N/A</v>
      </c>
      <c r="I767" s="21" t="e">
        <v>#N/A</v>
      </c>
      <c r="J767" s="5" t="s">
        <v>1302</v>
      </c>
      <c r="K767" s="2" t="s">
        <v>30</v>
      </c>
    </row>
    <row r="768" spans="1:11">
      <c r="A768" s="2" t="s">
        <v>74</v>
      </c>
      <c r="B768" s="2" t="s">
        <v>1313</v>
      </c>
      <c r="C768" s="2" t="s">
        <v>1314</v>
      </c>
      <c r="E768" s="21" t="e">
        <v>#N/A</v>
      </c>
      <c r="F768" s="21" t="e">
        <v>#N/A</v>
      </c>
      <c r="H768" s="21" t="e">
        <v>#N/A</v>
      </c>
      <c r="I768" s="21" t="e">
        <v>#N/A</v>
      </c>
      <c r="J768" s="5" t="s">
        <v>1315</v>
      </c>
      <c r="K768" s="2" t="s">
        <v>30</v>
      </c>
    </row>
    <row r="769" spans="1:11">
      <c r="A769" s="2" t="s">
        <v>10</v>
      </c>
      <c r="B769" s="2" t="s">
        <v>1316</v>
      </c>
      <c r="C769" s="2" t="s">
        <v>1317</v>
      </c>
      <c r="E769" s="21" t="e">
        <v>#N/A</v>
      </c>
      <c r="F769" s="21" t="e">
        <v>#N/A</v>
      </c>
      <c r="H769" s="21" t="e">
        <v>#N/A</v>
      </c>
      <c r="I769" s="21" t="e">
        <v>#N/A</v>
      </c>
      <c r="J769" s="5" t="s">
        <v>1318</v>
      </c>
      <c r="K769" s="2" t="s">
        <v>543</v>
      </c>
    </row>
    <row r="770" spans="1:11">
      <c r="A770" s="2" t="s">
        <v>1327</v>
      </c>
      <c r="B770" s="2" t="s">
        <v>581</v>
      </c>
      <c r="C770" s="2" t="s">
        <v>1213</v>
      </c>
      <c r="E770" s="21" t="e">
        <v>#N/A</v>
      </c>
      <c r="F770" s="21" t="e">
        <v>#N/A</v>
      </c>
      <c r="H770" s="21" t="e">
        <v>#N/A</v>
      </c>
      <c r="I770" s="21" t="e">
        <v>#N/A</v>
      </c>
      <c r="J770" s="5" t="s">
        <v>1328</v>
      </c>
      <c r="K770" s="2" t="s">
        <v>30</v>
      </c>
    </row>
    <row r="771" spans="1:11">
      <c r="A771" s="2" t="s">
        <v>3428</v>
      </c>
      <c r="B771" s="2" t="s">
        <v>46</v>
      </c>
      <c r="C771" s="2" t="s">
        <v>569</v>
      </c>
      <c r="E771" s="21" t="e">
        <v>#N/A</v>
      </c>
      <c r="F771" s="21" t="e">
        <v>#N/A</v>
      </c>
      <c r="H771" s="21" t="e">
        <v>#N/A</v>
      </c>
      <c r="I771" s="21" t="e">
        <v>#N/A</v>
      </c>
      <c r="J771" s="5" t="s">
        <v>1330</v>
      </c>
      <c r="K771" s="2" t="s">
        <v>92</v>
      </c>
    </row>
    <row r="772" spans="1:11" ht="30">
      <c r="A772" s="2" t="s">
        <v>1331</v>
      </c>
      <c r="B772" s="2" t="s">
        <v>1277</v>
      </c>
      <c r="C772" s="2" t="s">
        <v>1332</v>
      </c>
      <c r="E772" s="21" t="e">
        <v>#N/A</v>
      </c>
      <c r="F772" s="21" t="e">
        <v>#N/A</v>
      </c>
      <c r="H772" s="21" t="e">
        <v>#N/A</v>
      </c>
      <c r="I772" s="21" t="e">
        <v>#N/A</v>
      </c>
      <c r="J772" s="4" t="s">
        <v>1333</v>
      </c>
      <c r="K772" s="2" t="s">
        <v>15</v>
      </c>
    </row>
    <row r="773" spans="1:11">
      <c r="A773" s="2" t="s">
        <v>1337</v>
      </c>
      <c r="B773" s="2" t="s">
        <v>924</v>
      </c>
      <c r="C773" s="2" t="s">
        <v>1338</v>
      </c>
      <c r="E773" s="21" t="e">
        <v>#N/A</v>
      </c>
      <c r="F773" s="21" t="e">
        <v>#N/A</v>
      </c>
      <c r="H773" s="21" t="e">
        <v>#N/A</v>
      </c>
      <c r="I773" s="21" t="e">
        <v>#N/A</v>
      </c>
      <c r="J773" s="5" t="s">
        <v>1339</v>
      </c>
      <c r="K773" s="2" t="s">
        <v>15</v>
      </c>
    </row>
    <row r="774" spans="1:11" ht="30">
      <c r="A774" s="2" t="s">
        <v>1347</v>
      </c>
      <c r="B774" s="2" t="s">
        <v>648</v>
      </c>
      <c r="C774" s="2" t="s">
        <v>1348</v>
      </c>
      <c r="E774" s="21" t="e">
        <v>#N/A</v>
      </c>
      <c r="F774" s="21" t="e">
        <v>#N/A</v>
      </c>
      <c r="H774" s="21" t="e">
        <v>#N/A</v>
      </c>
      <c r="I774" s="21" t="e">
        <v>#N/A</v>
      </c>
      <c r="J774" s="4" t="s">
        <v>1349</v>
      </c>
      <c r="K774" s="2" t="s">
        <v>30</v>
      </c>
    </row>
    <row r="775" spans="1:11">
      <c r="A775" s="2" t="s">
        <v>1350</v>
      </c>
      <c r="B775" s="2" t="s">
        <v>325</v>
      </c>
      <c r="C775" s="2" t="s">
        <v>433</v>
      </c>
      <c r="E775" s="21" t="e">
        <v>#N/A</v>
      </c>
      <c r="F775" s="21" t="e">
        <v>#N/A</v>
      </c>
      <c r="H775" s="21" t="e">
        <v>#N/A</v>
      </c>
      <c r="I775" s="21" t="e">
        <v>#N/A</v>
      </c>
      <c r="J775" s="5" t="s">
        <v>1351</v>
      </c>
      <c r="K775" s="2" t="s">
        <v>30</v>
      </c>
    </row>
    <row r="776" spans="1:11" ht="30">
      <c r="A776" s="2" t="s">
        <v>1360</v>
      </c>
      <c r="B776" s="2" t="s">
        <v>541</v>
      </c>
      <c r="C776" s="2" t="s">
        <v>32</v>
      </c>
      <c r="E776" s="21" t="e">
        <v>#N/A</v>
      </c>
      <c r="F776" s="21" t="e">
        <v>#N/A</v>
      </c>
      <c r="H776" s="21" t="e">
        <v>#N/A</v>
      </c>
      <c r="I776" s="21" t="e">
        <v>#N/A</v>
      </c>
      <c r="J776" s="4" t="s">
        <v>1361</v>
      </c>
      <c r="K776" s="2" t="s">
        <v>30</v>
      </c>
    </row>
    <row r="777" spans="1:11" ht="30">
      <c r="A777" s="2" t="s">
        <v>1373</v>
      </c>
      <c r="B777" s="2" t="s">
        <v>642</v>
      </c>
      <c r="C777" s="2" t="s">
        <v>32</v>
      </c>
      <c r="E777" s="21" t="e">
        <v>#N/A</v>
      </c>
      <c r="F777" s="21" t="e">
        <v>#N/A</v>
      </c>
      <c r="H777" s="21" t="e">
        <v>#N/A</v>
      </c>
      <c r="I777" s="21" t="e">
        <v>#N/A</v>
      </c>
      <c r="J777" s="4" t="s">
        <v>1374</v>
      </c>
      <c r="K777" s="2" t="s">
        <v>30</v>
      </c>
    </row>
    <row r="778" spans="1:11" ht="30">
      <c r="A778" s="2" t="s">
        <v>1375</v>
      </c>
      <c r="B778" s="2" t="s">
        <v>1376</v>
      </c>
      <c r="C778" s="2" t="s">
        <v>32</v>
      </c>
      <c r="E778" s="21" t="e">
        <v>#N/A</v>
      </c>
      <c r="F778" s="21" t="e">
        <v>#N/A</v>
      </c>
      <c r="H778" s="21" t="e">
        <v>#N/A</v>
      </c>
      <c r="I778" s="21" t="e">
        <v>#N/A</v>
      </c>
      <c r="J778" s="4" t="s">
        <v>1377</v>
      </c>
      <c r="K778" s="2" t="s">
        <v>30</v>
      </c>
    </row>
    <row r="779" spans="1:11" ht="30">
      <c r="A779" s="2" t="s">
        <v>3429</v>
      </c>
      <c r="B779" s="2" t="s">
        <v>1379</v>
      </c>
      <c r="C779" s="2" t="s">
        <v>1380</v>
      </c>
      <c r="E779" s="21" t="e">
        <v>#N/A</v>
      </c>
      <c r="F779" s="21" t="e">
        <v>#N/A</v>
      </c>
      <c r="H779" s="21" t="e">
        <v>#N/A</v>
      </c>
      <c r="I779" s="21" t="e">
        <v>#N/A</v>
      </c>
      <c r="J779" s="4" t="s">
        <v>1381</v>
      </c>
      <c r="K779" s="2" t="s">
        <v>166</v>
      </c>
    </row>
    <row r="780" spans="1:11">
      <c r="A780" s="2" t="s">
        <v>1395</v>
      </c>
      <c r="B780" s="2" t="s">
        <v>1396</v>
      </c>
      <c r="C780" s="2" t="s">
        <v>32</v>
      </c>
      <c r="E780" s="21" t="e">
        <v>#N/A</v>
      </c>
      <c r="F780" s="21" t="e">
        <v>#N/A</v>
      </c>
      <c r="H780" s="21" t="e">
        <v>#N/A</v>
      </c>
      <c r="I780" s="21" t="e">
        <v>#N/A</v>
      </c>
      <c r="J780" s="5" t="s">
        <v>1397</v>
      </c>
      <c r="K780" s="2" t="s">
        <v>761</v>
      </c>
    </row>
    <row r="781" spans="1:11">
      <c r="A781" s="2" t="s">
        <v>1413</v>
      </c>
      <c r="B781" s="2" t="s">
        <v>1414</v>
      </c>
      <c r="C781" s="2" t="s">
        <v>1415</v>
      </c>
      <c r="E781" s="21" t="e">
        <v>#N/A</v>
      </c>
      <c r="F781" s="21" t="e">
        <v>#N/A</v>
      </c>
      <c r="H781" s="21" t="e">
        <v>#N/A</v>
      </c>
      <c r="I781" s="21" t="e">
        <v>#N/A</v>
      </c>
      <c r="J781" s="5" t="s">
        <v>1416</v>
      </c>
      <c r="K781" s="2" t="s">
        <v>38</v>
      </c>
    </row>
    <row r="782" spans="1:11">
      <c r="A782" s="2" t="s">
        <v>10</v>
      </c>
      <c r="B782" s="2" t="s">
        <v>1417</v>
      </c>
      <c r="C782" s="2" t="s">
        <v>1278</v>
      </c>
      <c r="E782" s="21" t="e">
        <v>#N/A</v>
      </c>
      <c r="F782" s="21" t="e">
        <v>#N/A</v>
      </c>
      <c r="H782" s="21" t="e">
        <v>#N/A</v>
      </c>
      <c r="I782" s="21" t="e">
        <v>#N/A</v>
      </c>
      <c r="J782" s="5" t="s">
        <v>1418</v>
      </c>
      <c r="K782" s="2" t="s">
        <v>30</v>
      </c>
    </row>
    <row r="783" spans="1:11" ht="45">
      <c r="A783" s="2" t="s">
        <v>1419</v>
      </c>
      <c r="B783" s="2" t="s">
        <v>924</v>
      </c>
      <c r="C783" s="2" t="s">
        <v>32</v>
      </c>
      <c r="E783" s="21" t="e">
        <v>#N/A</v>
      </c>
      <c r="F783" s="21" t="e">
        <v>#N/A</v>
      </c>
      <c r="H783" s="21" t="e">
        <v>#N/A</v>
      </c>
      <c r="I783" s="21" t="e">
        <v>#N/A</v>
      </c>
      <c r="J783" s="4" t="s">
        <v>1420</v>
      </c>
      <c r="K783" s="2" t="s">
        <v>30</v>
      </c>
    </row>
    <row r="784" spans="1:11" ht="30">
      <c r="A784" s="2" t="s">
        <v>74</v>
      </c>
      <c r="B784" s="2" t="s">
        <v>792</v>
      </c>
      <c r="C784" s="2" t="s">
        <v>1025</v>
      </c>
      <c r="E784" s="21" t="e">
        <v>#N/A</v>
      </c>
      <c r="F784" s="21" t="e">
        <v>#N/A</v>
      </c>
      <c r="H784" s="21" t="e">
        <v>#N/A</v>
      </c>
      <c r="I784" s="21" t="e">
        <v>#N/A</v>
      </c>
      <c r="J784" s="4" t="s">
        <v>1421</v>
      </c>
      <c r="K784" s="2" t="s">
        <v>688</v>
      </c>
    </row>
    <row r="785" spans="1:11" ht="30">
      <c r="A785" s="2" t="s">
        <v>1422</v>
      </c>
      <c r="B785" s="2" t="s">
        <v>1423</v>
      </c>
      <c r="C785" s="2" t="s">
        <v>67</v>
      </c>
      <c r="E785" s="21" t="e">
        <v>#N/A</v>
      </c>
      <c r="F785" s="21" t="e">
        <v>#N/A</v>
      </c>
      <c r="H785" s="21" t="e">
        <v>#N/A</v>
      </c>
      <c r="I785" s="21" t="e">
        <v>#N/A</v>
      </c>
      <c r="J785" s="4" t="s">
        <v>1424</v>
      </c>
      <c r="K785" s="2" t="s">
        <v>624</v>
      </c>
    </row>
    <row r="786" spans="1:11" ht="30">
      <c r="A786" s="2" t="s">
        <v>170</v>
      </c>
      <c r="B786" s="2" t="s">
        <v>1237</v>
      </c>
      <c r="C786" s="2" t="s">
        <v>58</v>
      </c>
      <c r="E786" s="21" t="e">
        <v>#N/A</v>
      </c>
      <c r="F786" s="21" t="e">
        <v>#N/A</v>
      </c>
      <c r="H786" s="21" t="e">
        <v>#N/A</v>
      </c>
      <c r="I786" s="21" t="e">
        <v>#N/A</v>
      </c>
      <c r="J786" s="4" t="s">
        <v>1425</v>
      </c>
      <c r="K786" s="2" t="s">
        <v>30</v>
      </c>
    </row>
    <row r="787" spans="1:11" ht="30">
      <c r="A787" s="2" t="s">
        <v>1426</v>
      </c>
      <c r="B787" s="2" t="s">
        <v>325</v>
      </c>
      <c r="C787" s="2" t="s">
        <v>433</v>
      </c>
      <c r="E787" s="21" t="e">
        <v>#N/A</v>
      </c>
      <c r="F787" s="21" t="e">
        <v>#N/A</v>
      </c>
      <c r="H787" s="21" t="e">
        <v>#N/A</v>
      </c>
      <c r="I787" s="21" t="e">
        <v>#N/A</v>
      </c>
      <c r="J787" s="4" t="s">
        <v>1427</v>
      </c>
      <c r="K787" s="2" t="s">
        <v>30</v>
      </c>
    </row>
    <row r="788" spans="1:11" ht="30">
      <c r="A788" s="2" t="s">
        <v>853</v>
      </c>
      <c r="B788" s="2" t="s">
        <v>1428</v>
      </c>
      <c r="C788" s="2" t="s">
        <v>1249</v>
      </c>
      <c r="E788" s="21" t="e">
        <v>#N/A</v>
      </c>
      <c r="F788" s="21" t="e">
        <v>#N/A</v>
      </c>
      <c r="H788" s="21" t="e">
        <v>#N/A</v>
      </c>
      <c r="I788" s="21" t="e">
        <v>#N/A</v>
      </c>
      <c r="J788" s="4" t="s">
        <v>1429</v>
      </c>
      <c r="K788" s="2" t="s">
        <v>30</v>
      </c>
    </row>
    <row r="789" spans="1:11" ht="30">
      <c r="A789" s="2" t="s">
        <v>1433</v>
      </c>
      <c r="B789" s="2" t="s">
        <v>697</v>
      </c>
      <c r="C789" s="2" t="s">
        <v>1434</v>
      </c>
      <c r="E789" s="21" t="e">
        <v>#N/A</v>
      </c>
      <c r="F789" s="21" t="e">
        <v>#N/A</v>
      </c>
      <c r="H789" s="21" t="e">
        <v>#N/A</v>
      </c>
      <c r="I789" s="21" t="e">
        <v>#N/A</v>
      </c>
      <c r="J789" s="4" t="s">
        <v>1435</v>
      </c>
      <c r="K789" s="2" t="s">
        <v>209</v>
      </c>
    </row>
    <row r="790" spans="1:11">
      <c r="A790" s="2" t="s">
        <v>1440</v>
      </c>
      <c r="B790" s="2" t="s">
        <v>1441</v>
      </c>
      <c r="C790" s="2" t="s">
        <v>1442</v>
      </c>
      <c r="E790" s="21" t="e">
        <v>#N/A</v>
      </c>
      <c r="F790" s="21" t="e">
        <v>#N/A</v>
      </c>
      <c r="H790" s="21" t="e">
        <v>#N/A</v>
      </c>
      <c r="I790" s="21" t="e">
        <v>#N/A</v>
      </c>
      <c r="J790" s="5" t="s">
        <v>1443</v>
      </c>
      <c r="K790" s="2" t="s">
        <v>311</v>
      </c>
    </row>
    <row r="791" spans="1:11" ht="30">
      <c r="A791" s="2" t="s">
        <v>3430</v>
      </c>
      <c r="B791" s="2" t="s">
        <v>1445</v>
      </c>
      <c r="C791" s="2" t="s">
        <v>67</v>
      </c>
      <c r="E791" s="21" t="e">
        <v>#N/A</v>
      </c>
      <c r="F791" s="21" t="e">
        <v>#N/A</v>
      </c>
      <c r="H791" s="21" t="e">
        <v>#N/A</v>
      </c>
      <c r="I791" s="21" t="e">
        <v>#N/A</v>
      </c>
      <c r="J791" s="4" t="s">
        <v>1446</v>
      </c>
      <c r="K791" s="2" t="s">
        <v>44</v>
      </c>
    </row>
    <row r="792" spans="1:11">
      <c r="A792" s="2" t="s">
        <v>1455</v>
      </c>
      <c r="B792" s="2" t="s">
        <v>1335</v>
      </c>
      <c r="C792" s="2" t="s">
        <v>32</v>
      </c>
      <c r="E792" s="21" t="e">
        <v>#N/A</v>
      </c>
      <c r="F792" s="21" t="e">
        <v>#N/A</v>
      </c>
      <c r="H792" s="21" t="e">
        <v>#N/A</v>
      </c>
      <c r="I792" s="21" t="e">
        <v>#N/A</v>
      </c>
      <c r="J792" s="5" t="s">
        <v>1456</v>
      </c>
      <c r="K792" s="2" t="s">
        <v>30</v>
      </c>
    </row>
    <row r="793" spans="1:11">
      <c r="A793" s="2" t="s">
        <v>1464</v>
      </c>
      <c r="B793" s="2" t="s">
        <v>924</v>
      </c>
      <c r="C793" s="2" t="s">
        <v>1465</v>
      </c>
      <c r="E793" s="21" t="e">
        <v>#N/A</v>
      </c>
      <c r="F793" s="21" t="e">
        <v>#N/A</v>
      </c>
      <c r="H793" s="21" t="e">
        <v>#N/A</v>
      </c>
      <c r="I793" s="21" t="e">
        <v>#N/A</v>
      </c>
      <c r="J793" s="5" t="s">
        <v>1466</v>
      </c>
      <c r="K793" s="2" t="s">
        <v>186</v>
      </c>
    </row>
    <row r="794" spans="1:11" ht="30">
      <c r="A794" s="2" t="s">
        <v>1467</v>
      </c>
      <c r="B794" s="2" t="s">
        <v>1468</v>
      </c>
      <c r="C794" s="2" t="s">
        <v>283</v>
      </c>
      <c r="E794" s="21" t="e">
        <v>#N/A</v>
      </c>
      <c r="F794" s="21" t="e">
        <v>#N/A</v>
      </c>
      <c r="H794" s="21" t="e">
        <v>#N/A</v>
      </c>
      <c r="I794" s="21" t="e">
        <v>#N/A</v>
      </c>
      <c r="J794" s="4" t="s">
        <v>1469</v>
      </c>
      <c r="K794" s="2" t="s">
        <v>603</v>
      </c>
    </row>
    <row r="795" spans="1:11">
      <c r="A795" s="2" t="s">
        <v>1476</v>
      </c>
      <c r="B795" s="2" t="s">
        <v>1477</v>
      </c>
      <c r="C795" s="2" t="s">
        <v>1478</v>
      </c>
      <c r="E795" s="21" t="e">
        <v>#N/A</v>
      </c>
      <c r="F795" s="21" t="e">
        <v>#N/A</v>
      </c>
      <c r="H795" s="21" t="e">
        <v>#N/A</v>
      </c>
      <c r="I795" s="21" t="e">
        <v>#N/A</v>
      </c>
      <c r="J795" s="5" t="s">
        <v>1479</v>
      </c>
      <c r="K795" s="2" t="s">
        <v>30</v>
      </c>
    </row>
    <row r="796" spans="1:11" ht="45">
      <c r="A796" s="2" t="s">
        <v>1480</v>
      </c>
      <c r="B796" s="2" t="s">
        <v>1481</v>
      </c>
      <c r="C796" s="2" t="s">
        <v>32</v>
      </c>
      <c r="E796" s="21" t="e">
        <v>#N/A</v>
      </c>
      <c r="F796" s="21" t="e">
        <v>#N/A</v>
      </c>
      <c r="H796" s="21" t="e">
        <v>#N/A</v>
      </c>
      <c r="I796" s="21" t="e">
        <v>#N/A</v>
      </c>
      <c r="J796" s="4" t="s">
        <v>1482</v>
      </c>
      <c r="K796" s="2" t="s">
        <v>30</v>
      </c>
    </row>
    <row r="797" spans="1:11">
      <c r="A797" s="2" t="s">
        <v>1490</v>
      </c>
      <c r="B797" s="2" t="s">
        <v>1491</v>
      </c>
      <c r="C797" s="2" t="s">
        <v>32</v>
      </c>
      <c r="E797" s="21" t="e">
        <v>#N/A</v>
      </c>
      <c r="F797" s="21" t="e">
        <v>#N/A</v>
      </c>
      <c r="H797" s="21" t="e">
        <v>#N/A</v>
      </c>
      <c r="I797" s="21" t="e">
        <v>#N/A</v>
      </c>
      <c r="J797" s="5" t="s">
        <v>1492</v>
      </c>
      <c r="K797" s="2" t="s">
        <v>30</v>
      </c>
    </row>
    <row r="798" spans="1:11" ht="30">
      <c r="A798" s="2" t="s">
        <v>135</v>
      </c>
      <c r="B798" s="2" t="s">
        <v>1501</v>
      </c>
      <c r="C798" s="2" t="s">
        <v>212</v>
      </c>
      <c r="E798" s="21" t="e">
        <v>#N/A</v>
      </c>
      <c r="F798" s="21" t="e">
        <v>#N/A</v>
      </c>
      <c r="H798" s="21" t="e">
        <v>#N/A</v>
      </c>
      <c r="I798" s="21" t="e">
        <v>#N/A</v>
      </c>
      <c r="J798" s="4" t="s">
        <v>1502</v>
      </c>
      <c r="K798" s="2" t="s">
        <v>92</v>
      </c>
    </row>
    <row r="799" spans="1:11" ht="30">
      <c r="A799" s="2" t="s">
        <v>1503</v>
      </c>
      <c r="B799" s="2" t="s">
        <v>325</v>
      </c>
      <c r="C799" s="2" t="s">
        <v>433</v>
      </c>
      <c r="E799" s="21" t="e">
        <v>#N/A</v>
      </c>
      <c r="F799" s="21" t="e">
        <v>#N/A</v>
      </c>
      <c r="H799" s="21" t="e">
        <v>#N/A</v>
      </c>
      <c r="I799" s="21" t="e">
        <v>#N/A</v>
      </c>
      <c r="J799" s="4" t="s">
        <v>1504</v>
      </c>
      <c r="K799" s="2" t="s">
        <v>30</v>
      </c>
    </row>
    <row r="800" spans="1:11" ht="30">
      <c r="A800" s="2" t="s">
        <v>1560</v>
      </c>
      <c r="B800" s="2" t="s">
        <v>1561</v>
      </c>
      <c r="C800" s="2" t="s">
        <v>32</v>
      </c>
      <c r="E800" s="21" t="e">
        <v>#N/A</v>
      </c>
      <c r="F800" s="21" t="e">
        <v>#N/A</v>
      </c>
      <c r="H800" s="21" t="e">
        <v>#N/A</v>
      </c>
      <c r="I800" s="21" t="e">
        <v>#N/A</v>
      </c>
      <c r="J800" s="4" t="s">
        <v>1562</v>
      </c>
      <c r="K800" s="2" t="s">
        <v>30</v>
      </c>
    </row>
    <row r="801" spans="1:11" ht="30">
      <c r="A801" s="2" t="s">
        <v>1567</v>
      </c>
      <c r="B801" s="2" t="s">
        <v>27</v>
      </c>
      <c r="C801" s="2" t="s">
        <v>1200</v>
      </c>
      <c r="E801" s="21" t="e">
        <v>#N/A</v>
      </c>
      <c r="F801" s="21" t="e">
        <v>#N/A</v>
      </c>
      <c r="H801" s="21" t="e">
        <v>#N/A</v>
      </c>
      <c r="I801" s="21" t="e">
        <v>#N/A</v>
      </c>
      <c r="J801" s="4" t="s">
        <v>1568</v>
      </c>
      <c r="K801" s="2" t="s">
        <v>30</v>
      </c>
    </row>
    <row r="802" spans="1:11">
      <c r="A802" s="2" t="s">
        <v>1569</v>
      </c>
      <c r="B802" s="2" t="s">
        <v>648</v>
      </c>
      <c r="C802" s="2" t="s">
        <v>1348</v>
      </c>
      <c r="E802" s="21" t="e">
        <v>#N/A</v>
      </c>
      <c r="F802" s="21" t="e">
        <v>#N/A</v>
      </c>
      <c r="H802" s="21" t="e">
        <v>#N/A</v>
      </c>
      <c r="I802" s="21" t="e">
        <v>#N/A</v>
      </c>
      <c r="J802" s="5" t="s">
        <v>1570</v>
      </c>
      <c r="K802" s="2" t="s">
        <v>30</v>
      </c>
    </row>
    <row r="803" spans="1:11" ht="30">
      <c r="A803" s="2" t="s">
        <v>1576</v>
      </c>
      <c r="B803" s="2" t="s">
        <v>53</v>
      </c>
      <c r="C803" s="2" t="s">
        <v>1577</v>
      </c>
      <c r="E803" s="21" t="e">
        <v>#N/A</v>
      </c>
      <c r="F803" s="21" t="e">
        <v>#N/A</v>
      </c>
      <c r="H803" s="21" t="e">
        <v>#N/A</v>
      </c>
      <c r="I803" s="21" t="e">
        <v>#N/A</v>
      </c>
      <c r="J803" s="4" t="s">
        <v>1578</v>
      </c>
      <c r="K803" s="2" t="s">
        <v>30</v>
      </c>
    </row>
    <row r="804" spans="1:11" ht="30">
      <c r="A804" s="2" t="s">
        <v>1594</v>
      </c>
      <c r="B804" s="2" t="s">
        <v>171</v>
      </c>
      <c r="C804" s="2" t="s">
        <v>32</v>
      </c>
      <c r="E804" s="21" t="e">
        <v>#N/A</v>
      </c>
      <c r="F804" s="21" t="e">
        <v>#N/A</v>
      </c>
      <c r="H804" s="21" t="e">
        <v>#N/A</v>
      </c>
      <c r="I804" s="21" t="e">
        <v>#N/A</v>
      </c>
      <c r="J804" s="4" t="s">
        <v>1595</v>
      </c>
      <c r="K804" s="2" t="s">
        <v>30</v>
      </c>
    </row>
    <row r="805" spans="1:11" ht="30">
      <c r="A805" s="2" t="s">
        <v>1596</v>
      </c>
      <c r="B805" s="2" t="s">
        <v>1597</v>
      </c>
      <c r="C805" s="2" t="s">
        <v>32</v>
      </c>
      <c r="E805" s="21" t="e">
        <v>#N/A</v>
      </c>
      <c r="F805" s="21" t="e">
        <v>#N/A</v>
      </c>
      <c r="H805" s="21" t="e">
        <v>#N/A</v>
      </c>
      <c r="I805" s="21" t="e">
        <v>#N/A</v>
      </c>
      <c r="J805" s="4" t="s">
        <v>1598</v>
      </c>
      <c r="K805" s="2" t="s">
        <v>30</v>
      </c>
    </row>
    <row r="806" spans="1:11" ht="30">
      <c r="A806" s="2" t="s">
        <v>1603</v>
      </c>
      <c r="B806" s="2" t="s">
        <v>697</v>
      </c>
      <c r="C806" s="2" t="s">
        <v>32</v>
      </c>
      <c r="E806" s="21" t="e">
        <v>#N/A</v>
      </c>
      <c r="F806" s="21" t="e">
        <v>#N/A</v>
      </c>
      <c r="H806" s="21" t="e">
        <v>#N/A</v>
      </c>
      <c r="I806" s="21" t="e">
        <v>#N/A</v>
      </c>
      <c r="J806" s="4" t="s">
        <v>1604</v>
      </c>
      <c r="K806" s="2" t="s">
        <v>30</v>
      </c>
    </row>
    <row r="807" spans="1:11" ht="30">
      <c r="A807" s="2" t="s">
        <v>1605</v>
      </c>
      <c r="B807" s="2" t="s">
        <v>412</v>
      </c>
      <c r="C807" s="2" t="s">
        <v>413</v>
      </c>
      <c r="E807" s="21" t="e">
        <v>#N/A</v>
      </c>
      <c r="F807" s="21" t="e">
        <v>#N/A</v>
      </c>
      <c r="H807" s="21" t="e">
        <v>#N/A</v>
      </c>
      <c r="I807" s="21" t="e">
        <v>#N/A</v>
      </c>
      <c r="J807" s="4" t="s">
        <v>1606</v>
      </c>
      <c r="K807" s="2" t="s">
        <v>30</v>
      </c>
    </row>
    <row r="808" spans="1:11">
      <c r="A808" s="2" t="s">
        <v>3431</v>
      </c>
      <c r="B808" s="2" t="s">
        <v>648</v>
      </c>
      <c r="C808" s="2" t="s">
        <v>32</v>
      </c>
      <c r="E808" s="21" t="e">
        <v>#N/A</v>
      </c>
      <c r="F808" s="21" t="e">
        <v>#N/A</v>
      </c>
      <c r="H808" s="21" t="e">
        <v>#N/A</v>
      </c>
      <c r="I808" s="21" t="e">
        <v>#N/A</v>
      </c>
      <c r="J808" s="5" t="s">
        <v>1608</v>
      </c>
      <c r="K808" s="2" t="s">
        <v>73</v>
      </c>
    </row>
    <row r="809" spans="1:11" ht="30">
      <c r="A809" s="2" t="s">
        <v>74</v>
      </c>
      <c r="B809" s="2" t="s">
        <v>70</v>
      </c>
      <c r="C809" s="2" t="s">
        <v>118</v>
      </c>
      <c r="E809" s="21" t="e">
        <v>#N/A</v>
      </c>
      <c r="F809" s="21" t="e">
        <v>#N/A</v>
      </c>
      <c r="H809" s="21" t="e">
        <v>#N/A</v>
      </c>
      <c r="I809" s="21" t="e">
        <v>#N/A</v>
      </c>
      <c r="J809" s="4" t="s">
        <v>1642</v>
      </c>
      <c r="K809" s="2" t="s">
        <v>30</v>
      </c>
    </row>
    <row r="810" spans="1:11" ht="30">
      <c r="A810" s="2" t="s">
        <v>1643</v>
      </c>
      <c r="B810" s="2" t="s">
        <v>230</v>
      </c>
      <c r="C810" s="2" t="s">
        <v>67</v>
      </c>
      <c r="E810" s="21" t="e">
        <v>#N/A</v>
      </c>
      <c r="F810" s="21" t="e">
        <v>#N/A</v>
      </c>
      <c r="H810" s="21" t="e">
        <v>#N/A</v>
      </c>
      <c r="I810" s="21" t="e">
        <v>#N/A</v>
      </c>
      <c r="J810" s="4" t="s">
        <v>1644</v>
      </c>
      <c r="K810" s="2" t="s">
        <v>181</v>
      </c>
    </row>
    <row r="811" spans="1:11" ht="30">
      <c r="A811" s="2" t="s">
        <v>10</v>
      </c>
      <c r="B811" s="2" t="s">
        <v>1652</v>
      </c>
      <c r="C811" s="2" t="s">
        <v>32</v>
      </c>
      <c r="E811" s="21" t="e">
        <v>#N/A</v>
      </c>
      <c r="F811" s="21" t="e">
        <v>#N/A</v>
      </c>
      <c r="H811" s="21" t="e">
        <v>#N/A</v>
      </c>
      <c r="I811" s="21" t="e">
        <v>#N/A</v>
      </c>
      <c r="J811" s="4" t="s">
        <v>1653</v>
      </c>
      <c r="K811" s="2" t="s">
        <v>30</v>
      </c>
    </row>
    <row r="812" spans="1:11">
      <c r="A812" s="2" t="s">
        <v>1684</v>
      </c>
      <c r="B812" s="2" t="s">
        <v>1685</v>
      </c>
      <c r="C812" s="2" t="s">
        <v>1686</v>
      </c>
      <c r="E812" s="21" t="e">
        <v>#N/A</v>
      </c>
      <c r="F812" s="21" t="e">
        <v>#N/A</v>
      </c>
      <c r="H812" s="21" t="e">
        <v>#N/A</v>
      </c>
      <c r="I812" s="21" t="e">
        <v>#N/A</v>
      </c>
      <c r="J812" s="5" t="s">
        <v>1687</v>
      </c>
      <c r="K812" s="2" t="s">
        <v>688</v>
      </c>
    </row>
    <row r="813" spans="1:11">
      <c r="A813" s="2" t="s">
        <v>1688</v>
      </c>
      <c r="B813" s="2" t="s">
        <v>1689</v>
      </c>
      <c r="C813" s="2" t="s">
        <v>1393</v>
      </c>
      <c r="E813" s="21" t="e">
        <v>#N/A</v>
      </c>
      <c r="F813" s="21" t="e">
        <v>#N/A</v>
      </c>
      <c r="H813" s="21" t="e">
        <v>#N/A</v>
      </c>
      <c r="I813" s="21" t="e">
        <v>#N/A</v>
      </c>
      <c r="J813" s="5" t="s">
        <v>1690</v>
      </c>
      <c r="K813" s="2" t="s">
        <v>477</v>
      </c>
    </row>
    <row r="814" spans="1:11" ht="30">
      <c r="A814" s="2" t="s">
        <v>1691</v>
      </c>
      <c r="B814" s="2" t="s">
        <v>1692</v>
      </c>
      <c r="C814" s="2" t="s">
        <v>32</v>
      </c>
      <c r="E814" s="21" t="e">
        <v>#N/A</v>
      </c>
      <c r="F814" s="21" t="e">
        <v>#N/A</v>
      </c>
      <c r="H814" s="21" t="e">
        <v>#N/A</v>
      </c>
      <c r="I814" s="21" t="e">
        <v>#N/A</v>
      </c>
      <c r="J814" s="4" t="s">
        <v>1693</v>
      </c>
      <c r="K814" s="2" t="s">
        <v>30</v>
      </c>
    </row>
    <row r="815" spans="1:11" ht="30">
      <c r="A815" s="2" t="s">
        <v>1688</v>
      </c>
      <c r="B815" s="2" t="s">
        <v>1698</v>
      </c>
      <c r="C815" s="2" t="s">
        <v>1699</v>
      </c>
      <c r="E815" s="21" t="e">
        <v>#N/A</v>
      </c>
      <c r="F815" s="21" t="e">
        <v>#N/A</v>
      </c>
      <c r="H815" s="21" t="e">
        <v>#N/A</v>
      </c>
      <c r="I815" s="21" t="e">
        <v>#N/A</v>
      </c>
      <c r="J815" s="4" t="s">
        <v>1700</v>
      </c>
      <c r="K815" s="2" t="s">
        <v>30</v>
      </c>
    </row>
    <row r="816" spans="1:11">
      <c r="A816" s="2" t="s">
        <v>1701</v>
      </c>
      <c r="B816" s="2" t="s">
        <v>1702</v>
      </c>
      <c r="C816" s="2" t="s">
        <v>32</v>
      </c>
      <c r="E816" s="21" t="e">
        <v>#N/A</v>
      </c>
      <c r="F816" s="21" t="e">
        <v>#N/A</v>
      </c>
      <c r="H816" s="21" t="e">
        <v>#N/A</v>
      </c>
      <c r="I816" s="21" t="e">
        <v>#N/A</v>
      </c>
      <c r="J816" s="5" t="s">
        <v>1703</v>
      </c>
      <c r="K816" s="2" t="s">
        <v>30</v>
      </c>
    </row>
    <row r="817" spans="1:11" ht="30">
      <c r="A817" s="2" t="s">
        <v>1723</v>
      </c>
      <c r="B817" s="2" t="s">
        <v>1724</v>
      </c>
      <c r="C817" s="2" t="s">
        <v>260</v>
      </c>
      <c r="E817" s="21" t="e">
        <v>#N/A</v>
      </c>
      <c r="F817" s="21" t="e">
        <v>#N/A</v>
      </c>
      <c r="H817" s="21" t="e">
        <v>#N/A</v>
      </c>
      <c r="I817" s="21" t="e">
        <v>#N/A</v>
      </c>
      <c r="J817" s="4" t="s">
        <v>1725</v>
      </c>
      <c r="K817" s="2" t="s">
        <v>30</v>
      </c>
    </row>
    <row r="818" spans="1:11">
      <c r="A818" s="2" t="s">
        <v>62</v>
      </c>
      <c r="B818" s="2" t="s">
        <v>593</v>
      </c>
      <c r="C818" s="2" t="s">
        <v>1726</v>
      </c>
      <c r="E818" s="21" t="e">
        <v>#N/A</v>
      </c>
      <c r="F818" s="21" t="e">
        <v>#N/A</v>
      </c>
      <c r="H818" s="21" t="e">
        <v>#N/A</v>
      </c>
      <c r="I818" s="21" t="e">
        <v>#N/A</v>
      </c>
      <c r="J818" s="5" t="s">
        <v>1727</v>
      </c>
      <c r="K818" s="2" t="s">
        <v>30</v>
      </c>
    </row>
    <row r="819" spans="1:11">
      <c r="A819" s="2" t="s">
        <v>1728</v>
      </c>
      <c r="B819" s="2" t="s">
        <v>1729</v>
      </c>
      <c r="C819" s="2" t="s">
        <v>32</v>
      </c>
      <c r="E819" s="21" t="e">
        <v>#N/A</v>
      </c>
      <c r="F819" s="21" t="e">
        <v>#N/A</v>
      </c>
      <c r="H819" s="21" t="e">
        <v>#N/A</v>
      </c>
      <c r="I819" s="21" t="e">
        <v>#N/A</v>
      </c>
      <c r="J819" s="5" t="s">
        <v>1730</v>
      </c>
      <c r="K819" s="2" t="s">
        <v>30</v>
      </c>
    </row>
    <row r="820" spans="1:11" ht="45">
      <c r="A820" s="2" t="s">
        <v>74</v>
      </c>
      <c r="B820" s="2" t="s">
        <v>924</v>
      </c>
      <c r="C820" s="2" t="s">
        <v>32</v>
      </c>
      <c r="E820" s="21" t="e">
        <v>#N/A</v>
      </c>
      <c r="F820" s="21" t="e">
        <v>#N/A</v>
      </c>
      <c r="H820" s="21" t="e">
        <v>#N/A</v>
      </c>
      <c r="I820" s="21" t="e">
        <v>#N/A</v>
      </c>
      <c r="J820" s="4" t="s">
        <v>1742</v>
      </c>
      <c r="K820" s="2" t="s">
        <v>30</v>
      </c>
    </row>
    <row r="821" spans="1:11">
      <c r="A821" s="2" t="s">
        <v>135</v>
      </c>
      <c r="B821" s="2" t="s">
        <v>1746</v>
      </c>
      <c r="C821" s="2" t="s">
        <v>1747</v>
      </c>
      <c r="E821" s="21" t="e">
        <v>#N/A</v>
      </c>
      <c r="F821" s="21" t="e">
        <v>#N/A</v>
      </c>
      <c r="H821" s="21" t="e">
        <v>#N/A</v>
      </c>
      <c r="I821" s="21" t="e">
        <v>#N/A</v>
      </c>
      <c r="J821" s="5" t="s">
        <v>1748</v>
      </c>
      <c r="K821" s="2" t="s">
        <v>30</v>
      </c>
    </row>
    <row r="822" spans="1:11">
      <c r="A822" s="2" t="s">
        <v>1753</v>
      </c>
      <c r="B822" s="2" t="s">
        <v>924</v>
      </c>
      <c r="C822" s="2" t="s">
        <v>63</v>
      </c>
      <c r="E822" s="21" t="e">
        <v>#N/A</v>
      </c>
      <c r="F822" s="21" t="e">
        <v>#N/A</v>
      </c>
      <c r="H822" s="21" t="e">
        <v>#N/A</v>
      </c>
      <c r="I822" s="21" t="e">
        <v>#N/A</v>
      </c>
      <c r="J822" s="5" t="s">
        <v>1754</v>
      </c>
      <c r="K822" s="2" t="s">
        <v>30</v>
      </c>
    </row>
    <row r="823" spans="1:11" ht="45">
      <c r="A823" s="2" t="s">
        <v>3432</v>
      </c>
      <c r="B823" s="2" t="s">
        <v>1756</v>
      </c>
      <c r="C823" s="2" t="s">
        <v>1757</v>
      </c>
      <c r="E823" s="21" t="e">
        <v>#N/A</v>
      </c>
      <c r="F823" s="21" t="e">
        <v>#N/A</v>
      </c>
      <c r="H823" s="21" t="e">
        <v>#N/A</v>
      </c>
      <c r="I823" s="21" t="e">
        <v>#N/A</v>
      </c>
      <c r="J823" s="4" t="s">
        <v>1758</v>
      </c>
      <c r="K823" s="2" t="s">
        <v>1759</v>
      </c>
    </row>
    <row r="824" spans="1:11" ht="30">
      <c r="A824" s="2" t="s">
        <v>1768</v>
      </c>
      <c r="B824" s="2" t="s">
        <v>1769</v>
      </c>
      <c r="C824" s="2" t="s">
        <v>288</v>
      </c>
      <c r="E824" s="21" t="e">
        <v>#N/A</v>
      </c>
      <c r="F824" s="21" t="e">
        <v>#N/A</v>
      </c>
      <c r="H824" s="21" t="e">
        <v>#N/A</v>
      </c>
      <c r="I824" s="21" t="e">
        <v>#N/A</v>
      </c>
      <c r="J824" s="4" t="s">
        <v>1770</v>
      </c>
      <c r="K824" s="2" t="s">
        <v>1266</v>
      </c>
    </row>
    <row r="825" spans="1:11" ht="30">
      <c r="A825" s="2" t="s">
        <v>1773</v>
      </c>
      <c r="B825" s="2" t="s">
        <v>104</v>
      </c>
      <c r="C825" s="2" t="s">
        <v>67</v>
      </c>
      <c r="E825" s="21" t="e">
        <v>#N/A</v>
      </c>
      <c r="F825" s="21" t="e">
        <v>#N/A</v>
      </c>
      <c r="H825" s="21" t="e">
        <v>#N/A</v>
      </c>
      <c r="I825" s="21" t="e">
        <v>#N/A</v>
      </c>
      <c r="J825" s="4" t="s">
        <v>1774</v>
      </c>
      <c r="K825" s="2" t="s">
        <v>30</v>
      </c>
    </row>
    <row r="826" spans="1:11" ht="30">
      <c r="A826" s="2" t="s">
        <v>3433</v>
      </c>
      <c r="B826" s="2" t="s">
        <v>1786</v>
      </c>
      <c r="C826" s="2" t="s">
        <v>36</v>
      </c>
      <c r="E826" s="21" t="e">
        <v>#N/A</v>
      </c>
      <c r="F826" s="21" t="e">
        <v>#N/A</v>
      </c>
      <c r="H826" s="21" t="e">
        <v>#N/A</v>
      </c>
      <c r="I826" s="21" t="e">
        <v>#N/A</v>
      </c>
      <c r="J826" s="4" t="s">
        <v>1787</v>
      </c>
      <c r="K826" s="2" t="s">
        <v>49</v>
      </c>
    </row>
    <row r="827" spans="1:11">
      <c r="A827" s="2" t="s">
        <v>170</v>
      </c>
      <c r="B827" s="2" t="s">
        <v>1792</v>
      </c>
      <c r="C827" s="2" t="s">
        <v>1025</v>
      </c>
      <c r="E827" s="21" t="e">
        <v>#N/A</v>
      </c>
      <c r="F827" s="21" t="e">
        <v>#N/A</v>
      </c>
      <c r="H827" s="21" t="e">
        <v>#N/A</v>
      </c>
      <c r="I827" s="21" t="e">
        <v>#N/A</v>
      </c>
      <c r="J827" s="5" t="s">
        <v>1793</v>
      </c>
      <c r="K827" s="2" t="s">
        <v>761</v>
      </c>
    </row>
    <row r="828" spans="1:11" ht="30">
      <c r="A828" s="2" t="s">
        <v>74</v>
      </c>
      <c r="B828" s="2" t="s">
        <v>605</v>
      </c>
      <c r="C828" s="2" t="s">
        <v>67</v>
      </c>
      <c r="E828" s="21" t="e">
        <v>#N/A</v>
      </c>
      <c r="F828" s="21" t="e">
        <v>#N/A</v>
      </c>
      <c r="H828" s="21" t="e">
        <v>#N/A</v>
      </c>
      <c r="I828" s="21" t="e">
        <v>#N/A</v>
      </c>
      <c r="J828" s="4" t="s">
        <v>1794</v>
      </c>
      <c r="K828" s="2" t="s">
        <v>761</v>
      </c>
    </row>
    <row r="829" spans="1:11" ht="30">
      <c r="A829" s="2" t="s">
        <v>1795</v>
      </c>
      <c r="B829" s="2" t="s">
        <v>1796</v>
      </c>
      <c r="C829" s="2" t="s">
        <v>891</v>
      </c>
      <c r="E829" s="21" t="e">
        <v>#N/A</v>
      </c>
      <c r="F829" s="21" t="e">
        <v>#N/A</v>
      </c>
      <c r="H829" s="21" t="e">
        <v>#N/A</v>
      </c>
      <c r="I829" s="21" t="e">
        <v>#N/A</v>
      </c>
      <c r="J829" s="4" t="s">
        <v>1797</v>
      </c>
      <c r="K829" s="2" t="s">
        <v>209</v>
      </c>
    </row>
    <row r="830" spans="1:11" ht="30">
      <c r="A830" s="2" t="s">
        <v>351</v>
      </c>
      <c r="B830" s="2" t="s">
        <v>1798</v>
      </c>
      <c r="C830" s="2" t="s">
        <v>271</v>
      </c>
      <c r="E830" s="21" t="e">
        <v>#N/A</v>
      </c>
      <c r="F830" s="21" t="e">
        <v>#N/A</v>
      </c>
      <c r="H830" s="21" t="e">
        <v>#N/A</v>
      </c>
      <c r="I830" s="21" t="e">
        <v>#N/A</v>
      </c>
      <c r="J830" s="4" t="s">
        <v>1799</v>
      </c>
      <c r="K830" s="2" t="s">
        <v>30</v>
      </c>
    </row>
    <row r="831" spans="1:11" ht="30">
      <c r="A831" s="2" t="s">
        <v>1800</v>
      </c>
      <c r="B831" s="2" t="s">
        <v>1801</v>
      </c>
      <c r="C831" s="2" t="s">
        <v>32</v>
      </c>
      <c r="E831" s="21" t="e">
        <v>#N/A</v>
      </c>
      <c r="F831" s="21" t="e">
        <v>#N/A</v>
      </c>
      <c r="H831" s="21" t="e">
        <v>#N/A</v>
      </c>
      <c r="I831" s="21" t="e">
        <v>#N/A</v>
      </c>
      <c r="J831" s="4" t="s">
        <v>1802</v>
      </c>
      <c r="K831" s="2" t="s">
        <v>38</v>
      </c>
    </row>
    <row r="832" spans="1:11">
      <c r="A832" s="2" t="s">
        <v>1816</v>
      </c>
      <c r="B832" s="2" t="s">
        <v>325</v>
      </c>
      <c r="C832" s="2" t="s">
        <v>433</v>
      </c>
      <c r="E832" s="21" t="e">
        <v>#N/A</v>
      </c>
      <c r="F832" s="21" t="e">
        <v>#N/A</v>
      </c>
      <c r="H832" s="21" t="e">
        <v>#N/A</v>
      </c>
      <c r="I832" s="21" t="e">
        <v>#N/A</v>
      </c>
      <c r="J832" s="5" t="s">
        <v>1817</v>
      </c>
      <c r="K832" s="2" t="s">
        <v>30</v>
      </c>
    </row>
    <row r="833" spans="1:11" ht="30">
      <c r="A833" s="2" t="s">
        <v>1822</v>
      </c>
      <c r="B833" s="2" t="s">
        <v>1823</v>
      </c>
      <c r="C833" s="2" t="s">
        <v>1824</v>
      </c>
      <c r="E833" s="21" t="e">
        <v>#N/A</v>
      </c>
      <c r="F833" s="21" t="e">
        <v>#N/A</v>
      </c>
      <c r="H833" s="21" t="e">
        <v>#N/A</v>
      </c>
      <c r="I833" s="21" t="e">
        <v>#N/A</v>
      </c>
      <c r="J833" s="4" t="s">
        <v>1825</v>
      </c>
      <c r="K833" s="2" t="s">
        <v>30</v>
      </c>
    </row>
    <row r="834" spans="1:11" ht="30">
      <c r="A834" s="2" t="s">
        <v>1831</v>
      </c>
      <c r="B834" s="2" t="s">
        <v>222</v>
      </c>
      <c r="C834" s="2" t="s">
        <v>223</v>
      </c>
      <c r="E834" s="21" t="e">
        <v>#N/A</v>
      </c>
      <c r="F834" s="21" t="e">
        <v>#N/A</v>
      </c>
      <c r="H834" s="21" t="e">
        <v>#N/A</v>
      </c>
      <c r="I834" s="21" t="e">
        <v>#N/A</v>
      </c>
      <c r="J834" s="4" t="s">
        <v>1832</v>
      </c>
      <c r="K834" s="2" t="s">
        <v>30</v>
      </c>
    </row>
    <row r="835" spans="1:11" ht="30">
      <c r="A835" s="2" t="s">
        <v>1836</v>
      </c>
      <c r="B835" s="2" t="s">
        <v>275</v>
      </c>
      <c r="C835" s="2" t="s">
        <v>32</v>
      </c>
      <c r="E835" s="21" t="e">
        <v>#N/A</v>
      </c>
      <c r="F835" s="21" t="e">
        <v>#N/A</v>
      </c>
      <c r="H835" s="21" t="e">
        <v>#N/A</v>
      </c>
      <c r="I835" s="21" t="e">
        <v>#N/A</v>
      </c>
      <c r="J835" s="4" t="s">
        <v>1837</v>
      </c>
      <c r="K835" s="2" t="s">
        <v>15</v>
      </c>
    </row>
    <row r="836" spans="1:11" ht="45">
      <c r="A836" s="2" t="s">
        <v>10</v>
      </c>
      <c r="B836" s="2" t="s">
        <v>1838</v>
      </c>
      <c r="C836" s="2" t="s">
        <v>1839</v>
      </c>
      <c r="E836" s="21" t="e">
        <v>#N/A</v>
      </c>
      <c r="F836" s="21" t="e">
        <v>#N/A</v>
      </c>
      <c r="H836" s="21" t="e">
        <v>#N/A</v>
      </c>
      <c r="I836" s="21" t="e">
        <v>#N/A</v>
      </c>
      <c r="J836" s="4" t="s">
        <v>1840</v>
      </c>
      <c r="K836" s="2" t="s">
        <v>30</v>
      </c>
    </row>
    <row r="837" spans="1:11">
      <c r="A837" s="2" t="s">
        <v>1845</v>
      </c>
      <c r="B837" s="2" t="s">
        <v>1685</v>
      </c>
      <c r="C837" s="2" t="s">
        <v>271</v>
      </c>
      <c r="E837" s="21" t="e">
        <v>#N/A</v>
      </c>
      <c r="F837" s="21" t="e">
        <v>#N/A</v>
      </c>
      <c r="H837" s="21" t="e">
        <v>#N/A</v>
      </c>
      <c r="I837" s="21" t="e">
        <v>#N/A</v>
      </c>
      <c r="J837" s="5" t="s">
        <v>1846</v>
      </c>
      <c r="K837" s="2" t="s">
        <v>30</v>
      </c>
    </row>
    <row r="838" spans="1:11" ht="30">
      <c r="A838" s="2" t="s">
        <v>1852</v>
      </c>
      <c r="B838" s="2" t="s">
        <v>949</v>
      </c>
      <c r="C838" s="2" t="s">
        <v>32</v>
      </c>
      <c r="E838" s="21" t="e">
        <v>#N/A</v>
      </c>
      <c r="F838" s="21" t="e">
        <v>#N/A</v>
      </c>
      <c r="H838" s="21" t="e">
        <v>#N/A</v>
      </c>
      <c r="I838" s="21" t="e">
        <v>#N/A</v>
      </c>
      <c r="J838" s="4" t="s">
        <v>1853</v>
      </c>
      <c r="K838" s="2" t="s">
        <v>30</v>
      </c>
    </row>
    <row r="839" spans="1:11">
      <c r="A839" s="2" t="s">
        <v>1854</v>
      </c>
      <c r="B839" s="2" t="s">
        <v>1855</v>
      </c>
      <c r="C839" s="2" t="s">
        <v>1766</v>
      </c>
      <c r="E839" s="21" t="e">
        <v>#N/A</v>
      </c>
      <c r="F839" s="21" t="e">
        <v>#N/A</v>
      </c>
      <c r="H839" s="21" t="e">
        <v>#N/A</v>
      </c>
      <c r="I839" s="21" t="e">
        <v>#N/A</v>
      </c>
      <c r="J839" s="5" t="s">
        <v>1856</v>
      </c>
      <c r="K839" s="2" t="s">
        <v>761</v>
      </c>
    </row>
    <row r="840" spans="1:11">
      <c r="A840" s="2" t="s">
        <v>3434</v>
      </c>
      <c r="B840" s="2" t="s">
        <v>46</v>
      </c>
      <c r="C840" s="2" t="s">
        <v>322</v>
      </c>
      <c r="E840" s="21" t="e">
        <v>#N/A</v>
      </c>
      <c r="F840" s="21" t="e">
        <v>#N/A</v>
      </c>
      <c r="H840" s="21" t="e">
        <v>#N/A</v>
      </c>
      <c r="I840" s="21" t="e">
        <v>#N/A</v>
      </c>
      <c r="J840" s="5" t="s">
        <v>1864</v>
      </c>
      <c r="K840" s="2" t="s">
        <v>92</v>
      </c>
    </row>
    <row r="841" spans="1:11">
      <c r="A841" s="2" t="s">
        <v>1871</v>
      </c>
      <c r="B841" s="2" t="s">
        <v>171</v>
      </c>
      <c r="C841" s="2" t="s">
        <v>32</v>
      </c>
      <c r="E841" s="21" t="e">
        <v>#N/A</v>
      </c>
      <c r="F841" s="21" t="e">
        <v>#N/A</v>
      </c>
      <c r="H841" s="21" t="e">
        <v>#N/A</v>
      </c>
      <c r="I841" s="21" t="e">
        <v>#N/A</v>
      </c>
      <c r="J841" s="5" t="s">
        <v>1872</v>
      </c>
      <c r="K841" s="2" t="s">
        <v>30</v>
      </c>
    </row>
    <row r="842" spans="1:11" ht="30">
      <c r="A842" s="2" t="s">
        <v>3435</v>
      </c>
      <c r="B842" s="2" t="s">
        <v>1468</v>
      </c>
      <c r="C842" s="2" t="s">
        <v>32</v>
      </c>
      <c r="E842" s="21" t="e">
        <v>#N/A</v>
      </c>
      <c r="F842" s="21" t="e">
        <v>#N/A</v>
      </c>
      <c r="H842" s="21" t="e">
        <v>#N/A</v>
      </c>
      <c r="I842" s="21" t="e">
        <v>#N/A</v>
      </c>
      <c r="J842" s="4" t="s">
        <v>1874</v>
      </c>
      <c r="K842" s="2" t="s">
        <v>49</v>
      </c>
    </row>
    <row r="843" spans="1:11">
      <c r="A843" s="2" t="s">
        <v>1875</v>
      </c>
      <c r="B843" s="2" t="s">
        <v>35</v>
      </c>
      <c r="C843" s="2" t="s">
        <v>121</v>
      </c>
      <c r="E843" s="21" t="e">
        <v>#N/A</v>
      </c>
      <c r="F843" s="21" t="e">
        <v>#N/A</v>
      </c>
      <c r="H843" s="21" t="e">
        <v>#N/A</v>
      </c>
      <c r="I843" s="21" t="e">
        <v>#N/A</v>
      </c>
      <c r="J843" s="5" t="s">
        <v>1876</v>
      </c>
      <c r="K843" s="2" t="s">
        <v>30</v>
      </c>
    </row>
    <row r="844" spans="1:11" ht="30">
      <c r="A844" s="2" t="s">
        <v>1882</v>
      </c>
      <c r="B844" s="2" t="s">
        <v>949</v>
      </c>
      <c r="C844" s="2" t="s">
        <v>32</v>
      </c>
      <c r="E844" s="21" t="e">
        <v>#N/A</v>
      </c>
      <c r="F844" s="21" t="e">
        <v>#N/A</v>
      </c>
      <c r="H844" s="21" t="e">
        <v>#N/A</v>
      </c>
      <c r="I844" s="21" t="e">
        <v>#N/A</v>
      </c>
      <c r="J844" s="4" t="s">
        <v>1883</v>
      </c>
      <c r="K844" s="2" t="s">
        <v>30</v>
      </c>
    </row>
    <row r="845" spans="1:11" ht="30">
      <c r="A845" s="2" t="s">
        <v>1887</v>
      </c>
      <c r="B845" s="2" t="s">
        <v>976</v>
      </c>
      <c r="C845" s="2" t="s">
        <v>1888</v>
      </c>
      <c r="E845" s="21" t="e">
        <v>#N/A</v>
      </c>
      <c r="F845" s="21" t="e">
        <v>#N/A</v>
      </c>
      <c r="H845" s="21" t="e">
        <v>#N/A</v>
      </c>
      <c r="I845" s="21" t="e">
        <v>#N/A</v>
      </c>
      <c r="J845" s="4" t="s">
        <v>1889</v>
      </c>
      <c r="K845" s="2" t="s">
        <v>273</v>
      </c>
    </row>
    <row r="846" spans="1:11" ht="30">
      <c r="A846" s="2" t="s">
        <v>727</v>
      </c>
      <c r="B846" s="2" t="s">
        <v>1893</v>
      </c>
      <c r="C846" s="2" t="s">
        <v>1292</v>
      </c>
      <c r="E846" s="21" t="e">
        <v>#N/A</v>
      </c>
      <c r="F846" s="21" t="e">
        <v>#N/A</v>
      </c>
      <c r="H846" s="21" t="e">
        <v>#N/A</v>
      </c>
      <c r="I846" s="21" t="e">
        <v>#N/A</v>
      </c>
      <c r="J846" s="4" t="s">
        <v>1894</v>
      </c>
      <c r="K846" s="2" t="s">
        <v>30</v>
      </c>
    </row>
    <row r="847" spans="1:11">
      <c r="A847" s="2" t="s">
        <v>10</v>
      </c>
      <c r="B847" s="2" t="s">
        <v>1897</v>
      </c>
      <c r="C847" s="2" t="s">
        <v>1898</v>
      </c>
      <c r="E847" s="21" t="e">
        <v>#N/A</v>
      </c>
      <c r="F847" s="21" t="e">
        <v>#N/A</v>
      </c>
      <c r="H847" s="21" t="e">
        <v>#N/A</v>
      </c>
      <c r="I847" s="21" t="e">
        <v>#N/A</v>
      </c>
      <c r="J847" s="5" t="s">
        <v>1899</v>
      </c>
      <c r="K847" s="2" t="s">
        <v>477</v>
      </c>
    </row>
    <row r="848" spans="1:11" ht="30">
      <c r="A848" s="2" t="s">
        <v>1900</v>
      </c>
      <c r="B848" s="2" t="s">
        <v>1901</v>
      </c>
      <c r="C848" s="2" t="s">
        <v>1902</v>
      </c>
      <c r="E848" s="21" t="e">
        <v>#N/A</v>
      </c>
      <c r="F848" s="21" t="e">
        <v>#N/A</v>
      </c>
      <c r="H848" s="21" t="e">
        <v>#N/A</v>
      </c>
      <c r="I848" s="21" t="e">
        <v>#N/A</v>
      </c>
      <c r="J848" s="4" t="s">
        <v>1903</v>
      </c>
      <c r="K848" s="2" t="s">
        <v>38</v>
      </c>
    </row>
    <row r="849" spans="1:11" ht="45">
      <c r="A849" s="2" t="s">
        <v>1904</v>
      </c>
      <c r="B849" s="2" t="s">
        <v>1905</v>
      </c>
      <c r="C849" s="2" t="s">
        <v>32</v>
      </c>
      <c r="E849" s="21" t="e">
        <v>#N/A</v>
      </c>
      <c r="F849" s="21" t="e">
        <v>#N/A</v>
      </c>
      <c r="H849" s="21" t="e">
        <v>#N/A</v>
      </c>
      <c r="I849" s="21" t="e">
        <v>#N/A</v>
      </c>
      <c r="J849" s="4" t="s">
        <v>1906</v>
      </c>
      <c r="K849" s="2" t="s">
        <v>30</v>
      </c>
    </row>
    <row r="850" spans="1:11" ht="30">
      <c r="A850" s="2" t="s">
        <v>1907</v>
      </c>
      <c r="B850" s="2" t="s">
        <v>256</v>
      </c>
      <c r="C850" s="2" t="s">
        <v>32</v>
      </c>
      <c r="E850" s="21" t="e">
        <v>#N/A</v>
      </c>
      <c r="F850" s="21" t="e">
        <v>#N/A</v>
      </c>
      <c r="H850" s="21" t="e">
        <v>#N/A</v>
      </c>
      <c r="I850" s="21" t="e">
        <v>#N/A</v>
      </c>
      <c r="J850" s="4" t="s">
        <v>1908</v>
      </c>
      <c r="K850" s="2" t="s">
        <v>30</v>
      </c>
    </row>
    <row r="851" spans="1:11" ht="30">
      <c r="A851" s="2" t="s">
        <v>3436</v>
      </c>
      <c r="B851" s="2" t="s">
        <v>1913</v>
      </c>
      <c r="C851" s="2" t="s">
        <v>1179</v>
      </c>
      <c r="E851" s="21" t="e">
        <v>#N/A</v>
      </c>
      <c r="F851" s="21" t="e">
        <v>#N/A</v>
      </c>
      <c r="H851" s="21" t="e">
        <v>#N/A</v>
      </c>
      <c r="I851" s="21" t="e">
        <v>#N/A</v>
      </c>
      <c r="J851" s="4" t="s">
        <v>1914</v>
      </c>
      <c r="K851" s="2" t="s">
        <v>166</v>
      </c>
    </row>
    <row r="852" spans="1:11">
      <c r="A852" s="2" t="s">
        <v>131</v>
      </c>
      <c r="B852" s="2" t="s">
        <v>1915</v>
      </c>
      <c r="C852" s="2" t="s">
        <v>983</v>
      </c>
      <c r="E852" s="21" t="e">
        <v>#N/A</v>
      </c>
      <c r="F852" s="21" t="e">
        <v>#N/A</v>
      </c>
      <c r="H852" s="21" t="e">
        <v>#N/A</v>
      </c>
      <c r="I852" s="21" t="e">
        <v>#N/A</v>
      </c>
      <c r="J852" s="5" t="s">
        <v>1916</v>
      </c>
      <c r="K852" s="2" t="s">
        <v>362</v>
      </c>
    </row>
    <row r="853" spans="1:11">
      <c r="A853" s="2" t="s">
        <v>1917</v>
      </c>
      <c r="B853" s="2" t="s">
        <v>1918</v>
      </c>
      <c r="C853" s="2" t="s">
        <v>67</v>
      </c>
      <c r="E853" s="21" t="e">
        <v>#N/A</v>
      </c>
      <c r="F853" s="21" t="e">
        <v>#N/A</v>
      </c>
      <c r="H853" s="21" t="e">
        <v>#N/A</v>
      </c>
      <c r="I853" s="21" t="e">
        <v>#N/A</v>
      </c>
      <c r="J853" s="5" t="s">
        <v>1919</v>
      </c>
      <c r="K853" s="2" t="s">
        <v>30</v>
      </c>
    </row>
    <row r="854" spans="1:11" ht="30">
      <c r="A854" s="2" t="s">
        <v>3437</v>
      </c>
      <c r="B854" s="2" t="s">
        <v>275</v>
      </c>
      <c r="C854" s="2" t="s">
        <v>32</v>
      </c>
      <c r="E854" s="21" t="e">
        <v>#N/A</v>
      </c>
      <c r="F854" s="21" t="e">
        <v>#N/A</v>
      </c>
      <c r="H854" s="21" t="e">
        <v>#N/A</v>
      </c>
      <c r="I854" s="21" t="e">
        <v>#N/A</v>
      </c>
      <c r="J854" s="4" t="s">
        <v>1921</v>
      </c>
      <c r="K854" s="2" t="s">
        <v>92</v>
      </c>
    </row>
    <row r="855" spans="1:11" ht="30">
      <c r="A855" s="2" t="s">
        <v>1931</v>
      </c>
      <c r="B855" s="2" t="s">
        <v>1561</v>
      </c>
      <c r="C855" s="2" t="s">
        <v>63</v>
      </c>
      <c r="E855" s="21" t="e">
        <v>#N/A</v>
      </c>
      <c r="F855" s="21" t="e">
        <v>#N/A</v>
      </c>
      <c r="H855" s="21" t="e">
        <v>#N/A</v>
      </c>
      <c r="I855" s="21" t="e">
        <v>#N/A</v>
      </c>
      <c r="J855" s="4" t="s">
        <v>1932</v>
      </c>
      <c r="K855" s="2" t="s">
        <v>30</v>
      </c>
    </row>
    <row r="856" spans="1:11" ht="30">
      <c r="A856" s="2" t="s">
        <v>1945</v>
      </c>
      <c r="B856" s="2" t="s">
        <v>1946</v>
      </c>
      <c r="C856" s="2" t="s">
        <v>1947</v>
      </c>
      <c r="E856" s="21" t="e">
        <v>#N/A</v>
      </c>
      <c r="F856" s="21" t="e">
        <v>#N/A</v>
      </c>
      <c r="H856" s="21" t="e">
        <v>#N/A</v>
      </c>
      <c r="I856" s="21" t="e">
        <v>#N/A</v>
      </c>
      <c r="J856" s="4" t="s">
        <v>1948</v>
      </c>
      <c r="K856" s="2" t="s">
        <v>15</v>
      </c>
    </row>
    <row r="857" spans="1:11" ht="30">
      <c r="A857" s="2" t="s">
        <v>1949</v>
      </c>
      <c r="B857" s="2" t="s">
        <v>27</v>
      </c>
      <c r="C857" s="2" t="s">
        <v>1200</v>
      </c>
      <c r="E857" s="21" t="e">
        <v>#N/A</v>
      </c>
      <c r="F857" s="21" t="e">
        <v>#N/A</v>
      </c>
      <c r="H857" s="21" t="e">
        <v>#N/A</v>
      </c>
      <c r="I857" s="21" t="e">
        <v>#N/A</v>
      </c>
      <c r="J857" s="4" t="s">
        <v>1950</v>
      </c>
      <c r="K857" s="2" t="s">
        <v>30</v>
      </c>
    </row>
    <row r="858" spans="1:11" ht="45">
      <c r="A858" s="2" t="s">
        <v>1969</v>
      </c>
      <c r="B858" s="2" t="s">
        <v>1970</v>
      </c>
      <c r="C858" s="2" t="s">
        <v>1200</v>
      </c>
      <c r="E858" s="21" t="e">
        <v>#N/A</v>
      </c>
      <c r="F858" s="21" t="e">
        <v>#N/A</v>
      </c>
      <c r="H858" s="21" t="e">
        <v>#N/A</v>
      </c>
      <c r="I858" s="21" t="e">
        <v>#N/A</v>
      </c>
      <c r="J858" s="4" t="s">
        <v>1971</v>
      </c>
      <c r="K858" s="2" t="s">
        <v>311</v>
      </c>
    </row>
    <row r="859" spans="1:11" ht="30">
      <c r="A859" s="2" t="s">
        <v>1994</v>
      </c>
      <c r="B859" s="2" t="s">
        <v>1995</v>
      </c>
      <c r="C859" s="2" t="s">
        <v>32</v>
      </c>
      <c r="E859" s="21" t="e">
        <v>#N/A</v>
      </c>
      <c r="F859" s="21" t="e">
        <v>#N/A</v>
      </c>
      <c r="H859" s="21" t="e">
        <v>#N/A</v>
      </c>
      <c r="I859" s="21" t="e">
        <v>#N/A</v>
      </c>
      <c r="J859" s="4" t="s">
        <v>1996</v>
      </c>
      <c r="K859" s="2" t="s">
        <v>30</v>
      </c>
    </row>
    <row r="860" spans="1:11">
      <c r="A860" s="2" t="s">
        <v>1997</v>
      </c>
      <c r="B860" s="2" t="s">
        <v>423</v>
      </c>
      <c r="C860" s="2" t="s">
        <v>32</v>
      </c>
      <c r="E860" s="21" t="e">
        <v>#N/A</v>
      </c>
      <c r="F860" s="21" t="e">
        <v>#N/A</v>
      </c>
      <c r="H860" s="21" t="e">
        <v>#N/A</v>
      </c>
      <c r="I860" s="21" t="e">
        <v>#N/A</v>
      </c>
      <c r="J860" s="5" t="s">
        <v>1998</v>
      </c>
      <c r="K860" s="2" t="s">
        <v>30</v>
      </c>
    </row>
    <row r="861" spans="1:11" ht="30">
      <c r="A861" s="2" t="s">
        <v>1945</v>
      </c>
      <c r="B861" s="2" t="s">
        <v>924</v>
      </c>
      <c r="C861" s="2" t="s">
        <v>2007</v>
      </c>
      <c r="E861" s="21" t="e">
        <v>#N/A</v>
      </c>
      <c r="F861" s="21" t="e">
        <v>#N/A</v>
      </c>
      <c r="H861" s="21" t="e">
        <v>#N/A</v>
      </c>
      <c r="I861" s="21" t="e">
        <v>#N/A</v>
      </c>
      <c r="J861" s="4" t="s">
        <v>2008</v>
      </c>
      <c r="K861" s="2" t="s">
        <v>30</v>
      </c>
    </row>
    <row r="862" spans="1:11" ht="30">
      <c r="A862" s="2" t="s">
        <v>2016</v>
      </c>
      <c r="B862" s="2" t="s">
        <v>697</v>
      </c>
      <c r="C862" s="2" t="s">
        <v>63</v>
      </c>
      <c r="E862" s="21" t="e">
        <v>#N/A</v>
      </c>
      <c r="F862" s="21" t="e">
        <v>#N/A</v>
      </c>
      <c r="H862" s="21" t="e">
        <v>#N/A</v>
      </c>
      <c r="I862" s="21" t="e">
        <v>#N/A</v>
      </c>
      <c r="J862" s="4" t="s">
        <v>2017</v>
      </c>
      <c r="K862" s="2" t="s">
        <v>761</v>
      </c>
    </row>
    <row r="863" spans="1:11">
      <c r="A863" s="2" t="s">
        <v>2018</v>
      </c>
      <c r="B863" s="2" t="s">
        <v>2019</v>
      </c>
      <c r="C863" s="2" t="s">
        <v>260</v>
      </c>
      <c r="E863" s="21" t="e">
        <v>#N/A</v>
      </c>
      <c r="F863" s="21" t="e">
        <v>#N/A</v>
      </c>
      <c r="H863" s="21" t="e">
        <v>#N/A</v>
      </c>
      <c r="I863" s="21" t="e">
        <v>#N/A</v>
      </c>
      <c r="J863" s="5" t="s">
        <v>2020</v>
      </c>
      <c r="K863" s="2" t="s">
        <v>15</v>
      </c>
    </row>
    <row r="864" spans="1:11" ht="30">
      <c r="A864" s="2" t="s">
        <v>2021</v>
      </c>
      <c r="B864" s="2" t="s">
        <v>697</v>
      </c>
      <c r="C864" s="2" t="s">
        <v>7</v>
      </c>
      <c r="E864" s="21" t="e">
        <v>#N/A</v>
      </c>
      <c r="F864" s="21" t="e">
        <v>#N/A</v>
      </c>
      <c r="H864" s="21" t="e">
        <v>#N/A</v>
      </c>
      <c r="I864" s="21" t="e">
        <v>#N/A</v>
      </c>
      <c r="J864" s="4" t="s">
        <v>2022</v>
      </c>
      <c r="K864" s="2" t="s">
        <v>30</v>
      </c>
    </row>
    <row r="865" spans="1:11" ht="30">
      <c r="A865" s="2" t="s">
        <v>3438</v>
      </c>
      <c r="B865" s="2" t="s">
        <v>2031</v>
      </c>
      <c r="C865" s="2" t="s">
        <v>288</v>
      </c>
      <c r="E865" s="21" t="e">
        <v>#N/A</v>
      </c>
      <c r="F865" s="21" t="e">
        <v>#N/A</v>
      </c>
      <c r="H865" s="21" t="e">
        <v>#N/A</v>
      </c>
      <c r="I865" s="21" t="e">
        <v>#N/A</v>
      </c>
      <c r="J865" s="4" t="s">
        <v>2032</v>
      </c>
      <c r="K865" s="2" t="s">
        <v>92</v>
      </c>
    </row>
    <row r="866" spans="1:11">
      <c r="A866" s="2" t="s">
        <v>2033</v>
      </c>
      <c r="B866" s="2" t="s">
        <v>1995</v>
      </c>
      <c r="C866" s="2" t="s">
        <v>1947</v>
      </c>
      <c r="E866" s="21" t="e">
        <v>#N/A</v>
      </c>
      <c r="F866" s="21" t="e">
        <v>#N/A</v>
      </c>
      <c r="H866" s="21" t="e">
        <v>#N/A</v>
      </c>
      <c r="I866" s="21" t="e">
        <v>#N/A</v>
      </c>
      <c r="J866" s="5" t="s">
        <v>2034</v>
      </c>
      <c r="K866" s="2" t="s">
        <v>30</v>
      </c>
    </row>
    <row r="867" spans="1:11" ht="30">
      <c r="A867" s="2" t="s">
        <v>2049</v>
      </c>
      <c r="B867" s="2" t="s">
        <v>46</v>
      </c>
      <c r="C867" s="2" t="s">
        <v>322</v>
      </c>
      <c r="E867" s="21" t="e">
        <v>#N/A</v>
      </c>
      <c r="F867" s="21" t="e">
        <v>#N/A</v>
      </c>
      <c r="H867" s="21" t="e">
        <v>#N/A</v>
      </c>
      <c r="I867" s="21" t="e">
        <v>#N/A</v>
      </c>
      <c r="J867" s="4" t="s">
        <v>2050</v>
      </c>
      <c r="K867" s="2" t="s">
        <v>273</v>
      </c>
    </row>
    <row r="868" spans="1:11">
      <c r="A868" s="2" t="s">
        <v>2051</v>
      </c>
      <c r="B868" s="2" t="s">
        <v>2052</v>
      </c>
      <c r="C868" s="2" t="s">
        <v>32</v>
      </c>
      <c r="E868" s="21" t="e">
        <v>#N/A</v>
      </c>
      <c r="F868" s="21" t="e">
        <v>#N/A</v>
      </c>
      <c r="H868" s="21" t="e">
        <v>#N/A</v>
      </c>
      <c r="I868" s="21" t="e">
        <v>#N/A</v>
      </c>
      <c r="J868" s="5" t="s">
        <v>2053</v>
      </c>
      <c r="K868" s="2" t="s">
        <v>362</v>
      </c>
    </row>
    <row r="869" spans="1:11">
      <c r="A869" s="2" t="s">
        <v>2069</v>
      </c>
      <c r="B869" s="2" t="s">
        <v>53</v>
      </c>
      <c r="C869" s="2" t="s">
        <v>1577</v>
      </c>
      <c r="E869" s="21" t="e">
        <v>#N/A</v>
      </c>
      <c r="F869" s="21" t="e">
        <v>#N/A</v>
      </c>
      <c r="H869" s="21" t="e">
        <v>#N/A</v>
      </c>
      <c r="I869" s="21" t="e">
        <v>#N/A</v>
      </c>
      <c r="J869" s="5" t="s">
        <v>2070</v>
      </c>
      <c r="K869" s="2" t="s">
        <v>477</v>
      </c>
    </row>
    <row r="870" spans="1:11" ht="30">
      <c r="A870" s="2" t="s">
        <v>187</v>
      </c>
      <c r="B870" s="2" t="s">
        <v>2071</v>
      </c>
      <c r="C870" s="2" t="s">
        <v>2072</v>
      </c>
      <c r="E870" s="21" t="e">
        <v>#N/A</v>
      </c>
      <c r="F870" s="21" t="e">
        <v>#N/A</v>
      </c>
      <c r="H870" s="21" t="e">
        <v>#N/A</v>
      </c>
      <c r="I870" s="21" t="e">
        <v>#N/A</v>
      </c>
      <c r="J870" s="4" t="s">
        <v>2073</v>
      </c>
      <c r="K870" s="2" t="s">
        <v>30</v>
      </c>
    </row>
    <row r="871" spans="1:11" ht="30">
      <c r="A871" s="2" t="s">
        <v>2076</v>
      </c>
      <c r="B871" s="2" t="s">
        <v>2077</v>
      </c>
      <c r="C871" s="2" t="s">
        <v>2078</v>
      </c>
      <c r="E871" s="21" t="e">
        <v>#N/A</v>
      </c>
      <c r="F871" s="21" t="e">
        <v>#N/A</v>
      </c>
      <c r="H871" s="21" t="e">
        <v>#N/A</v>
      </c>
      <c r="I871" s="21" t="e">
        <v>#N/A</v>
      </c>
      <c r="J871" s="4" t="s">
        <v>2079</v>
      </c>
      <c r="K871" s="2" t="s">
        <v>267</v>
      </c>
    </row>
    <row r="872" spans="1:11" ht="30">
      <c r="A872" s="2" t="s">
        <v>3439</v>
      </c>
      <c r="B872" s="2" t="s">
        <v>2086</v>
      </c>
      <c r="C872" s="2" t="s">
        <v>32</v>
      </c>
      <c r="E872" s="21" t="e">
        <v>#N/A</v>
      </c>
      <c r="F872" s="21" t="e">
        <v>#N/A</v>
      </c>
      <c r="H872" s="21" t="e">
        <v>#N/A</v>
      </c>
      <c r="I872" s="21" t="e">
        <v>#N/A</v>
      </c>
      <c r="J872" s="4" t="s">
        <v>2087</v>
      </c>
      <c r="K872" s="2" t="s">
        <v>49</v>
      </c>
    </row>
    <row r="873" spans="1:11" ht="30">
      <c r="A873" s="2" t="s">
        <v>2088</v>
      </c>
      <c r="B873" s="2" t="s">
        <v>1237</v>
      </c>
      <c r="C873" s="2" t="s">
        <v>32</v>
      </c>
      <c r="E873" s="21" t="e">
        <v>#N/A</v>
      </c>
      <c r="F873" s="21" t="e">
        <v>#N/A</v>
      </c>
      <c r="H873" s="21" t="e">
        <v>#N/A</v>
      </c>
      <c r="I873" s="21" t="e">
        <v>#N/A</v>
      </c>
      <c r="J873" s="4" t="s">
        <v>2089</v>
      </c>
      <c r="K873" s="2" t="s">
        <v>38</v>
      </c>
    </row>
    <row r="874" spans="1:11" ht="30">
      <c r="A874" s="2" t="s">
        <v>351</v>
      </c>
      <c r="B874" s="2" t="s">
        <v>2090</v>
      </c>
      <c r="C874" s="2" t="s">
        <v>1314</v>
      </c>
      <c r="E874" s="21" t="e">
        <v>#N/A</v>
      </c>
      <c r="F874" s="21" t="e">
        <v>#N/A</v>
      </c>
      <c r="H874" s="21" t="e">
        <v>#N/A</v>
      </c>
      <c r="I874" s="21" t="e">
        <v>#N/A</v>
      </c>
      <c r="J874" s="4" t="s">
        <v>2091</v>
      </c>
      <c r="K874" s="2" t="s">
        <v>437</v>
      </c>
    </row>
    <row r="875" spans="1:11" ht="30">
      <c r="A875" s="2" t="s">
        <v>2092</v>
      </c>
      <c r="B875" s="2" t="s">
        <v>2093</v>
      </c>
      <c r="C875" s="2" t="s">
        <v>18</v>
      </c>
      <c r="E875" s="21" t="e">
        <v>#N/A</v>
      </c>
      <c r="F875" s="21" t="e">
        <v>#N/A</v>
      </c>
      <c r="H875" s="21" t="e">
        <v>#N/A</v>
      </c>
      <c r="I875" s="21" t="e">
        <v>#N/A</v>
      </c>
      <c r="J875" s="4" t="s">
        <v>2094</v>
      </c>
      <c r="K875" s="2" t="s">
        <v>688</v>
      </c>
    </row>
    <row r="876" spans="1:11" ht="30">
      <c r="A876" s="2" t="s">
        <v>2099</v>
      </c>
      <c r="B876" s="2" t="s">
        <v>46</v>
      </c>
      <c r="C876" s="2" t="s">
        <v>63</v>
      </c>
      <c r="E876" s="21" t="e">
        <v>#N/A</v>
      </c>
      <c r="F876" s="21" t="e">
        <v>#N/A</v>
      </c>
      <c r="H876" s="21" t="e">
        <v>#N/A</v>
      </c>
      <c r="I876" s="21" t="e">
        <v>#N/A</v>
      </c>
      <c r="J876" s="4" t="s">
        <v>2100</v>
      </c>
      <c r="K876" s="2" t="s">
        <v>181</v>
      </c>
    </row>
    <row r="877" spans="1:11" ht="45">
      <c r="A877" s="2" t="s">
        <v>2105</v>
      </c>
      <c r="B877" s="2" t="s">
        <v>374</v>
      </c>
      <c r="C877" s="2" t="s">
        <v>490</v>
      </c>
      <c r="E877" s="21" t="e">
        <v>#N/A</v>
      </c>
      <c r="F877" s="21" t="e">
        <v>#N/A</v>
      </c>
      <c r="H877" s="21" t="e">
        <v>#N/A</v>
      </c>
      <c r="I877" s="21" t="e">
        <v>#N/A</v>
      </c>
      <c r="J877" s="4" t="s">
        <v>2106</v>
      </c>
      <c r="K877" s="2" t="s">
        <v>30</v>
      </c>
    </row>
    <row r="878" spans="1:11" ht="30">
      <c r="A878" s="2" t="s">
        <v>2107</v>
      </c>
      <c r="B878" s="2" t="s">
        <v>541</v>
      </c>
      <c r="C878" s="2" t="s">
        <v>32</v>
      </c>
      <c r="E878" s="21" t="e">
        <v>#N/A</v>
      </c>
      <c r="F878" s="21" t="e">
        <v>#N/A</v>
      </c>
      <c r="H878" s="21" t="e">
        <v>#N/A</v>
      </c>
      <c r="I878" s="21" t="e">
        <v>#N/A</v>
      </c>
      <c r="J878" s="4" t="s">
        <v>2108</v>
      </c>
      <c r="K878" s="2" t="s">
        <v>15</v>
      </c>
    </row>
    <row r="879" spans="1:11">
      <c r="A879" s="2" t="s">
        <v>3440</v>
      </c>
      <c r="B879" s="2" t="s">
        <v>2110</v>
      </c>
      <c r="C879" s="2" t="s">
        <v>2111</v>
      </c>
      <c r="E879" s="21" t="e">
        <v>#N/A</v>
      </c>
      <c r="F879" s="21" t="e">
        <v>#N/A</v>
      </c>
      <c r="H879" s="21" t="e">
        <v>#N/A</v>
      </c>
      <c r="I879" s="21" t="e">
        <v>#N/A</v>
      </c>
      <c r="J879" s="5" t="s">
        <v>2112</v>
      </c>
      <c r="K879" s="2" t="s">
        <v>44</v>
      </c>
    </row>
    <row r="880" spans="1:11" ht="30">
      <c r="A880" s="2" t="s">
        <v>1594</v>
      </c>
      <c r="B880" s="2" t="s">
        <v>171</v>
      </c>
      <c r="C880" s="2" t="s">
        <v>32</v>
      </c>
      <c r="E880" s="21" t="e">
        <v>#N/A</v>
      </c>
      <c r="F880" s="21" t="e">
        <v>#N/A</v>
      </c>
      <c r="H880" s="21" t="e">
        <v>#N/A</v>
      </c>
      <c r="I880" s="21" t="e">
        <v>#N/A</v>
      </c>
      <c r="J880" s="4" t="s">
        <v>2120</v>
      </c>
      <c r="K880" s="2" t="s">
        <v>30</v>
      </c>
    </row>
    <row r="881" spans="1:11" ht="30">
      <c r="A881" s="2" t="s">
        <v>2121</v>
      </c>
      <c r="B881" s="2" t="s">
        <v>1423</v>
      </c>
      <c r="C881" s="2" t="s">
        <v>32</v>
      </c>
      <c r="E881" s="21" t="e">
        <v>#N/A</v>
      </c>
      <c r="F881" s="21" t="e">
        <v>#N/A</v>
      </c>
      <c r="H881" s="21" t="e">
        <v>#N/A</v>
      </c>
      <c r="I881" s="21" t="e">
        <v>#N/A</v>
      </c>
      <c r="J881" s="4" t="s">
        <v>2122</v>
      </c>
      <c r="K881" s="2" t="s">
        <v>30</v>
      </c>
    </row>
    <row r="882" spans="1:11" ht="30">
      <c r="A882" s="2" t="s">
        <v>2133</v>
      </c>
      <c r="B882" s="2" t="s">
        <v>2134</v>
      </c>
      <c r="C882" s="2" t="s">
        <v>2135</v>
      </c>
      <c r="E882" s="21" t="e">
        <v>#N/A</v>
      </c>
      <c r="F882" s="21" t="e">
        <v>#N/A</v>
      </c>
      <c r="H882" s="21" t="e">
        <v>#N/A</v>
      </c>
      <c r="I882" s="21" t="e">
        <v>#N/A</v>
      </c>
      <c r="J882" s="4" t="s">
        <v>2136</v>
      </c>
      <c r="K882" s="2" t="s">
        <v>30</v>
      </c>
    </row>
    <row r="883" spans="1:11" ht="30">
      <c r="A883" s="2" t="s">
        <v>2137</v>
      </c>
      <c r="B883" s="2" t="s">
        <v>1702</v>
      </c>
      <c r="C883" s="2" t="s">
        <v>32</v>
      </c>
      <c r="E883" s="21" t="e">
        <v>#N/A</v>
      </c>
      <c r="F883" s="21" t="e">
        <v>#N/A</v>
      </c>
      <c r="H883" s="21" t="e">
        <v>#N/A</v>
      </c>
      <c r="I883" s="21" t="e">
        <v>#N/A</v>
      </c>
      <c r="J883" s="4" t="s">
        <v>2138</v>
      </c>
      <c r="K883" s="2" t="s">
        <v>30</v>
      </c>
    </row>
    <row r="884" spans="1:11">
      <c r="A884" s="2" t="s">
        <v>2151</v>
      </c>
      <c r="B884" s="2" t="s">
        <v>35</v>
      </c>
      <c r="C884" s="2" t="s">
        <v>36</v>
      </c>
      <c r="E884" s="21" t="e">
        <v>#N/A</v>
      </c>
      <c r="F884" s="21" t="e">
        <v>#N/A</v>
      </c>
      <c r="H884" s="21" t="e">
        <v>#N/A</v>
      </c>
      <c r="I884" s="21" t="e">
        <v>#N/A</v>
      </c>
      <c r="J884" s="5" t="s">
        <v>2152</v>
      </c>
      <c r="K884" s="2" t="s">
        <v>30</v>
      </c>
    </row>
    <row r="885" spans="1:11" ht="30">
      <c r="A885" s="2" t="s">
        <v>2164</v>
      </c>
      <c r="B885" s="2" t="s">
        <v>1151</v>
      </c>
      <c r="C885" s="2" t="s">
        <v>32</v>
      </c>
      <c r="E885" s="21" t="e">
        <v>#N/A</v>
      </c>
      <c r="F885" s="21" t="e">
        <v>#N/A</v>
      </c>
      <c r="H885" s="21" t="e">
        <v>#N/A</v>
      </c>
      <c r="I885" s="21" t="e">
        <v>#N/A</v>
      </c>
      <c r="J885" s="4" t="s">
        <v>2165</v>
      </c>
      <c r="K885" s="2" t="s">
        <v>30</v>
      </c>
    </row>
    <row r="886" spans="1:11" ht="30">
      <c r="A886" s="2" t="s">
        <v>2166</v>
      </c>
      <c r="B886" s="2" t="s">
        <v>46</v>
      </c>
      <c r="C886" s="2" t="s">
        <v>322</v>
      </c>
      <c r="E886" s="21" t="e">
        <v>#N/A</v>
      </c>
      <c r="F886" s="21" t="e">
        <v>#N/A</v>
      </c>
      <c r="H886" s="21" t="e">
        <v>#N/A</v>
      </c>
      <c r="I886" s="21" t="e">
        <v>#N/A</v>
      </c>
      <c r="J886" s="4" t="s">
        <v>2167</v>
      </c>
      <c r="K886" s="2" t="s">
        <v>30</v>
      </c>
    </row>
    <row r="887" spans="1:11" ht="45">
      <c r="A887" s="2" t="s">
        <v>10</v>
      </c>
      <c r="B887" s="2" t="s">
        <v>2168</v>
      </c>
      <c r="C887" s="2" t="s">
        <v>32</v>
      </c>
      <c r="E887" s="21" t="e">
        <v>#N/A</v>
      </c>
      <c r="F887" s="21" t="e">
        <v>#N/A</v>
      </c>
      <c r="H887" s="21" t="e">
        <v>#N/A</v>
      </c>
      <c r="I887" s="21" t="e">
        <v>#N/A</v>
      </c>
      <c r="J887" s="4" t="s">
        <v>2169</v>
      </c>
      <c r="K887" s="2" t="s">
        <v>30</v>
      </c>
    </row>
    <row r="888" spans="1:11">
      <c r="A888" s="2" t="s">
        <v>2170</v>
      </c>
      <c r="B888" s="2" t="s">
        <v>2171</v>
      </c>
      <c r="C888" s="2" t="s">
        <v>32</v>
      </c>
      <c r="E888" s="21" t="e">
        <v>#N/A</v>
      </c>
      <c r="F888" s="21" t="e">
        <v>#N/A</v>
      </c>
      <c r="H888" s="21" t="e">
        <v>#N/A</v>
      </c>
      <c r="I888" s="21" t="e">
        <v>#N/A</v>
      </c>
      <c r="J888" s="5" t="s">
        <v>2172</v>
      </c>
      <c r="K888" s="2" t="s">
        <v>267</v>
      </c>
    </row>
    <row r="889" spans="1:11">
      <c r="A889" s="2" t="s">
        <v>2175</v>
      </c>
      <c r="B889" s="2" t="s">
        <v>368</v>
      </c>
      <c r="C889" s="2" t="s">
        <v>2176</v>
      </c>
      <c r="E889" s="21" t="e">
        <v>#N/A</v>
      </c>
      <c r="F889" s="21" t="e">
        <v>#N/A</v>
      </c>
      <c r="H889" s="21" t="e">
        <v>#N/A</v>
      </c>
      <c r="I889" s="21" t="e">
        <v>#N/A</v>
      </c>
      <c r="J889" s="5" t="s">
        <v>2177</v>
      </c>
      <c r="K889" s="2" t="s">
        <v>30</v>
      </c>
    </row>
    <row r="890" spans="1:11">
      <c r="A890" s="2" t="s">
        <v>2181</v>
      </c>
      <c r="B890" s="2" t="s">
        <v>2182</v>
      </c>
      <c r="C890" s="2" t="s">
        <v>788</v>
      </c>
      <c r="E890" s="21" t="e">
        <v>#N/A</v>
      </c>
      <c r="F890" s="21" t="e">
        <v>#N/A</v>
      </c>
      <c r="H890" s="21" t="e">
        <v>#N/A</v>
      </c>
      <c r="I890" s="21" t="e">
        <v>#N/A</v>
      </c>
      <c r="J890" s="5" t="s">
        <v>2183</v>
      </c>
      <c r="K890" s="2" t="s">
        <v>502</v>
      </c>
    </row>
    <row r="891" spans="1:11" ht="30">
      <c r="A891" s="2" t="s">
        <v>2184</v>
      </c>
      <c r="B891" s="2" t="s">
        <v>2143</v>
      </c>
      <c r="C891" s="2" t="s">
        <v>32</v>
      </c>
      <c r="E891" s="21" t="e">
        <v>#N/A</v>
      </c>
      <c r="F891" s="21" t="e">
        <v>#N/A</v>
      </c>
      <c r="H891" s="21" t="e">
        <v>#N/A</v>
      </c>
      <c r="I891" s="21" t="e">
        <v>#N/A</v>
      </c>
      <c r="J891" s="4" t="s">
        <v>2185</v>
      </c>
      <c r="K891" s="2" t="s">
        <v>97</v>
      </c>
    </row>
    <row r="892" spans="1:11">
      <c r="A892" s="2" t="s">
        <v>2190</v>
      </c>
      <c r="B892" s="2" t="s">
        <v>617</v>
      </c>
      <c r="C892" s="2" t="s">
        <v>158</v>
      </c>
      <c r="E892" s="21" t="e">
        <v>#N/A</v>
      </c>
      <c r="F892" s="21" t="e">
        <v>#N/A</v>
      </c>
      <c r="H892" s="21" t="e">
        <v>#N/A</v>
      </c>
      <c r="I892" s="21" t="e">
        <v>#N/A</v>
      </c>
      <c r="J892" s="5" t="s">
        <v>2191</v>
      </c>
      <c r="K892" s="2" t="s">
        <v>15</v>
      </c>
    </row>
    <row r="893" spans="1:11" ht="30">
      <c r="A893" s="2" t="s">
        <v>3441</v>
      </c>
      <c r="B893" s="2" t="s">
        <v>1995</v>
      </c>
      <c r="C893" s="2" t="s">
        <v>125</v>
      </c>
      <c r="E893" s="21" t="e">
        <v>#N/A</v>
      </c>
      <c r="F893" s="21" t="e">
        <v>#N/A</v>
      </c>
      <c r="H893" s="21" t="e">
        <v>#N/A</v>
      </c>
      <c r="I893" s="21" t="e">
        <v>#N/A</v>
      </c>
      <c r="J893" s="4" t="s">
        <v>2200</v>
      </c>
      <c r="K893" s="2" t="s">
        <v>49</v>
      </c>
    </row>
    <row r="894" spans="1:11" ht="45">
      <c r="A894" s="2" t="s">
        <v>2201</v>
      </c>
      <c r="B894" s="2" t="s">
        <v>2202</v>
      </c>
      <c r="C894" s="2" t="s">
        <v>36</v>
      </c>
      <c r="E894" s="21" t="e">
        <v>#N/A</v>
      </c>
      <c r="F894" s="21" t="e">
        <v>#N/A</v>
      </c>
      <c r="H894" s="21" t="e">
        <v>#N/A</v>
      </c>
      <c r="I894" s="21" t="e">
        <v>#N/A</v>
      </c>
      <c r="J894" s="4" t="s">
        <v>2203</v>
      </c>
      <c r="K894" s="2" t="s">
        <v>30</v>
      </c>
    </row>
    <row r="895" spans="1:11" ht="30">
      <c r="A895" s="2" t="s">
        <v>2208</v>
      </c>
      <c r="B895" s="2" t="s">
        <v>2209</v>
      </c>
      <c r="C895" s="2" t="s">
        <v>32</v>
      </c>
      <c r="E895" s="21" t="e">
        <v>#N/A</v>
      </c>
      <c r="F895" s="21" t="e">
        <v>#N/A</v>
      </c>
      <c r="H895" s="21" t="e">
        <v>#N/A</v>
      </c>
      <c r="I895" s="21" t="e">
        <v>#N/A</v>
      </c>
      <c r="J895" s="4" t="s">
        <v>2210</v>
      </c>
      <c r="K895" s="2" t="s">
        <v>30</v>
      </c>
    </row>
    <row r="896" spans="1:11" ht="30">
      <c r="A896" s="2" t="s">
        <v>3442</v>
      </c>
      <c r="B896" s="2" t="s">
        <v>2086</v>
      </c>
      <c r="C896" s="2" t="s">
        <v>32</v>
      </c>
      <c r="E896" s="21" t="e">
        <v>#N/A</v>
      </c>
      <c r="F896" s="21" t="e">
        <v>#N/A</v>
      </c>
      <c r="H896" s="21" t="e">
        <v>#N/A</v>
      </c>
      <c r="I896" s="21" t="e">
        <v>#N/A</v>
      </c>
      <c r="J896" s="4" t="s">
        <v>2212</v>
      </c>
      <c r="K896" s="2" t="s">
        <v>92</v>
      </c>
    </row>
    <row r="897" spans="1:11" ht="30">
      <c r="A897" s="2" t="s">
        <v>2213</v>
      </c>
      <c r="B897" s="2" t="s">
        <v>697</v>
      </c>
      <c r="C897" s="2" t="s">
        <v>63</v>
      </c>
      <c r="E897" s="21" t="e">
        <v>#N/A</v>
      </c>
      <c r="F897" s="21" t="e">
        <v>#N/A</v>
      </c>
      <c r="H897" s="21" t="e">
        <v>#N/A</v>
      </c>
      <c r="I897" s="21" t="e">
        <v>#N/A</v>
      </c>
      <c r="J897" s="4" t="s">
        <v>2214</v>
      </c>
      <c r="K897" s="2" t="s">
        <v>30</v>
      </c>
    </row>
    <row r="898" spans="1:11" ht="30">
      <c r="A898" s="2" t="s">
        <v>2215</v>
      </c>
      <c r="B898" s="2" t="s">
        <v>2216</v>
      </c>
      <c r="C898" s="2" t="s">
        <v>1259</v>
      </c>
      <c r="E898" s="21" t="e">
        <v>#N/A</v>
      </c>
      <c r="F898" s="21" t="e">
        <v>#N/A</v>
      </c>
      <c r="H898" s="21" t="e">
        <v>#N/A</v>
      </c>
      <c r="I898" s="21" t="e">
        <v>#N/A</v>
      </c>
      <c r="J898" s="4" t="s">
        <v>2217</v>
      </c>
      <c r="K898" s="2" t="s">
        <v>65</v>
      </c>
    </row>
    <row r="899" spans="1:11" ht="30">
      <c r="A899" s="2" t="s">
        <v>2231</v>
      </c>
      <c r="B899" s="2" t="s">
        <v>1823</v>
      </c>
      <c r="C899" s="2" t="s">
        <v>212</v>
      </c>
      <c r="E899" s="21" t="e">
        <v>#N/A</v>
      </c>
      <c r="F899" s="21" t="e">
        <v>#N/A</v>
      </c>
      <c r="H899" s="21" t="e">
        <v>#N/A</v>
      </c>
      <c r="I899" s="21" t="e">
        <v>#N/A</v>
      </c>
      <c r="J899" s="4" t="s">
        <v>2232</v>
      </c>
      <c r="K899" s="2" t="s">
        <v>30</v>
      </c>
    </row>
    <row r="900" spans="1:11" ht="30">
      <c r="A900" s="2" t="s">
        <v>2240</v>
      </c>
      <c r="B900" s="2" t="s">
        <v>2241</v>
      </c>
      <c r="C900" s="2" t="s">
        <v>2242</v>
      </c>
      <c r="E900" s="21" t="e">
        <v>#N/A</v>
      </c>
      <c r="F900" s="21" t="e">
        <v>#N/A</v>
      </c>
      <c r="H900" s="21" t="e">
        <v>#N/A</v>
      </c>
      <c r="I900" s="21" t="e">
        <v>#N/A</v>
      </c>
      <c r="J900" s="4" t="s">
        <v>2243</v>
      </c>
      <c r="K900" s="2" t="s">
        <v>30</v>
      </c>
    </row>
    <row r="901" spans="1:11" ht="30">
      <c r="A901" s="2" t="s">
        <v>3443</v>
      </c>
      <c r="B901" s="2" t="s">
        <v>1561</v>
      </c>
      <c r="C901" s="2" t="s">
        <v>288</v>
      </c>
      <c r="E901" s="21" t="e">
        <v>#N/A</v>
      </c>
      <c r="F901" s="21" t="e">
        <v>#N/A</v>
      </c>
      <c r="H901" s="21" t="e">
        <v>#N/A</v>
      </c>
      <c r="I901" s="21" t="e">
        <v>#N/A</v>
      </c>
      <c r="J901" s="4" t="s">
        <v>2250</v>
      </c>
      <c r="K901" s="2" t="s">
        <v>9</v>
      </c>
    </row>
    <row r="902" spans="1:11" ht="30">
      <c r="A902" s="2" t="s">
        <v>2251</v>
      </c>
      <c r="B902" s="2" t="s">
        <v>2252</v>
      </c>
      <c r="C902" s="2" t="s">
        <v>125</v>
      </c>
      <c r="E902" s="21" t="e">
        <v>#N/A</v>
      </c>
      <c r="F902" s="21" t="e">
        <v>#N/A</v>
      </c>
      <c r="H902" s="21" t="e">
        <v>#N/A</v>
      </c>
      <c r="I902" s="21" t="e">
        <v>#N/A</v>
      </c>
      <c r="J902" s="4" t="s">
        <v>2253</v>
      </c>
      <c r="K902" s="2" t="s">
        <v>209</v>
      </c>
    </row>
    <row r="903" spans="1:11" ht="30">
      <c r="A903" s="2" t="s">
        <v>351</v>
      </c>
      <c r="B903" s="2" t="s">
        <v>2261</v>
      </c>
      <c r="C903" s="2" t="s">
        <v>1465</v>
      </c>
      <c r="E903" s="21" t="e">
        <v>#N/A</v>
      </c>
      <c r="F903" s="21" t="e">
        <v>#N/A</v>
      </c>
      <c r="H903" s="21" t="e">
        <v>#N/A</v>
      </c>
      <c r="I903" s="21" t="e">
        <v>#N/A</v>
      </c>
      <c r="J903" s="4" t="s">
        <v>2262</v>
      </c>
      <c r="K903" s="2" t="s">
        <v>26</v>
      </c>
    </row>
    <row r="904" spans="1:11">
      <c r="A904" s="2" t="s">
        <v>2263</v>
      </c>
      <c r="B904" s="2" t="s">
        <v>2264</v>
      </c>
      <c r="C904" s="2" t="s">
        <v>36</v>
      </c>
      <c r="E904" s="21" t="e">
        <v>#N/A</v>
      </c>
      <c r="F904" s="21" t="e">
        <v>#N/A</v>
      </c>
      <c r="H904" s="21" t="e">
        <v>#N/A</v>
      </c>
      <c r="I904" s="21" t="e">
        <v>#N/A</v>
      </c>
      <c r="J904" s="5" t="s">
        <v>2265</v>
      </c>
      <c r="K904" s="2" t="s">
        <v>30</v>
      </c>
    </row>
    <row r="905" spans="1:11" ht="30">
      <c r="A905" s="2" t="s">
        <v>2266</v>
      </c>
      <c r="B905" s="2" t="s">
        <v>2267</v>
      </c>
      <c r="C905" s="2" t="s">
        <v>58</v>
      </c>
      <c r="E905" s="21" t="e">
        <v>#N/A</v>
      </c>
      <c r="F905" s="21" t="e">
        <v>#N/A</v>
      </c>
      <c r="H905" s="21" t="e">
        <v>#N/A</v>
      </c>
      <c r="I905" s="21" t="e">
        <v>#N/A</v>
      </c>
      <c r="J905" s="4" t="s">
        <v>2268</v>
      </c>
      <c r="K905" s="2" t="s">
        <v>30</v>
      </c>
    </row>
    <row r="906" spans="1:11" ht="30">
      <c r="A906" s="2" t="s">
        <v>2269</v>
      </c>
      <c r="B906" s="2" t="s">
        <v>2270</v>
      </c>
      <c r="C906" s="2" t="s">
        <v>32</v>
      </c>
      <c r="E906" s="21" t="e">
        <v>#N/A</v>
      </c>
      <c r="F906" s="21" t="e">
        <v>#N/A</v>
      </c>
      <c r="H906" s="21" t="e">
        <v>#N/A</v>
      </c>
      <c r="I906" s="21" t="e">
        <v>#N/A</v>
      </c>
      <c r="J906" s="4" t="s">
        <v>2271</v>
      </c>
      <c r="K906" s="2" t="s">
        <v>30</v>
      </c>
    </row>
    <row r="907" spans="1:11">
      <c r="A907" s="2" t="s">
        <v>2272</v>
      </c>
      <c r="B907" s="2" t="s">
        <v>2273</v>
      </c>
      <c r="C907" s="2" t="s">
        <v>67</v>
      </c>
      <c r="E907" s="21" t="e">
        <v>#N/A</v>
      </c>
      <c r="F907" s="21" t="e">
        <v>#N/A</v>
      </c>
      <c r="H907" s="21" t="e">
        <v>#N/A</v>
      </c>
      <c r="I907" s="21" t="e">
        <v>#N/A</v>
      </c>
      <c r="J907" s="5" t="s">
        <v>2274</v>
      </c>
      <c r="K907" s="2" t="s">
        <v>30</v>
      </c>
    </row>
    <row r="908" spans="1:11" ht="30">
      <c r="A908" s="2" t="s">
        <v>2275</v>
      </c>
      <c r="B908" s="2" t="s">
        <v>2276</v>
      </c>
      <c r="C908" s="2" t="s">
        <v>2277</v>
      </c>
      <c r="E908" s="21" t="e">
        <v>#N/A</v>
      </c>
      <c r="F908" s="21" t="e">
        <v>#N/A</v>
      </c>
      <c r="H908" s="21" t="e">
        <v>#N/A</v>
      </c>
      <c r="I908" s="21" t="e">
        <v>#N/A</v>
      </c>
      <c r="J908" s="4" t="s">
        <v>2278</v>
      </c>
      <c r="K908" s="2" t="s">
        <v>65</v>
      </c>
    </row>
    <row r="909" spans="1:11">
      <c r="A909" s="2" t="s">
        <v>3444</v>
      </c>
      <c r="B909" s="2" t="s">
        <v>704</v>
      </c>
      <c r="C909" s="2" t="s">
        <v>112</v>
      </c>
      <c r="E909" s="21" t="e">
        <v>#N/A</v>
      </c>
      <c r="F909" s="21" t="e">
        <v>#N/A</v>
      </c>
      <c r="H909" s="21" t="e">
        <v>#N/A</v>
      </c>
      <c r="I909" s="21" t="e">
        <v>#N/A</v>
      </c>
      <c r="J909" s="5" t="s">
        <v>2280</v>
      </c>
      <c r="K909" s="2" t="s">
        <v>49</v>
      </c>
    </row>
    <row r="910" spans="1:11" ht="30">
      <c r="A910" s="2" t="s">
        <v>2297</v>
      </c>
      <c r="B910" s="2" t="s">
        <v>2298</v>
      </c>
      <c r="C910" s="2" t="s">
        <v>2299</v>
      </c>
      <c r="E910" s="21" t="e">
        <v>#N/A</v>
      </c>
      <c r="F910" s="21" t="e">
        <v>#N/A</v>
      </c>
      <c r="H910" s="21" t="e">
        <v>#N/A</v>
      </c>
      <c r="I910" s="21" t="e">
        <v>#N/A</v>
      </c>
      <c r="J910" s="4" t="s">
        <v>2300</v>
      </c>
      <c r="K910" s="2" t="s">
        <v>30</v>
      </c>
    </row>
    <row r="911" spans="1:11" ht="30">
      <c r="A911" s="2" t="s">
        <v>2301</v>
      </c>
      <c r="B911" s="2" t="s">
        <v>46</v>
      </c>
      <c r="C911" s="2" t="s">
        <v>32</v>
      </c>
      <c r="E911" s="21" t="e">
        <v>#N/A</v>
      </c>
      <c r="F911" s="21" t="e">
        <v>#N/A</v>
      </c>
      <c r="H911" s="21" t="e">
        <v>#N/A</v>
      </c>
      <c r="I911" s="21" t="e">
        <v>#N/A</v>
      </c>
      <c r="J911" s="4" t="s">
        <v>2302</v>
      </c>
      <c r="K911" s="2" t="s">
        <v>407</v>
      </c>
    </row>
    <row r="912" spans="1:11" ht="30">
      <c r="A912" s="2" t="s">
        <v>2308</v>
      </c>
      <c r="B912" s="2" t="s">
        <v>1468</v>
      </c>
      <c r="C912" s="2" t="s">
        <v>32</v>
      </c>
      <c r="E912" s="21" t="e">
        <v>#N/A</v>
      </c>
      <c r="F912" s="21" t="e">
        <v>#N/A</v>
      </c>
      <c r="H912" s="21" t="e">
        <v>#N/A</v>
      </c>
      <c r="I912" s="21" t="e">
        <v>#N/A</v>
      </c>
      <c r="J912" s="4" t="s">
        <v>2309</v>
      </c>
      <c r="K912" s="2" t="s">
        <v>30</v>
      </c>
    </row>
    <row r="913" spans="1:11">
      <c r="A913" s="2" t="s">
        <v>2314</v>
      </c>
      <c r="B913" s="2" t="s">
        <v>171</v>
      </c>
      <c r="C913" s="2" t="s">
        <v>32</v>
      </c>
      <c r="E913" s="21" t="e">
        <v>#N/A</v>
      </c>
      <c r="F913" s="21" t="e">
        <v>#N/A</v>
      </c>
      <c r="H913" s="21" t="e">
        <v>#N/A</v>
      </c>
      <c r="I913" s="21" t="e">
        <v>#N/A</v>
      </c>
      <c r="J913" s="5" t="s">
        <v>2315</v>
      </c>
      <c r="K913" s="2" t="s">
        <v>30</v>
      </c>
    </row>
    <row r="914" spans="1:11">
      <c r="A914" s="2" t="s">
        <v>2336</v>
      </c>
      <c r="B914" s="2" t="s">
        <v>2337</v>
      </c>
      <c r="C914" s="2" t="s">
        <v>1766</v>
      </c>
      <c r="E914" s="21" t="e">
        <v>#N/A</v>
      </c>
      <c r="F914" s="21" t="e">
        <v>#N/A</v>
      </c>
      <c r="H914" s="21" t="e">
        <v>#N/A</v>
      </c>
      <c r="I914" s="21" t="e">
        <v>#N/A</v>
      </c>
      <c r="J914" s="5" t="s">
        <v>2338</v>
      </c>
      <c r="K914" s="2" t="s">
        <v>30</v>
      </c>
    </row>
    <row r="915" spans="1:11">
      <c r="A915" s="2" t="s">
        <v>1576</v>
      </c>
      <c r="B915" s="2" t="s">
        <v>53</v>
      </c>
      <c r="C915" s="2" t="s">
        <v>1577</v>
      </c>
      <c r="E915" s="21" t="e">
        <v>#N/A</v>
      </c>
      <c r="F915" s="21" t="e">
        <v>#N/A</v>
      </c>
      <c r="H915" s="21" t="e">
        <v>#N/A</v>
      </c>
      <c r="I915" s="21" t="e">
        <v>#N/A</v>
      </c>
      <c r="J915" s="5" t="s">
        <v>2339</v>
      </c>
      <c r="K915" s="2" t="s">
        <v>30</v>
      </c>
    </row>
    <row r="916" spans="1:11" ht="30">
      <c r="A916" s="2" t="s">
        <v>2351</v>
      </c>
      <c r="B916" s="2" t="s">
        <v>412</v>
      </c>
      <c r="C916" s="2" t="s">
        <v>413</v>
      </c>
      <c r="E916" s="21" t="e">
        <v>#N/A</v>
      </c>
      <c r="F916" s="21" t="e">
        <v>#N/A</v>
      </c>
      <c r="H916" s="21" t="e">
        <v>#N/A</v>
      </c>
      <c r="I916" s="21" t="e">
        <v>#N/A</v>
      </c>
      <c r="J916" s="4" t="s">
        <v>2352</v>
      </c>
      <c r="K916" s="2" t="s">
        <v>273</v>
      </c>
    </row>
    <row r="917" spans="1:11" ht="30">
      <c r="A917" s="2" t="s">
        <v>563</v>
      </c>
      <c r="B917" s="2" t="s">
        <v>2353</v>
      </c>
      <c r="C917" s="2" t="s">
        <v>1934</v>
      </c>
      <c r="E917" s="21" t="e">
        <v>#N/A</v>
      </c>
      <c r="F917" s="21" t="e">
        <v>#N/A</v>
      </c>
      <c r="H917" s="21" t="e">
        <v>#N/A</v>
      </c>
      <c r="I917" s="21" t="e">
        <v>#N/A</v>
      </c>
      <c r="J917" s="4" t="s">
        <v>2354</v>
      </c>
      <c r="K917" s="2" t="s">
        <v>30</v>
      </c>
    </row>
    <row r="918" spans="1:11" ht="45">
      <c r="A918" s="2" t="s">
        <v>3445</v>
      </c>
      <c r="B918" s="2" t="s">
        <v>2362</v>
      </c>
      <c r="C918" s="2" t="s">
        <v>2363</v>
      </c>
      <c r="E918" s="21" t="e">
        <v>#N/A</v>
      </c>
      <c r="F918" s="21" t="e">
        <v>#N/A</v>
      </c>
      <c r="H918" s="21" t="e">
        <v>#N/A</v>
      </c>
      <c r="I918" s="21" t="e">
        <v>#N/A</v>
      </c>
      <c r="J918" s="4" t="s">
        <v>2364</v>
      </c>
      <c r="K918" s="2" t="s">
        <v>166</v>
      </c>
    </row>
    <row r="919" spans="1:11" ht="30">
      <c r="A919" s="2" t="s">
        <v>3446</v>
      </c>
      <c r="B919" s="2" t="s">
        <v>2366</v>
      </c>
      <c r="C919" s="2" t="s">
        <v>2367</v>
      </c>
      <c r="E919" s="21" t="e">
        <v>#N/A</v>
      </c>
      <c r="F919" s="21" t="e">
        <v>#N/A</v>
      </c>
      <c r="H919" s="21" t="e">
        <v>#N/A</v>
      </c>
      <c r="I919" s="21" t="e">
        <v>#N/A</v>
      </c>
      <c r="J919" s="4" t="s">
        <v>2368</v>
      </c>
      <c r="K919" s="2" t="s">
        <v>166</v>
      </c>
    </row>
    <row r="920" spans="1:11">
      <c r="A920" s="2" t="s">
        <v>3447</v>
      </c>
      <c r="B920" s="2" t="s">
        <v>2370</v>
      </c>
      <c r="C920" s="2" t="s">
        <v>2371</v>
      </c>
      <c r="E920" s="21" t="e">
        <v>#N/A</v>
      </c>
      <c r="F920" s="21" t="e">
        <v>#N/A</v>
      </c>
      <c r="H920" s="21" t="e">
        <v>#N/A</v>
      </c>
      <c r="I920" s="21" t="e">
        <v>#N/A</v>
      </c>
      <c r="J920" s="5" t="s">
        <v>2372</v>
      </c>
      <c r="K920" s="2" t="s">
        <v>166</v>
      </c>
    </row>
    <row r="921" spans="1:11">
      <c r="A921" s="2" t="s">
        <v>1204</v>
      </c>
      <c r="B921" s="2" t="s">
        <v>374</v>
      </c>
      <c r="C921" s="2" t="s">
        <v>1086</v>
      </c>
      <c r="E921" s="21" t="e">
        <v>#N/A</v>
      </c>
      <c r="F921" s="21" t="e">
        <v>#N/A</v>
      </c>
      <c r="H921" s="21" t="e">
        <v>#N/A</v>
      </c>
      <c r="I921" s="21" t="e">
        <v>#N/A</v>
      </c>
      <c r="J921" s="5" t="s">
        <v>2373</v>
      </c>
      <c r="K921" s="2" t="s">
        <v>30</v>
      </c>
    </row>
    <row r="922" spans="1:11">
      <c r="A922" s="2" t="s">
        <v>2380</v>
      </c>
      <c r="B922" s="2" t="s">
        <v>1685</v>
      </c>
      <c r="C922" s="2" t="s">
        <v>271</v>
      </c>
      <c r="E922" s="21" t="e">
        <v>#N/A</v>
      </c>
      <c r="F922" s="21" t="e">
        <v>#N/A</v>
      </c>
      <c r="H922" s="21" t="e">
        <v>#N/A</v>
      </c>
      <c r="I922" s="21" t="e">
        <v>#N/A</v>
      </c>
      <c r="J922" s="5" t="s">
        <v>2381</v>
      </c>
      <c r="K922" s="2" t="s">
        <v>30</v>
      </c>
    </row>
    <row r="923" spans="1:11" ht="30">
      <c r="A923" s="2" t="s">
        <v>2385</v>
      </c>
      <c r="B923" s="2" t="s">
        <v>2386</v>
      </c>
      <c r="C923" s="2" t="s">
        <v>2387</v>
      </c>
      <c r="E923" s="21" t="e">
        <v>#N/A</v>
      </c>
      <c r="F923" s="21" t="e">
        <v>#N/A</v>
      </c>
      <c r="H923" s="21" t="e">
        <v>#N/A</v>
      </c>
      <c r="I923" s="21" t="e">
        <v>#N/A</v>
      </c>
      <c r="J923" s="4" t="s">
        <v>2388</v>
      </c>
      <c r="K923" s="2" t="s">
        <v>30</v>
      </c>
    </row>
    <row r="924" spans="1:11">
      <c r="A924" s="2" t="s">
        <v>1624</v>
      </c>
      <c r="B924" s="2" t="s">
        <v>337</v>
      </c>
      <c r="C924" s="2" t="s">
        <v>63</v>
      </c>
      <c r="E924" s="21" t="e">
        <v>#N/A</v>
      </c>
      <c r="F924" s="21" t="e">
        <v>#N/A</v>
      </c>
      <c r="H924" s="21" t="e">
        <v>#N/A</v>
      </c>
      <c r="I924" s="21" t="e">
        <v>#N/A</v>
      </c>
      <c r="J924" s="5" t="s">
        <v>2394</v>
      </c>
      <c r="K924" s="2" t="s">
        <v>30</v>
      </c>
    </row>
    <row r="925" spans="1:11" ht="30">
      <c r="A925" s="2" t="s">
        <v>1624</v>
      </c>
      <c r="B925" s="2" t="s">
        <v>2395</v>
      </c>
      <c r="C925" s="2" t="s">
        <v>260</v>
      </c>
      <c r="E925" s="21" t="e">
        <v>#N/A</v>
      </c>
      <c r="F925" s="21" t="e">
        <v>#N/A</v>
      </c>
      <c r="H925" s="21" t="e">
        <v>#N/A</v>
      </c>
      <c r="I925" s="21" t="e">
        <v>#N/A</v>
      </c>
      <c r="J925" s="4" t="s">
        <v>2396</v>
      </c>
      <c r="K925" s="2" t="s">
        <v>166</v>
      </c>
    </row>
    <row r="926" spans="1:11">
      <c r="A926" s="2" t="s">
        <v>10</v>
      </c>
      <c r="B926" s="2" t="s">
        <v>2401</v>
      </c>
      <c r="C926" s="2" t="s">
        <v>1012</v>
      </c>
      <c r="E926" s="21" t="e">
        <v>#N/A</v>
      </c>
      <c r="F926" s="21" t="e">
        <v>#N/A</v>
      </c>
      <c r="H926" s="21" t="e">
        <v>#N/A</v>
      </c>
      <c r="I926" s="21" t="e">
        <v>#N/A</v>
      </c>
      <c r="J926" s="5" t="s">
        <v>2402</v>
      </c>
      <c r="K926" s="2" t="s">
        <v>209</v>
      </c>
    </row>
    <row r="927" spans="1:11" ht="30">
      <c r="A927" s="2" t="s">
        <v>2403</v>
      </c>
      <c r="B927" s="2" t="s">
        <v>581</v>
      </c>
      <c r="C927" s="2" t="s">
        <v>260</v>
      </c>
      <c r="E927" s="21" t="e">
        <v>#N/A</v>
      </c>
      <c r="F927" s="21" t="e">
        <v>#N/A</v>
      </c>
      <c r="H927" s="21" t="e">
        <v>#N/A</v>
      </c>
      <c r="I927" s="21" t="e">
        <v>#N/A</v>
      </c>
      <c r="J927" s="4" t="s">
        <v>2404</v>
      </c>
      <c r="K927" s="2" t="s">
        <v>30</v>
      </c>
    </row>
    <row r="928" spans="1:11" ht="30">
      <c r="A928" s="2" t="s">
        <v>3448</v>
      </c>
      <c r="B928" s="2" t="s">
        <v>2425</v>
      </c>
      <c r="C928" s="2" t="s">
        <v>2426</v>
      </c>
      <c r="E928" s="21" t="e">
        <v>#N/A</v>
      </c>
      <c r="F928" s="21" t="e">
        <v>#N/A</v>
      </c>
      <c r="H928" s="21" t="e">
        <v>#N/A</v>
      </c>
      <c r="I928" s="21" t="e">
        <v>#N/A</v>
      </c>
      <c r="J928" s="4" t="s">
        <v>2427</v>
      </c>
      <c r="K928" s="2" t="s">
        <v>166</v>
      </c>
    </row>
    <row r="929" spans="1:11" ht="30">
      <c r="A929" s="2" t="s">
        <v>2431</v>
      </c>
      <c r="B929" s="2" t="s">
        <v>1304</v>
      </c>
      <c r="C929" s="2" t="s">
        <v>1305</v>
      </c>
      <c r="E929" s="21" t="e">
        <v>#N/A</v>
      </c>
      <c r="F929" s="21" t="e">
        <v>#N/A</v>
      </c>
      <c r="H929" s="21" t="e">
        <v>#N/A</v>
      </c>
      <c r="I929" s="21" t="e">
        <v>#N/A</v>
      </c>
      <c r="J929" s="4" t="s">
        <v>2432</v>
      </c>
      <c r="K929" s="2" t="s">
        <v>30</v>
      </c>
    </row>
    <row r="930" spans="1:11" ht="30">
      <c r="A930" s="2" t="s">
        <v>3449</v>
      </c>
      <c r="B930" s="2" t="s">
        <v>1291</v>
      </c>
      <c r="C930" s="2" t="s">
        <v>2434</v>
      </c>
      <c r="E930" s="21" t="e">
        <v>#N/A</v>
      </c>
      <c r="F930" s="21" t="e">
        <v>#N/A</v>
      </c>
      <c r="H930" s="21" t="e">
        <v>#N/A</v>
      </c>
      <c r="I930" s="21" t="e">
        <v>#N/A</v>
      </c>
      <c r="J930" s="4" t="s">
        <v>2435</v>
      </c>
      <c r="K930" s="2" t="s">
        <v>166</v>
      </c>
    </row>
    <row r="931" spans="1:11">
      <c r="A931" s="2" t="s">
        <v>2436</v>
      </c>
      <c r="B931" s="2" t="s">
        <v>46</v>
      </c>
      <c r="C931" s="2" t="s">
        <v>322</v>
      </c>
      <c r="E931" s="21" t="e">
        <v>#N/A</v>
      </c>
      <c r="F931" s="21" t="e">
        <v>#N/A</v>
      </c>
      <c r="H931" s="21" t="e">
        <v>#N/A</v>
      </c>
      <c r="I931" s="21" t="e">
        <v>#N/A</v>
      </c>
      <c r="J931" s="5" t="s">
        <v>2437</v>
      </c>
      <c r="K931" s="2" t="s">
        <v>273</v>
      </c>
    </row>
    <row r="932" spans="1:11" ht="30">
      <c r="A932" s="2" t="s">
        <v>563</v>
      </c>
      <c r="B932" s="2" t="s">
        <v>2442</v>
      </c>
      <c r="C932" s="2" t="s">
        <v>1789</v>
      </c>
      <c r="E932" s="21" t="e">
        <v>#N/A</v>
      </c>
      <c r="F932" s="21" t="e">
        <v>#N/A</v>
      </c>
      <c r="H932" s="21" t="e">
        <v>#N/A</v>
      </c>
      <c r="I932" s="21" t="e">
        <v>#N/A</v>
      </c>
      <c r="J932" s="4" t="s">
        <v>2443</v>
      </c>
      <c r="K932" s="2" t="s">
        <v>30</v>
      </c>
    </row>
    <row r="933" spans="1:11" ht="30">
      <c r="A933" s="2" t="s">
        <v>2463</v>
      </c>
      <c r="B933" s="2" t="s">
        <v>275</v>
      </c>
      <c r="C933" s="2" t="s">
        <v>63</v>
      </c>
      <c r="E933" s="21" t="e">
        <v>#N/A</v>
      </c>
      <c r="F933" s="21" t="e">
        <v>#N/A</v>
      </c>
      <c r="H933" s="21" t="e">
        <v>#N/A</v>
      </c>
      <c r="I933" s="21" t="e">
        <v>#N/A</v>
      </c>
      <c r="J933" s="4" t="s">
        <v>2464</v>
      </c>
      <c r="K933" s="2" t="s">
        <v>437</v>
      </c>
    </row>
    <row r="934" spans="1:11" ht="30">
      <c r="A934" s="2" t="s">
        <v>2266</v>
      </c>
      <c r="B934" s="2" t="s">
        <v>2465</v>
      </c>
      <c r="C934" s="2" t="s">
        <v>1399</v>
      </c>
      <c r="E934" s="21" t="e">
        <v>#N/A</v>
      </c>
      <c r="F934" s="21" t="e">
        <v>#N/A</v>
      </c>
      <c r="H934" s="21" t="e">
        <v>#N/A</v>
      </c>
      <c r="I934" s="21" t="e">
        <v>#N/A</v>
      </c>
      <c r="J934" s="4" t="s">
        <v>2466</v>
      </c>
      <c r="K934" s="2" t="s">
        <v>477</v>
      </c>
    </row>
    <row r="935" spans="1:11" ht="30">
      <c r="A935" s="2" t="s">
        <v>2479</v>
      </c>
      <c r="B935" s="2" t="s">
        <v>648</v>
      </c>
      <c r="C935" s="2" t="s">
        <v>2480</v>
      </c>
      <c r="E935" s="21" t="e">
        <v>#N/A</v>
      </c>
      <c r="F935" s="21" t="e">
        <v>#N/A</v>
      </c>
      <c r="H935" s="21" t="e">
        <v>#N/A</v>
      </c>
      <c r="I935" s="21" t="e">
        <v>#N/A</v>
      </c>
      <c r="J935" s="4" t="s">
        <v>2481</v>
      </c>
      <c r="K935" s="2" t="s">
        <v>30</v>
      </c>
    </row>
    <row r="936" spans="1:11" ht="30">
      <c r="A936" s="2" t="s">
        <v>74</v>
      </c>
      <c r="B936" s="2" t="s">
        <v>2482</v>
      </c>
      <c r="C936" s="2" t="s">
        <v>621</v>
      </c>
      <c r="E936" s="21" t="e">
        <v>#N/A</v>
      </c>
      <c r="F936" s="21" t="e">
        <v>#N/A</v>
      </c>
      <c r="H936" s="21" t="e">
        <v>#N/A</v>
      </c>
      <c r="I936" s="21" t="e">
        <v>#N/A</v>
      </c>
      <c r="J936" s="4" t="s">
        <v>2483</v>
      </c>
      <c r="K936" s="2" t="s">
        <v>186</v>
      </c>
    </row>
    <row r="937" spans="1:11" ht="30">
      <c r="A937" s="2" t="s">
        <v>2484</v>
      </c>
      <c r="B937" s="2" t="s">
        <v>2485</v>
      </c>
      <c r="C937" s="2" t="s">
        <v>2486</v>
      </c>
      <c r="E937" s="21" t="e">
        <v>#N/A</v>
      </c>
      <c r="F937" s="21" t="e">
        <v>#N/A</v>
      </c>
      <c r="H937" s="21" t="e">
        <v>#N/A</v>
      </c>
      <c r="I937" s="21" t="e">
        <v>#N/A</v>
      </c>
      <c r="J937" s="4" t="s">
        <v>2487</v>
      </c>
      <c r="K937" s="2" t="s">
        <v>407</v>
      </c>
    </row>
    <row r="938" spans="1:11" ht="30">
      <c r="A938" s="2" t="s">
        <v>2504</v>
      </c>
      <c r="B938" s="2" t="s">
        <v>1414</v>
      </c>
      <c r="C938" s="2" t="s">
        <v>600</v>
      </c>
      <c r="E938" s="21" t="e">
        <v>#N/A</v>
      </c>
      <c r="F938" s="21" t="e">
        <v>#N/A</v>
      </c>
      <c r="H938" s="21" t="e">
        <v>#N/A</v>
      </c>
      <c r="I938" s="21" t="e">
        <v>#N/A</v>
      </c>
      <c r="J938" s="4" t="s">
        <v>2505</v>
      </c>
      <c r="K938" s="2" t="s">
        <v>30</v>
      </c>
    </row>
    <row r="939" spans="1:11" ht="30">
      <c r="A939" s="2" t="s">
        <v>2506</v>
      </c>
      <c r="B939" s="2" t="s">
        <v>1468</v>
      </c>
      <c r="C939" s="2" t="s">
        <v>63</v>
      </c>
      <c r="E939" s="21" t="e">
        <v>#N/A</v>
      </c>
      <c r="F939" s="21" t="e">
        <v>#N/A</v>
      </c>
      <c r="H939" s="21" t="e">
        <v>#N/A</v>
      </c>
      <c r="I939" s="21" t="e">
        <v>#N/A</v>
      </c>
      <c r="J939" s="4" t="s">
        <v>2507</v>
      </c>
      <c r="K939" s="2" t="s">
        <v>477</v>
      </c>
    </row>
    <row r="940" spans="1:11" ht="30">
      <c r="A940" s="2" t="s">
        <v>3450</v>
      </c>
      <c r="B940" s="2" t="s">
        <v>2513</v>
      </c>
      <c r="C940" s="2" t="s">
        <v>2514</v>
      </c>
      <c r="E940" s="21" t="e">
        <v>#N/A</v>
      </c>
      <c r="F940" s="21" t="e">
        <v>#N/A</v>
      </c>
      <c r="H940" s="21" t="e">
        <v>#N/A</v>
      </c>
      <c r="I940" s="21" t="e">
        <v>#N/A</v>
      </c>
      <c r="J940" s="4" t="s">
        <v>2515</v>
      </c>
      <c r="K940" s="2" t="s">
        <v>9</v>
      </c>
    </row>
    <row r="941" spans="1:11" ht="30">
      <c r="A941" s="2" t="s">
        <v>258</v>
      </c>
      <c r="B941" s="2" t="s">
        <v>2516</v>
      </c>
      <c r="C941" s="2" t="s">
        <v>2517</v>
      </c>
      <c r="E941" s="21" t="e">
        <v>#N/A</v>
      </c>
      <c r="F941" s="21" t="e">
        <v>#N/A</v>
      </c>
      <c r="H941" s="21" t="e">
        <v>#N/A</v>
      </c>
      <c r="I941" s="21" t="e">
        <v>#N/A</v>
      </c>
      <c r="J941" s="4" t="s">
        <v>2518</v>
      </c>
      <c r="K941" s="2" t="s">
        <v>761</v>
      </c>
    </row>
    <row r="942" spans="1:11" ht="30">
      <c r="A942" s="2" t="s">
        <v>3451</v>
      </c>
      <c r="B942" s="2" t="s">
        <v>2522</v>
      </c>
      <c r="C942" s="2" t="s">
        <v>63</v>
      </c>
      <c r="E942" s="21" t="e">
        <v>#N/A</v>
      </c>
      <c r="F942" s="21" t="e">
        <v>#N/A</v>
      </c>
      <c r="H942" s="21" t="e">
        <v>#N/A</v>
      </c>
      <c r="I942" s="21" t="e">
        <v>#N/A</v>
      </c>
      <c r="J942" s="4" t="s">
        <v>2523</v>
      </c>
      <c r="K942" s="2" t="s">
        <v>49</v>
      </c>
    </row>
    <row r="943" spans="1:11">
      <c r="A943" s="2" t="s">
        <v>74</v>
      </c>
      <c r="B943" s="2" t="s">
        <v>1501</v>
      </c>
      <c r="C943" s="2" t="s">
        <v>2526</v>
      </c>
      <c r="E943" s="21" t="e">
        <v>#N/A</v>
      </c>
      <c r="F943" s="21" t="e">
        <v>#N/A</v>
      </c>
      <c r="H943" s="21" t="e">
        <v>#N/A</v>
      </c>
      <c r="I943" s="21" t="e">
        <v>#N/A</v>
      </c>
      <c r="J943" s="5" t="s">
        <v>2527</v>
      </c>
      <c r="K943" s="2" t="s">
        <v>30</v>
      </c>
    </row>
    <row r="944" spans="1:11">
      <c r="A944" s="2" t="s">
        <v>2531</v>
      </c>
      <c r="B944" s="2" t="s">
        <v>1316</v>
      </c>
      <c r="C944" s="2" t="s">
        <v>2532</v>
      </c>
      <c r="E944" s="21" t="e">
        <v>#N/A</v>
      </c>
      <c r="F944" s="21" t="e">
        <v>#N/A</v>
      </c>
      <c r="H944" s="21" t="e">
        <v>#N/A</v>
      </c>
      <c r="I944" s="21" t="e">
        <v>#N/A</v>
      </c>
      <c r="J944" s="5" t="s">
        <v>2533</v>
      </c>
      <c r="K944" s="2" t="s">
        <v>30</v>
      </c>
    </row>
    <row r="945" spans="1:11">
      <c r="A945" s="2" t="s">
        <v>2534</v>
      </c>
      <c r="B945" s="2" t="s">
        <v>2401</v>
      </c>
      <c r="C945" s="2" t="s">
        <v>1094</v>
      </c>
      <c r="E945" s="21" t="e">
        <v>#N/A</v>
      </c>
      <c r="F945" s="21" t="e">
        <v>#N/A</v>
      </c>
      <c r="H945" s="21" t="e">
        <v>#N/A</v>
      </c>
      <c r="I945" s="21" t="e">
        <v>#N/A</v>
      </c>
      <c r="J945" s="5" t="s">
        <v>2535</v>
      </c>
      <c r="K945" s="2" t="s">
        <v>30</v>
      </c>
    </row>
    <row r="946" spans="1:11" ht="30">
      <c r="A946" s="2" t="s">
        <v>2536</v>
      </c>
      <c r="B946" s="2" t="s">
        <v>2071</v>
      </c>
      <c r="C946" s="2" t="s">
        <v>125</v>
      </c>
      <c r="E946" s="21" t="e">
        <v>#N/A</v>
      </c>
      <c r="F946" s="21" t="e">
        <v>#N/A</v>
      </c>
      <c r="H946" s="21" t="e">
        <v>#N/A</v>
      </c>
      <c r="I946" s="21" t="e">
        <v>#N/A</v>
      </c>
      <c r="J946" s="4" t="s">
        <v>2537</v>
      </c>
      <c r="K946" s="2" t="s">
        <v>30</v>
      </c>
    </row>
    <row r="947" spans="1:11">
      <c r="A947" s="2" t="s">
        <v>2557</v>
      </c>
      <c r="B947" s="2" t="s">
        <v>325</v>
      </c>
      <c r="C947" s="2" t="s">
        <v>118</v>
      </c>
      <c r="E947" s="21" t="e">
        <v>#N/A</v>
      </c>
      <c r="F947" s="21" t="e">
        <v>#N/A</v>
      </c>
      <c r="H947" s="21" t="e">
        <v>#N/A</v>
      </c>
      <c r="I947" s="21" t="e">
        <v>#N/A</v>
      </c>
      <c r="J947" s="5" t="s">
        <v>2558</v>
      </c>
      <c r="K947" s="2" t="s">
        <v>30</v>
      </c>
    </row>
    <row r="948" spans="1:11" ht="30">
      <c r="A948" s="2" t="s">
        <v>1624</v>
      </c>
      <c r="B948" s="2" t="s">
        <v>384</v>
      </c>
      <c r="C948" s="2" t="s">
        <v>385</v>
      </c>
      <c r="E948" s="21" t="e">
        <v>#N/A</v>
      </c>
      <c r="F948" s="21" t="e">
        <v>#N/A</v>
      </c>
      <c r="H948" s="21" t="e">
        <v>#N/A</v>
      </c>
      <c r="I948" s="21" t="e">
        <v>#N/A</v>
      </c>
      <c r="J948" s="4" t="s">
        <v>2560</v>
      </c>
      <c r="K948" s="2" t="s">
        <v>30</v>
      </c>
    </row>
    <row r="949" spans="1:11" ht="30">
      <c r="A949" s="2" t="s">
        <v>1624</v>
      </c>
      <c r="B949" s="2" t="s">
        <v>2561</v>
      </c>
      <c r="C949" s="2" t="s">
        <v>32</v>
      </c>
      <c r="E949" s="21" t="e">
        <v>#N/A</v>
      </c>
      <c r="F949" s="21" t="e">
        <v>#N/A</v>
      </c>
      <c r="H949" s="21" t="e">
        <v>#N/A</v>
      </c>
      <c r="I949" s="21" t="e">
        <v>#N/A</v>
      </c>
      <c r="J949" s="4" t="s">
        <v>2562</v>
      </c>
      <c r="K949" s="2" t="s">
        <v>9</v>
      </c>
    </row>
    <row r="950" spans="1:11" ht="30">
      <c r="A950" s="2" t="s">
        <v>2563</v>
      </c>
      <c r="B950" s="2" t="s">
        <v>275</v>
      </c>
      <c r="C950" s="2" t="s">
        <v>63</v>
      </c>
      <c r="E950" s="21" t="e">
        <v>#N/A</v>
      </c>
      <c r="F950" s="21" t="e">
        <v>#N/A</v>
      </c>
      <c r="H950" s="21" t="e">
        <v>#N/A</v>
      </c>
      <c r="I950" s="21" t="e">
        <v>#N/A</v>
      </c>
      <c r="J950" s="4" t="s">
        <v>2564</v>
      </c>
      <c r="K950" s="2" t="s">
        <v>30</v>
      </c>
    </row>
    <row r="951" spans="1:11" ht="30">
      <c r="A951" s="2" t="s">
        <v>2569</v>
      </c>
      <c r="B951" s="2" t="s">
        <v>2570</v>
      </c>
      <c r="C951" s="2" t="s">
        <v>32</v>
      </c>
      <c r="E951" s="21" t="e">
        <v>#N/A</v>
      </c>
      <c r="F951" s="21" t="e">
        <v>#N/A</v>
      </c>
      <c r="H951" s="21" t="e">
        <v>#N/A</v>
      </c>
      <c r="I951" s="21" t="e">
        <v>#N/A</v>
      </c>
      <c r="J951" s="4" t="s">
        <v>2571</v>
      </c>
      <c r="K951" s="2" t="s">
        <v>30</v>
      </c>
    </row>
    <row r="952" spans="1:11">
      <c r="A952" s="2" t="s">
        <v>2577</v>
      </c>
      <c r="B952" s="2" t="s">
        <v>2578</v>
      </c>
      <c r="C952" s="2" t="s">
        <v>32</v>
      </c>
      <c r="E952" s="21" t="e">
        <v>#N/A</v>
      </c>
      <c r="F952" s="21" t="e">
        <v>#N/A</v>
      </c>
      <c r="H952" s="21" t="e">
        <v>#N/A</v>
      </c>
      <c r="I952" s="21" t="e">
        <v>#N/A</v>
      </c>
      <c r="J952" s="5" t="s">
        <v>2579</v>
      </c>
      <c r="K952" s="2" t="s">
        <v>30</v>
      </c>
    </row>
    <row r="953" spans="1:11" ht="30">
      <c r="A953" s="2" t="s">
        <v>1624</v>
      </c>
      <c r="B953" s="2" t="s">
        <v>226</v>
      </c>
      <c r="C953" s="2" t="s">
        <v>1025</v>
      </c>
      <c r="E953" s="21" t="e">
        <v>#N/A</v>
      </c>
      <c r="F953" s="21" t="e">
        <v>#N/A</v>
      </c>
      <c r="H953" s="21" t="e">
        <v>#N/A</v>
      </c>
      <c r="I953" s="21" t="e">
        <v>#N/A</v>
      </c>
      <c r="J953" s="4" t="s">
        <v>2599</v>
      </c>
      <c r="K953" s="2" t="s">
        <v>15</v>
      </c>
    </row>
    <row r="954" spans="1:11">
      <c r="A954" s="2" t="s">
        <v>74</v>
      </c>
      <c r="B954" s="2" t="s">
        <v>2620</v>
      </c>
      <c r="C954" s="2" t="s">
        <v>1393</v>
      </c>
      <c r="E954" s="21" t="e">
        <v>#N/A</v>
      </c>
      <c r="F954" s="21" t="e">
        <v>#N/A</v>
      </c>
      <c r="H954" s="21" t="e">
        <v>#N/A</v>
      </c>
      <c r="I954" s="21" t="e">
        <v>#N/A</v>
      </c>
      <c r="J954" s="5" t="s">
        <v>2621</v>
      </c>
      <c r="K954" s="2" t="s">
        <v>30</v>
      </c>
    </row>
    <row r="955" spans="1:11">
      <c r="A955" s="2" t="s">
        <v>3452</v>
      </c>
      <c r="B955" s="2" t="s">
        <v>2623</v>
      </c>
      <c r="C955" s="2" t="s">
        <v>67</v>
      </c>
      <c r="E955" s="21" t="e">
        <v>#N/A</v>
      </c>
      <c r="F955" s="21" t="e">
        <v>#N/A</v>
      </c>
      <c r="H955" s="21" t="e">
        <v>#N/A</v>
      </c>
      <c r="I955" s="21" t="e">
        <v>#N/A</v>
      </c>
      <c r="J955" s="5" t="s">
        <v>2624</v>
      </c>
      <c r="K955" s="2" t="s">
        <v>73</v>
      </c>
    </row>
    <row r="956" spans="1:11" ht="30">
      <c r="A956" s="2" t="s">
        <v>1624</v>
      </c>
      <c r="B956" s="2" t="s">
        <v>2171</v>
      </c>
      <c r="C956" s="2" t="s">
        <v>32</v>
      </c>
      <c r="E956" s="21" t="e">
        <v>#N/A</v>
      </c>
      <c r="F956" s="21" t="e">
        <v>#N/A</v>
      </c>
      <c r="H956" s="21" t="e">
        <v>#N/A</v>
      </c>
      <c r="I956" s="21" t="e">
        <v>#N/A</v>
      </c>
      <c r="J956" s="4" t="s">
        <v>2625</v>
      </c>
      <c r="K956" s="2" t="s">
        <v>267</v>
      </c>
    </row>
    <row r="957" spans="1:11" ht="30">
      <c r="A957" s="2" t="s">
        <v>2635</v>
      </c>
      <c r="B957" s="2" t="s">
        <v>35</v>
      </c>
      <c r="C957" s="2" t="s">
        <v>36</v>
      </c>
      <c r="E957" s="21" t="e">
        <v>#N/A</v>
      </c>
      <c r="F957" s="21" t="e">
        <v>#N/A</v>
      </c>
      <c r="H957" s="21" t="e">
        <v>#N/A</v>
      </c>
      <c r="I957" s="21" t="e">
        <v>#N/A</v>
      </c>
      <c r="J957" s="4" t="s">
        <v>2636</v>
      </c>
      <c r="K957" s="2" t="s">
        <v>30</v>
      </c>
    </row>
    <row r="958" spans="1:11">
      <c r="A958" s="2" t="s">
        <v>2644</v>
      </c>
      <c r="B958" s="2" t="s">
        <v>2645</v>
      </c>
      <c r="C958" s="2" t="s">
        <v>1155</v>
      </c>
      <c r="E958" s="21" t="e">
        <v>#N/A</v>
      </c>
      <c r="F958" s="21" t="e">
        <v>#N/A</v>
      </c>
      <c r="H958" s="21" t="e">
        <v>#N/A</v>
      </c>
      <c r="I958" s="21" t="e">
        <v>#N/A</v>
      </c>
      <c r="J958" s="5" t="s">
        <v>2646</v>
      </c>
      <c r="K958" s="2" t="s">
        <v>30</v>
      </c>
    </row>
    <row r="959" spans="1:11">
      <c r="A959" s="2" t="s">
        <v>2647</v>
      </c>
      <c r="B959" s="2" t="s">
        <v>2648</v>
      </c>
      <c r="C959" s="2" t="s">
        <v>2649</v>
      </c>
      <c r="E959" s="21" t="e">
        <v>#N/A</v>
      </c>
      <c r="F959" s="21" t="e">
        <v>#N/A</v>
      </c>
      <c r="H959" s="21" t="e">
        <v>#N/A</v>
      </c>
      <c r="I959" s="21" t="e">
        <v>#N/A</v>
      </c>
      <c r="J959" s="5" t="s">
        <v>2650</v>
      </c>
      <c r="K959" s="2" t="s">
        <v>30</v>
      </c>
    </row>
    <row r="960" spans="1:11">
      <c r="A960" s="2" t="s">
        <v>563</v>
      </c>
      <c r="B960" s="2" t="s">
        <v>1652</v>
      </c>
      <c r="C960" s="2" t="s">
        <v>2655</v>
      </c>
      <c r="E960" s="21" t="e">
        <v>#N/A</v>
      </c>
      <c r="F960" s="21" t="e">
        <v>#N/A</v>
      </c>
      <c r="H960" s="21" t="e">
        <v>#N/A</v>
      </c>
      <c r="I960" s="21" t="e">
        <v>#N/A</v>
      </c>
      <c r="J960" s="5" t="s">
        <v>2656</v>
      </c>
      <c r="K960" s="2" t="s">
        <v>92</v>
      </c>
    </row>
    <row r="961" spans="1:11" ht="30">
      <c r="A961" s="2" t="s">
        <v>2657</v>
      </c>
      <c r="B961" s="2" t="s">
        <v>1268</v>
      </c>
      <c r="C961" s="2" t="s">
        <v>1269</v>
      </c>
      <c r="E961" s="21" t="e">
        <v>#N/A</v>
      </c>
      <c r="F961" s="21" t="e">
        <v>#N/A</v>
      </c>
      <c r="H961" s="21" t="e">
        <v>#N/A</v>
      </c>
      <c r="I961" s="21" t="e">
        <v>#N/A</v>
      </c>
      <c r="J961" s="4" t="s">
        <v>2658</v>
      </c>
      <c r="K961" s="2" t="s">
        <v>30</v>
      </c>
    </row>
    <row r="962" spans="1:11" ht="30">
      <c r="A962" s="2" t="s">
        <v>3453</v>
      </c>
      <c r="B962" s="2" t="s">
        <v>2671</v>
      </c>
      <c r="C962" s="2" t="s">
        <v>2672</v>
      </c>
      <c r="E962" s="21" t="e">
        <v>#N/A</v>
      </c>
      <c r="F962" s="21" t="e">
        <v>#N/A</v>
      </c>
      <c r="H962" s="21" t="e">
        <v>#N/A</v>
      </c>
      <c r="I962" s="21" t="e">
        <v>#N/A</v>
      </c>
      <c r="J962" s="4" t="s">
        <v>2673</v>
      </c>
      <c r="K962" s="2" t="s">
        <v>166</v>
      </c>
    </row>
    <row r="963" spans="1:11">
      <c r="A963" s="2" t="s">
        <v>135</v>
      </c>
      <c r="B963" s="2" t="s">
        <v>2681</v>
      </c>
      <c r="C963" s="2" t="s">
        <v>626</v>
      </c>
      <c r="E963" s="21" t="e">
        <v>#N/A</v>
      </c>
      <c r="F963" s="21" t="e">
        <v>#N/A</v>
      </c>
      <c r="H963" s="21" t="e">
        <v>#N/A</v>
      </c>
      <c r="I963" s="21" t="e">
        <v>#N/A</v>
      </c>
      <c r="J963" s="5" t="s">
        <v>2682</v>
      </c>
      <c r="K963" s="2" t="s">
        <v>30</v>
      </c>
    </row>
    <row r="964" spans="1:11">
      <c r="A964" s="2" t="s">
        <v>2689</v>
      </c>
      <c r="B964" s="2" t="s">
        <v>1376</v>
      </c>
      <c r="C964" s="2" t="s">
        <v>1781</v>
      </c>
      <c r="E964" s="21" t="e">
        <v>#N/A</v>
      </c>
      <c r="F964" s="21" t="e">
        <v>#N/A</v>
      </c>
      <c r="H964" s="21" t="e">
        <v>#N/A</v>
      </c>
      <c r="I964" s="21" t="e">
        <v>#N/A</v>
      </c>
      <c r="J964" s="5" t="s">
        <v>2690</v>
      </c>
      <c r="K964" s="2" t="s">
        <v>30</v>
      </c>
    </row>
    <row r="965" spans="1:11">
      <c r="A965" s="2" t="s">
        <v>2698</v>
      </c>
      <c r="B965" s="2" t="s">
        <v>1316</v>
      </c>
      <c r="C965" s="2" t="s">
        <v>2532</v>
      </c>
      <c r="E965" s="21" t="e">
        <v>#N/A</v>
      </c>
      <c r="F965" s="21" t="e">
        <v>#N/A</v>
      </c>
      <c r="H965" s="21" t="e">
        <v>#N/A</v>
      </c>
      <c r="I965" s="21" t="e">
        <v>#N/A</v>
      </c>
      <c r="J965" s="5" t="s">
        <v>2699</v>
      </c>
      <c r="K965" s="2" t="s">
        <v>30</v>
      </c>
    </row>
    <row r="966" spans="1:11" ht="30">
      <c r="A966" s="2" t="s">
        <v>2702</v>
      </c>
      <c r="B966" s="2" t="s">
        <v>104</v>
      </c>
      <c r="C966" s="2" t="s">
        <v>63</v>
      </c>
      <c r="E966" s="21" t="e">
        <v>#N/A</v>
      </c>
      <c r="F966" s="21" t="e">
        <v>#N/A</v>
      </c>
      <c r="H966" s="21" t="e">
        <v>#N/A</v>
      </c>
      <c r="I966" s="21" t="e">
        <v>#N/A</v>
      </c>
      <c r="J966" s="4" t="s">
        <v>2703</v>
      </c>
      <c r="K966" s="2" t="s">
        <v>30</v>
      </c>
    </row>
    <row r="967" spans="1:11" ht="30">
      <c r="A967" s="2" t="s">
        <v>2708</v>
      </c>
      <c r="B967" s="2" t="s">
        <v>171</v>
      </c>
      <c r="C967" s="2" t="s">
        <v>32</v>
      </c>
      <c r="E967" s="21" t="e">
        <v>#N/A</v>
      </c>
      <c r="F967" s="21" t="e">
        <v>#N/A</v>
      </c>
      <c r="H967" s="21" t="e">
        <v>#N/A</v>
      </c>
      <c r="I967" s="21" t="e">
        <v>#N/A</v>
      </c>
      <c r="J967" s="4" t="s">
        <v>2709</v>
      </c>
      <c r="K967" s="2" t="s">
        <v>30</v>
      </c>
    </row>
    <row r="968" spans="1:11">
      <c r="A968" s="2" t="s">
        <v>10</v>
      </c>
      <c r="B968" s="2" t="s">
        <v>2713</v>
      </c>
      <c r="C968" s="2" t="s">
        <v>2714</v>
      </c>
      <c r="E968" s="21" t="e">
        <v>#N/A</v>
      </c>
      <c r="F968" s="21" t="e">
        <v>#N/A</v>
      </c>
      <c r="H968" s="21" t="e">
        <v>#N/A</v>
      </c>
      <c r="I968" s="21" t="e">
        <v>#N/A</v>
      </c>
      <c r="J968" s="5" t="s">
        <v>2715</v>
      </c>
      <c r="K968" s="2" t="s">
        <v>30</v>
      </c>
    </row>
    <row r="969" spans="1:11" ht="30">
      <c r="A969" s="2" t="s">
        <v>3453</v>
      </c>
      <c r="B969" s="2" t="s">
        <v>2671</v>
      </c>
      <c r="C969" s="2" t="s">
        <v>2672</v>
      </c>
      <c r="E969" s="21" t="e">
        <v>#N/A</v>
      </c>
      <c r="F969" s="21" t="e">
        <v>#N/A</v>
      </c>
      <c r="H969" s="21" t="e">
        <v>#N/A</v>
      </c>
      <c r="I969" s="21" t="e">
        <v>#N/A</v>
      </c>
      <c r="J969" s="4" t="s">
        <v>2748</v>
      </c>
      <c r="K969" s="2" t="s">
        <v>166</v>
      </c>
    </row>
    <row r="970" spans="1:11" ht="30">
      <c r="A970" s="2" t="s">
        <v>74</v>
      </c>
      <c r="B970" s="2" t="s">
        <v>2620</v>
      </c>
      <c r="C970" s="2" t="s">
        <v>1393</v>
      </c>
      <c r="E970" s="21" t="e">
        <v>#N/A</v>
      </c>
      <c r="F970" s="21" t="e">
        <v>#N/A</v>
      </c>
      <c r="H970" s="21" t="e">
        <v>#N/A</v>
      </c>
      <c r="I970" s="21" t="e">
        <v>#N/A</v>
      </c>
      <c r="J970" s="4" t="s">
        <v>2754</v>
      </c>
      <c r="K970" s="2" t="s">
        <v>30</v>
      </c>
    </row>
    <row r="971" spans="1:11">
      <c r="A971" s="2" t="s">
        <v>3454</v>
      </c>
      <c r="B971" s="2" t="s">
        <v>2071</v>
      </c>
      <c r="C971" s="2" t="s">
        <v>881</v>
      </c>
      <c r="E971" s="21" t="e">
        <v>#N/A</v>
      </c>
      <c r="F971" s="21" t="e">
        <v>#N/A</v>
      </c>
      <c r="H971" s="21" t="e">
        <v>#N/A</v>
      </c>
      <c r="I971" s="21" t="e">
        <v>#N/A</v>
      </c>
      <c r="J971" s="5" t="s">
        <v>2759</v>
      </c>
      <c r="K971" s="2" t="s">
        <v>9</v>
      </c>
    </row>
    <row r="972" spans="1:11" ht="30">
      <c r="A972" s="2" t="s">
        <v>2760</v>
      </c>
      <c r="B972" s="2" t="s">
        <v>46</v>
      </c>
      <c r="C972" s="2" t="s">
        <v>2761</v>
      </c>
      <c r="E972" s="21" t="e">
        <v>#N/A</v>
      </c>
      <c r="F972" s="21" t="e">
        <v>#N/A</v>
      </c>
      <c r="H972" s="21" t="e">
        <v>#N/A</v>
      </c>
      <c r="I972" s="21" t="e">
        <v>#N/A</v>
      </c>
      <c r="J972" s="4" t="s">
        <v>2762</v>
      </c>
      <c r="K972" s="2" t="s">
        <v>15</v>
      </c>
    </row>
    <row r="973" spans="1:11" ht="30">
      <c r="A973" s="2" t="s">
        <v>2773</v>
      </c>
      <c r="B973" s="2" t="s">
        <v>1913</v>
      </c>
      <c r="C973" s="2" t="s">
        <v>1179</v>
      </c>
      <c r="E973" s="21" t="e">
        <v>#N/A</v>
      </c>
      <c r="F973" s="21" t="e">
        <v>#N/A</v>
      </c>
      <c r="H973" s="21" t="e">
        <v>#N/A</v>
      </c>
      <c r="I973" s="21" t="e">
        <v>#N/A</v>
      </c>
      <c r="J973" s="4" t="s">
        <v>2774</v>
      </c>
      <c r="K973" s="2" t="s">
        <v>30</v>
      </c>
    </row>
    <row r="974" spans="1:11">
      <c r="A974" s="2" t="s">
        <v>2777</v>
      </c>
      <c r="B974" s="2" t="s">
        <v>2778</v>
      </c>
      <c r="C974" s="2" t="s">
        <v>586</v>
      </c>
      <c r="E974" s="21" t="e">
        <v>#N/A</v>
      </c>
      <c r="F974" s="21" t="e">
        <v>#N/A</v>
      </c>
      <c r="H974" s="21" t="e">
        <v>#N/A</v>
      </c>
      <c r="I974" s="21" t="e">
        <v>#N/A</v>
      </c>
      <c r="J974" s="5" t="s">
        <v>2779</v>
      </c>
      <c r="K974" s="2" t="s">
        <v>761</v>
      </c>
    </row>
    <row r="975" spans="1:11">
      <c r="A975" s="2" t="s">
        <v>1624</v>
      </c>
      <c r="B975" s="2" t="s">
        <v>226</v>
      </c>
      <c r="C975" s="2" t="s">
        <v>1025</v>
      </c>
      <c r="E975" s="21" t="e">
        <v>#N/A</v>
      </c>
      <c r="F975" s="21" t="e">
        <v>#N/A</v>
      </c>
      <c r="H975" s="21" t="e">
        <v>#N/A</v>
      </c>
      <c r="I975" s="21" t="e">
        <v>#N/A</v>
      </c>
      <c r="J975" s="5" t="s">
        <v>2782</v>
      </c>
      <c r="K975" s="2" t="s">
        <v>15</v>
      </c>
    </row>
    <row r="976" spans="1:11">
      <c r="A976" s="2" t="s">
        <v>2777</v>
      </c>
      <c r="B976" s="2" t="s">
        <v>2778</v>
      </c>
      <c r="C976" s="2" t="s">
        <v>586</v>
      </c>
      <c r="E976" s="21" t="e">
        <v>#N/A</v>
      </c>
      <c r="F976" s="21" t="e">
        <v>#N/A</v>
      </c>
      <c r="H976" s="21" t="e">
        <v>#N/A</v>
      </c>
      <c r="I976" s="21" t="e">
        <v>#N/A</v>
      </c>
      <c r="J976" s="5" t="s">
        <v>2783</v>
      </c>
      <c r="K976" s="2" t="s">
        <v>761</v>
      </c>
    </row>
    <row r="977" spans="1:11">
      <c r="A977" s="2" t="s">
        <v>1624</v>
      </c>
      <c r="B977" s="2" t="s">
        <v>2171</v>
      </c>
      <c r="C977" s="2" t="s">
        <v>32</v>
      </c>
      <c r="E977" s="21" t="e">
        <v>#N/A</v>
      </c>
      <c r="F977" s="21" t="e">
        <v>#N/A</v>
      </c>
      <c r="H977" s="21" t="e">
        <v>#N/A</v>
      </c>
      <c r="I977" s="21" t="e">
        <v>#N/A</v>
      </c>
      <c r="J977" s="5" t="s">
        <v>2789</v>
      </c>
      <c r="K977" s="2" t="s">
        <v>267</v>
      </c>
    </row>
    <row r="978" spans="1:11">
      <c r="A978" s="2" t="s">
        <v>2105</v>
      </c>
      <c r="B978" s="2" t="s">
        <v>374</v>
      </c>
      <c r="C978" s="2" t="s">
        <v>490</v>
      </c>
      <c r="E978" s="21" t="e">
        <v>#N/A</v>
      </c>
      <c r="F978" s="21" t="e">
        <v>#N/A</v>
      </c>
      <c r="H978" s="21" t="e">
        <v>#N/A</v>
      </c>
      <c r="I978" s="21" t="e">
        <v>#N/A</v>
      </c>
      <c r="J978" s="5" t="s">
        <v>2794</v>
      </c>
      <c r="K978" s="2" t="s">
        <v>30</v>
      </c>
    </row>
    <row r="979" spans="1:11">
      <c r="A979" s="2" t="s">
        <v>2795</v>
      </c>
      <c r="B979" s="2" t="s">
        <v>1230</v>
      </c>
      <c r="C979" s="2" t="s">
        <v>701</v>
      </c>
      <c r="E979" s="21" t="e">
        <v>#N/A</v>
      </c>
      <c r="F979" s="21" t="e">
        <v>#N/A</v>
      </c>
      <c r="H979" s="21" t="e">
        <v>#N/A</v>
      </c>
      <c r="I979" s="21" t="e">
        <v>#N/A</v>
      </c>
      <c r="J979" s="5" t="s">
        <v>2796</v>
      </c>
      <c r="K979" s="2" t="s">
        <v>30</v>
      </c>
    </row>
    <row r="980" spans="1:11">
      <c r="A980" s="2" t="s">
        <v>348</v>
      </c>
      <c r="B980" s="2" t="s">
        <v>349</v>
      </c>
      <c r="C980" s="2" t="s">
        <v>32</v>
      </c>
      <c r="E980" s="21" t="e">
        <v>#N/A</v>
      </c>
      <c r="F980" s="21" t="e">
        <v>#N/A</v>
      </c>
      <c r="H980" s="21" t="e">
        <v>#N/A</v>
      </c>
      <c r="I980" s="21" t="e">
        <v>#N/A</v>
      </c>
      <c r="J980" s="5" t="s">
        <v>2813</v>
      </c>
      <c r="K980" s="2" t="s">
        <v>30</v>
      </c>
    </row>
    <row r="981" spans="1:11">
      <c r="A981" s="2" t="s">
        <v>1624</v>
      </c>
      <c r="B981" s="2" t="s">
        <v>909</v>
      </c>
      <c r="C981" s="2" t="s">
        <v>28</v>
      </c>
      <c r="E981" s="21" t="e">
        <v>#N/A</v>
      </c>
      <c r="F981" s="21" t="e">
        <v>#N/A</v>
      </c>
      <c r="H981" s="21" t="e">
        <v>#N/A</v>
      </c>
      <c r="I981" s="21" t="e">
        <v>#N/A</v>
      </c>
      <c r="J981" s="5" t="s">
        <v>2814</v>
      </c>
      <c r="K981" s="2" t="s">
        <v>30</v>
      </c>
    </row>
    <row r="982" spans="1:11">
      <c r="A982" s="2" t="s">
        <v>3406</v>
      </c>
      <c r="B982" s="2" t="s">
        <v>171</v>
      </c>
      <c r="C982" s="2" t="s">
        <v>32</v>
      </c>
      <c r="E982" s="21" t="e">
        <v>#N/A</v>
      </c>
      <c r="F982" s="21" t="e">
        <v>#N/A</v>
      </c>
      <c r="H982" s="21" t="e">
        <v>#N/A</v>
      </c>
      <c r="I982" s="21" t="e">
        <v>#N/A</v>
      </c>
      <c r="J982" s="5" t="s">
        <v>2815</v>
      </c>
      <c r="K982" s="2" t="s">
        <v>44</v>
      </c>
    </row>
    <row r="983" spans="1:11">
      <c r="A983" s="2" t="s">
        <v>2816</v>
      </c>
      <c r="B983" s="2" t="s">
        <v>171</v>
      </c>
      <c r="C983" s="2" t="s">
        <v>32</v>
      </c>
      <c r="E983" s="21" t="e">
        <v>#N/A</v>
      </c>
      <c r="F983" s="21" t="e">
        <v>#N/A</v>
      </c>
      <c r="H983" s="21" t="e">
        <v>#N/A</v>
      </c>
      <c r="I983" s="21" t="e">
        <v>#N/A</v>
      </c>
      <c r="J983" s="5" t="s">
        <v>2817</v>
      </c>
      <c r="K983" s="2" t="s">
        <v>30</v>
      </c>
    </row>
    <row r="984" spans="1:11" ht="30">
      <c r="A984" s="2" t="s">
        <v>2818</v>
      </c>
      <c r="B984" s="2" t="s">
        <v>581</v>
      </c>
      <c r="C984" s="2" t="s">
        <v>260</v>
      </c>
      <c r="E984" s="21" t="e">
        <v>#N/A</v>
      </c>
      <c r="F984" s="21" t="e">
        <v>#N/A</v>
      </c>
      <c r="H984" s="21" t="e">
        <v>#N/A</v>
      </c>
      <c r="I984" s="21" t="e">
        <v>#N/A</v>
      </c>
      <c r="J984" s="4" t="s">
        <v>2819</v>
      </c>
      <c r="K984" s="2" t="s">
        <v>30</v>
      </c>
    </row>
    <row r="985" spans="1:11" ht="30">
      <c r="A985" s="2" t="s">
        <v>2820</v>
      </c>
      <c r="B985" s="2" t="s">
        <v>581</v>
      </c>
      <c r="C985" s="2" t="s">
        <v>2821</v>
      </c>
      <c r="E985" s="21" t="e">
        <v>#N/A</v>
      </c>
      <c r="F985" s="21" t="e">
        <v>#N/A</v>
      </c>
      <c r="H985" s="21" t="e">
        <v>#N/A</v>
      </c>
      <c r="I985" s="21" t="e">
        <v>#N/A</v>
      </c>
      <c r="J985" s="4" t="s">
        <v>2822</v>
      </c>
      <c r="K985" s="2" t="s">
        <v>273</v>
      </c>
    </row>
    <row r="986" spans="1:11" ht="30">
      <c r="A986" s="2" t="s">
        <v>2833</v>
      </c>
      <c r="B986" s="2" t="s">
        <v>924</v>
      </c>
      <c r="C986" s="2" t="s">
        <v>1465</v>
      </c>
      <c r="E986" s="21" t="e">
        <v>#N/A</v>
      </c>
      <c r="F986" s="21" t="e">
        <v>#N/A</v>
      </c>
      <c r="H986" s="21" t="e">
        <v>#N/A</v>
      </c>
      <c r="I986" s="21" t="e">
        <v>#N/A</v>
      </c>
      <c r="J986" s="4" t="s">
        <v>2834</v>
      </c>
      <c r="K986" s="2" t="s">
        <v>30</v>
      </c>
    </row>
    <row r="987" spans="1:11" ht="30">
      <c r="A987" s="2" t="s">
        <v>2843</v>
      </c>
      <c r="B987" s="2" t="s">
        <v>1185</v>
      </c>
      <c r="C987" s="2" t="s">
        <v>2844</v>
      </c>
      <c r="E987" s="21" t="e">
        <v>#N/A</v>
      </c>
      <c r="F987" s="21" t="e">
        <v>#N/A</v>
      </c>
      <c r="H987" s="21" t="e">
        <v>#N/A</v>
      </c>
      <c r="I987" s="21" t="e">
        <v>#N/A</v>
      </c>
      <c r="J987" s="4" t="s">
        <v>2845</v>
      </c>
      <c r="K987" s="2" t="s">
        <v>30</v>
      </c>
    </row>
    <row r="988" spans="1:11">
      <c r="A988" s="2" t="s">
        <v>2846</v>
      </c>
      <c r="B988" s="2" t="s">
        <v>1468</v>
      </c>
      <c r="C988" s="2" t="s">
        <v>32</v>
      </c>
      <c r="E988" s="21" t="e">
        <v>#N/A</v>
      </c>
      <c r="F988" s="21" t="e">
        <v>#N/A</v>
      </c>
      <c r="H988" s="21" t="e">
        <v>#N/A</v>
      </c>
      <c r="I988" s="21" t="e">
        <v>#N/A</v>
      </c>
      <c r="J988" s="5" t="s">
        <v>2847</v>
      </c>
      <c r="K988" s="2" t="s">
        <v>30</v>
      </c>
    </row>
    <row r="989" spans="1:11">
      <c r="A989" s="2" t="s">
        <v>2858</v>
      </c>
      <c r="B989" s="2" t="s">
        <v>2093</v>
      </c>
      <c r="C989" s="2" t="s">
        <v>18</v>
      </c>
      <c r="E989" s="21" t="e">
        <v>#N/A</v>
      </c>
      <c r="F989" s="21" t="e">
        <v>#N/A</v>
      </c>
      <c r="H989" s="21" t="e">
        <v>#N/A</v>
      </c>
      <c r="I989" s="21" t="e">
        <v>#N/A</v>
      </c>
      <c r="J989" s="5" t="s">
        <v>2859</v>
      </c>
      <c r="K989" s="2" t="s">
        <v>30</v>
      </c>
    </row>
    <row r="990" spans="1:11">
      <c r="A990" s="2" t="s">
        <v>2862</v>
      </c>
      <c r="B990" s="2" t="s">
        <v>697</v>
      </c>
      <c r="C990" s="2" t="s">
        <v>32</v>
      </c>
      <c r="E990" s="21" t="e">
        <v>#N/A</v>
      </c>
      <c r="F990" s="21" t="e">
        <v>#N/A</v>
      </c>
      <c r="H990" s="21" t="e">
        <v>#N/A</v>
      </c>
      <c r="I990" s="21" t="e">
        <v>#N/A</v>
      </c>
      <c r="J990" s="5" t="s">
        <v>2863</v>
      </c>
      <c r="K990" s="2" t="s">
        <v>30</v>
      </c>
    </row>
    <row r="991" spans="1:11" ht="30">
      <c r="A991" s="2" t="s">
        <v>2864</v>
      </c>
      <c r="B991" s="2" t="s">
        <v>697</v>
      </c>
      <c r="C991" s="2" t="s">
        <v>2725</v>
      </c>
      <c r="E991" s="21" t="e">
        <v>#N/A</v>
      </c>
      <c r="F991" s="21" t="e">
        <v>#N/A</v>
      </c>
      <c r="H991" s="21" t="e">
        <v>#N/A</v>
      </c>
      <c r="I991" s="21" t="e">
        <v>#N/A</v>
      </c>
      <c r="J991" s="4" t="s">
        <v>2865</v>
      </c>
      <c r="K991" s="2" t="s">
        <v>181</v>
      </c>
    </row>
    <row r="992" spans="1:11">
      <c r="A992" s="2" t="s">
        <v>2866</v>
      </c>
      <c r="B992" s="2" t="s">
        <v>697</v>
      </c>
      <c r="C992" s="2" t="s">
        <v>283</v>
      </c>
      <c r="E992" s="21" t="e">
        <v>#N/A</v>
      </c>
      <c r="F992" s="21" t="e">
        <v>#N/A</v>
      </c>
      <c r="H992" s="21" t="e">
        <v>#N/A</v>
      </c>
      <c r="I992" s="21" t="e">
        <v>#N/A</v>
      </c>
      <c r="J992" s="5" t="s">
        <v>2867</v>
      </c>
      <c r="K992" s="2" t="s">
        <v>30</v>
      </c>
    </row>
    <row r="993" spans="1:11" ht="30">
      <c r="A993" s="2" t="s">
        <v>2868</v>
      </c>
      <c r="B993" s="2" t="s">
        <v>697</v>
      </c>
      <c r="C993" s="2" t="s">
        <v>2869</v>
      </c>
      <c r="E993" s="21" t="e">
        <v>#N/A</v>
      </c>
      <c r="F993" s="21" t="e">
        <v>#N/A</v>
      </c>
      <c r="H993" s="21" t="e">
        <v>#N/A</v>
      </c>
      <c r="I993" s="21" t="e">
        <v>#N/A</v>
      </c>
      <c r="J993" s="4" t="s">
        <v>2870</v>
      </c>
      <c r="K993" s="2" t="s">
        <v>30</v>
      </c>
    </row>
    <row r="994" spans="1:11" ht="30">
      <c r="A994" s="2" t="s">
        <v>2640</v>
      </c>
      <c r="B994" s="2" t="s">
        <v>697</v>
      </c>
      <c r="C994" s="2" t="s">
        <v>283</v>
      </c>
      <c r="E994" s="21" t="e">
        <v>#N/A</v>
      </c>
      <c r="F994" s="21" t="e">
        <v>#N/A</v>
      </c>
      <c r="H994" s="21" t="e">
        <v>#N/A</v>
      </c>
      <c r="I994" s="21" t="e">
        <v>#N/A</v>
      </c>
      <c r="J994" s="4" t="s">
        <v>2871</v>
      </c>
      <c r="K994" s="2" t="s">
        <v>30</v>
      </c>
    </row>
    <row r="995" spans="1:11" ht="30">
      <c r="A995" s="2" t="s">
        <v>2872</v>
      </c>
      <c r="B995" s="2" t="s">
        <v>697</v>
      </c>
      <c r="C995" s="2" t="s">
        <v>32</v>
      </c>
      <c r="E995" s="21" t="e">
        <v>#N/A</v>
      </c>
      <c r="F995" s="21" t="e">
        <v>#N/A</v>
      </c>
      <c r="H995" s="21" t="e">
        <v>#N/A</v>
      </c>
      <c r="I995" s="21" t="e">
        <v>#N/A</v>
      </c>
      <c r="J995" s="4" t="s">
        <v>2873</v>
      </c>
      <c r="K995" s="2" t="s">
        <v>30</v>
      </c>
    </row>
    <row r="996" spans="1:11">
      <c r="A996" s="2" t="s">
        <v>2874</v>
      </c>
      <c r="B996" s="2" t="s">
        <v>697</v>
      </c>
      <c r="C996" s="2" t="s">
        <v>32</v>
      </c>
      <c r="E996" s="21" t="e">
        <v>#N/A</v>
      </c>
      <c r="F996" s="21" t="e">
        <v>#N/A</v>
      </c>
      <c r="H996" s="21" t="e">
        <v>#N/A</v>
      </c>
      <c r="I996" s="21" t="e">
        <v>#N/A</v>
      </c>
      <c r="J996" s="5" t="s">
        <v>2875</v>
      </c>
      <c r="K996" s="2" t="s">
        <v>38</v>
      </c>
    </row>
    <row r="997" spans="1:11" ht="30">
      <c r="A997" s="2" t="s">
        <v>135</v>
      </c>
      <c r="B997" s="2" t="s">
        <v>2904</v>
      </c>
      <c r="C997" s="2" t="s">
        <v>2905</v>
      </c>
      <c r="E997" s="21" t="e">
        <v>#N/A</v>
      </c>
      <c r="F997" s="21" t="e">
        <v>#N/A</v>
      </c>
      <c r="H997" s="21" t="e">
        <v>#N/A</v>
      </c>
      <c r="I997" s="21" t="e">
        <v>#N/A</v>
      </c>
      <c r="J997" s="4" t="s">
        <v>2906</v>
      </c>
      <c r="K997" s="2" t="s">
        <v>688</v>
      </c>
    </row>
    <row r="998" spans="1:11">
      <c r="A998" s="2" t="s">
        <v>2907</v>
      </c>
      <c r="B998" s="2" t="s">
        <v>2908</v>
      </c>
      <c r="C998" s="2" t="s">
        <v>67</v>
      </c>
      <c r="E998" s="21" t="e">
        <v>#N/A</v>
      </c>
      <c r="F998" s="21" t="e">
        <v>#N/A</v>
      </c>
      <c r="H998" s="21" t="e">
        <v>#N/A</v>
      </c>
      <c r="I998" s="21" t="e">
        <v>#N/A</v>
      </c>
      <c r="J998" s="5" t="s">
        <v>2909</v>
      </c>
      <c r="K998" s="2" t="s">
        <v>311</v>
      </c>
    </row>
    <row r="999" spans="1:11" ht="30">
      <c r="A999" s="2" t="s">
        <v>967</v>
      </c>
      <c r="B999" s="2" t="s">
        <v>968</v>
      </c>
      <c r="C999" s="2" t="s">
        <v>32</v>
      </c>
      <c r="E999" s="21" t="e">
        <v>#N/A</v>
      </c>
      <c r="F999" s="21" t="e">
        <v>#N/A</v>
      </c>
      <c r="H999" s="21" t="e">
        <v>#N/A</v>
      </c>
      <c r="I999" s="21" t="e">
        <v>#N/A</v>
      </c>
      <c r="J999" s="4" t="s">
        <v>2910</v>
      </c>
      <c r="K999" s="2" t="s">
        <v>30</v>
      </c>
    </row>
    <row r="1000" spans="1:11" ht="30">
      <c r="A1000" s="2" t="s">
        <v>2924</v>
      </c>
      <c r="B1000" s="2" t="s">
        <v>368</v>
      </c>
      <c r="C1000" s="2" t="s">
        <v>283</v>
      </c>
      <c r="E1000" s="21" t="e">
        <v>#N/A</v>
      </c>
      <c r="F1000" s="21" t="e">
        <v>#N/A</v>
      </c>
      <c r="H1000" s="21" t="e">
        <v>#N/A</v>
      </c>
      <c r="I1000" s="21" t="e">
        <v>#N/A</v>
      </c>
      <c r="J1000" s="4" t="s">
        <v>2925</v>
      </c>
      <c r="K1000" s="2" t="s">
        <v>30</v>
      </c>
    </row>
    <row r="1001" spans="1:11">
      <c r="A1001" s="2" t="s">
        <v>3405</v>
      </c>
      <c r="B1001" s="2" t="s">
        <v>368</v>
      </c>
      <c r="C1001" s="2" t="s">
        <v>7</v>
      </c>
      <c r="E1001" s="21" t="e">
        <v>#N/A</v>
      </c>
      <c r="F1001" s="21" t="e">
        <v>#N/A</v>
      </c>
      <c r="H1001" s="21" t="e">
        <v>#N/A</v>
      </c>
      <c r="I1001" s="21" t="e">
        <v>#N/A</v>
      </c>
      <c r="J1001" s="5" t="s">
        <v>2926</v>
      </c>
      <c r="K1001" s="2" t="s">
        <v>9</v>
      </c>
    </row>
    <row r="1002" spans="1:11">
      <c r="A1002" s="2" t="s">
        <v>2927</v>
      </c>
      <c r="B1002" s="2" t="s">
        <v>368</v>
      </c>
      <c r="C1002" s="2" t="s">
        <v>2928</v>
      </c>
      <c r="E1002" s="21" t="e">
        <v>#N/A</v>
      </c>
      <c r="F1002" s="21" t="e">
        <v>#N/A</v>
      </c>
      <c r="H1002" s="21" t="e">
        <v>#N/A</v>
      </c>
      <c r="I1002" s="21" t="e">
        <v>#N/A</v>
      </c>
      <c r="J1002" s="5" t="s">
        <v>2929</v>
      </c>
      <c r="K1002" s="2" t="s">
        <v>437</v>
      </c>
    </row>
    <row r="1003" spans="1:11" ht="30">
      <c r="A1003" s="2" t="s">
        <v>10</v>
      </c>
      <c r="B1003" s="2" t="s">
        <v>2930</v>
      </c>
      <c r="C1003" s="2" t="s">
        <v>288</v>
      </c>
      <c r="E1003" s="21" t="e">
        <v>#N/A</v>
      </c>
      <c r="F1003" s="21" t="e">
        <v>#N/A</v>
      </c>
      <c r="H1003" s="21" t="e">
        <v>#N/A</v>
      </c>
      <c r="I1003" s="21" t="e">
        <v>#N/A</v>
      </c>
      <c r="J1003" s="4" t="s">
        <v>2931</v>
      </c>
      <c r="K1003" s="2" t="s">
        <v>30</v>
      </c>
    </row>
    <row r="1004" spans="1:11" ht="30">
      <c r="A1004" s="2" t="s">
        <v>2932</v>
      </c>
      <c r="B1004" s="2" t="s">
        <v>2933</v>
      </c>
      <c r="C1004" s="2" t="s">
        <v>32</v>
      </c>
      <c r="E1004" s="21" t="e">
        <v>#N/A</v>
      </c>
      <c r="F1004" s="21" t="e">
        <v>#N/A</v>
      </c>
      <c r="H1004" s="21" t="e">
        <v>#N/A</v>
      </c>
      <c r="I1004" s="21" t="e">
        <v>#N/A</v>
      </c>
      <c r="J1004" s="4" t="s">
        <v>2934</v>
      </c>
      <c r="K1004" s="2" t="s">
        <v>30</v>
      </c>
    </row>
    <row r="1005" spans="1:11" ht="30">
      <c r="A1005" s="2" t="s">
        <v>10</v>
      </c>
      <c r="B1005" s="2" t="s">
        <v>2937</v>
      </c>
      <c r="C1005" s="2" t="s">
        <v>2938</v>
      </c>
      <c r="E1005" s="21" t="e">
        <v>#N/A</v>
      </c>
      <c r="F1005" s="21" t="e">
        <v>#N/A</v>
      </c>
      <c r="H1005" s="21" t="e">
        <v>#N/A</v>
      </c>
      <c r="I1005" s="21" t="e">
        <v>#N/A</v>
      </c>
      <c r="J1005" s="4" t="s">
        <v>2939</v>
      </c>
      <c r="K1005" s="2" t="s">
        <v>273</v>
      </c>
    </row>
    <row r="1006" spans="1:11">
      <c r="A1006" s="2" t="s">
        <v>3455</v>
      </c>
      <c r="B1006" s="2" t="s">
        <v>1154</v>
      </c>
      <c r="C1006" s="2" t="s">
        <v>58</v>
      </c>
      <c r="E1006" s="21" t="e">
        <v>#N/A</v>
      </c>
      <c r="F1006" s="21" t="e">
        <v>#N/A</v>
      </c>
      <c r="H1006" s="21" t="e">
        <v>#N/A</v>
      </c>
      <c r="I1006" s="21" t="e">
        <v>#N/A</v>
      </c>
      <c r="J1006" s="5" t="s">
        <v>2941</v>
      </c>
      <c r="K1006" s="2" t="s">
        <v>166</v>
      </c>
    </row>
    <row r="1007" spans="1:11" ht="30">
      <c r="A1007" s="2" t="s">
        <v>2942</v>
      </c>
      <c r="B1007" s="2" t="s">
        <v>2943</v>
      </c>
      <c r="C1007" s="2" t="s">
        <v>809</v>
      </c>
      <c r="E1007" s="21" t="e">
        <v>#N/A</v>
      </c>
      <c r="F1007" s="21" t="e">
        <v>#N/A</v>
      </c>
      <c r="H1007" s="21" t="e">
        <v>#N/A</v>
      </c>
      <c r="I1007" s="21" t="e">
        <v>#N/A</v>
      </c>
      <c r="J1007" s="4" t="s">
        <v>2944</v>
      </c>
      <c r="K1007" s="2" t="s">
        <v>30</v>
      </c>
    </row>
    <row r="1008" spans="1:11">
      <c r="A1008" s="2" t="s">
        <v>2945</v>
      </c>
      <c r="B1008" s="2" t="s">
        <v>1913</v>
      </c>
      <c r="C1008" s="2" t="s">
        <v>1179</v>
      </c>
      <c r="E1008" s="21" t="e">
        <v>#N/A</v>
      </c>
      <c r="F1008" s="21" t="e">
        <v>#N/A</v>
      </c>
      <c r="H1008" s="21" t="e">
        <v>#N/A</v>
      </c>
      <c r="I1008" s="21" t="e">
        <v>#N/A</v>
      </c>
      <c r="J1008" s="5" t="s">
        <v>2946</v>
      </c>
      <c r="K1008" s="2" t="s">
        <v>30</v>
      </c>
    </row>
    <row r="1009" spans="1:11" ht="30">
      <c r="A1009" s="2" t="s">
        <v>2953</v>
      </c>
      <c r="B1009" s="2" t="s">
        <v>2954</v>
      </c>
      <c r="C1009" s="2" t="s">
        <v>741</v>
      </c>
      <c r="E1009" s="21" t="e">
        <v>#N/A</v>
      </c>
      <c r="F1009" s="21" t="e">
        <v>#N/A</v>
      </c>
      <c r="H1009" s="21" t="e">
        <v>#N/A</v>
      </c>
      <c r="I1009" s="21" t="e">
        <v>#N/A</v>
      </c>
      <c r="J1009" s="4" t="s">
        <v>2955</v>
      </c>
      <c r="K1009" s="2" t="s">
        <v>30</v>
      </c>
    </row>
    <row r="1010" spans="1:11" ht="30">
      <c r="A1010" s="2" t="s">
        <v>2956</v>
      </c>
      <c r="B1010" s="2" t="s">
        <v>412</v>
      </c>
      <c r="C1010" s="2" t="s">
        <v>413</v>
      </c>
      <c r="E1010" s="21" t="e">
        <v>#N/A</v>
      </c>
      <c r="F1010" s="21" t="e">
        <v>#N/A</v>
      </c>
      <c r="H1010" s="21" t="e">
        <v>#N/A</v>
      </c>
      <c r="I1010" s="21" t="e">
        <v>#N/A</v>
      </c>
      <c r="J1010" s="4" t="s">
        <v>2957</v>
      </c>
      <c r="K1010" s="2" t="s">
        <v>30</v>
      </c>
    </row>
    <row r="1011" spans="1:11" ht="30">
      <c r="A1011" s="2" t="s">
        <v>2351</v>
      </c>
      <c r="B1011" s="2" t="s">
        <v>412</v>
      </c>
      <c r="C1011" s="2" t="s">
        <v>413</v>
      </c>
      <c r="E1011" s="21" t="e">
        <v>#N/A</v>
      </c>
      <c r="F1011" s="21" t="e">
        <v>#N/A</v>
      </c>
      <c r="H1011" s="21" t="e">
        <v>#N/A</v>
      </c>
      <c r="I1011" s="21" t="e">
        <v>#N/A</v>
      </c>
      <c r="J1011" s="4" t="s">
        <v>2958</v>
      </c>
      <c r="K1011" s="2" t="s">
        <v>273</v>
      </c>
    </row>
    <row r="1012" spans="1:11" ht="30">
      <c r="A1012" s="2" t="s">
        <v>10</v>
      </c>
      <c r="B1012" s="2" t="s">
        <v>2959</v>
      </c>
      <c r="C1012" s="2" t="s">
        <v>2960</v>
      </c>
      <c r="E1012" s="21" t="e">
        <v>#N/A</v>
      </c>
      <c r="F1012" s="21" t="e">
        <v>#N/A</v>
      </c>
      <c r="H1012" s="21" t="e">
        <v>#N/A</v>
      </c>
      <c r="I1012" s="21" t="e">
        <v>#N/A</v>
      </c>
      <c r="J1012" s="4" t="s">
        <v>2961</v>
      </c>
      <c r="K1012" s="2" t="s">
        <v>30</v>
      </c>
    </row>
    <row r="1013" spans="1:11">
      <c r="A1013" s="2" t="s">
        <v>10</v>
      </c>
      <c r="B1013" s="2" t="s">
        <v>2966</v>
      </c>
      <c r="C1013" s="2" t="s">
        <v>1155</v>
      </c>
      <c r="E1013" s="21" t="e">
        <v>#N/A</v>
      </c>
      <c r="F1013" s="21" t="e">
        <v>#N/A</v>
      </c>
      <c r="H1013" s="21" t="e">
        <v>#N/A</v>
      </c>
      <c r="I1013" s="21" t="e">
        <v>#N/A</v>
      </c>
      <c r="J1013" s="5" t="s">
        <v>2967</v>
      </c>
      <c r="K1013" s="2" t="s">
        <v>1266</v>
      </c>
    </row>
    <row r="1014" spans="1:11" ht="30">
      <c r="A1014" s="2" t="s">
        <v>2968</v>
      </c>
      <c r="B1014" s="2" t="s">
        <v>2969</v>
      </c>
      <c r="C1014" s="2" t="s">
        <v>2970</v>
      </c>
      <c r="E1014" s="21" t="e">
        <v>#N/A</v>
      </c>
      <c r="F1014" s="21" t="e">
        <v>#N/A</v>
      </c>
      <c r="H1014" s="21" t="e">
        <v>#N/A</v>
      </c>
      <c r="I1014" s="21" t="e">
        <v>#N/A</v>
      </c>
      <c r="J1014" s="4" t="s">
        <v>2971</v>
      </c>
      <c r="K1014" s="2" t="s">
        <v>30</v>
      </c>
    </row>
    <row r="1015" spans="1:11" ht="45">
      <c r="A1015" s="2" t="s">
        <v>135</v>
      </c>
      <c r="B1015" s="2" t="s">
        <v>2168</v>
      </c>
      <c r="C1015" s="2" t="s">
        <v>32</v>
      </c>
      <c r="E1015" s="21" t="e">
        <v>#N/A</v>
      </c>
      <c r="F1015" s="21" t="e">
        <v>#N/A</v>
      </c>
      <c r="H1015" s="21" t="e">
        <v>#N/A</v>
      </c>
      <c r="I1015" s="21" t="e">
        <v>#N/A</v>
      </c>
      <c r="J1015" s="4" t="s">
        <v>2975</v>
      </c>
      <c r="K1015" s="2" t="s">
        <v>30</v>
      </c>
    </row>
    <row r="1016" spans="1:11" ht="30">
      <c r="A1016" s="2" t="s">
        <v>2689</v>
      </c>
      <c r="B1016" s="2" t="s">
        <v>593</v>
      </c>
      <c r="C1016" s="2" t="s">
        <v>427</v>
      </c>
      <c r="E1016" s="21" t="e">
        <v>#N/A</v>
      </c>
      <c r="F1016" s="21" t="e">
        <v>#N/A</v>
      </c>
      <c r="H1016" s="21" t="e">
        <v>#N/A</v>
      </c>
      <c r="I1016" s="21" t="e">
        <v>#N/A</v>
      </c>
      <c r="J1016" s="4" t="s">
        <v>2976</v>
      </c>
      <c r="K1016" s="2" t="s">
        <v>30</v>
      </c>
    </row>
    <row r="1017" spans="1:11" ht="30">
      <c r="A1017" s="2" t="s">
        <v>74</v>
      </c>
      <c r="B1017" s="2" t="s">
        <v>1268</v>
      </c>
      <c r="C1017" s="2" t="s">
        <v>1269</v>
      </c>
      <c r="E1017" s="21" t="e">
        <v>#N/A</v>
      </c>
      <c r="F1017" s="21" t="e">
        <v>#N/A</v>
      </c>
      <c r="H1017" s="21" t="e">
        <v>#N/A</v>
      </c>
      <c r="I1017" s="21" t="e">
        <v>#N/A</v>
      </c>
      <c r="J1017" s="4" t="s">
        <v>2992</v>
      </c>
      <c r="K1017" s="2" t="s">
        <v>30</v>
      </c>
    </row>
    <row r="1018" spans="1:11" ht="30">
      <c r="A1018" s="2" t="s">
        <v>2996</v>
      </c>
      <c r="B1018" s="2" t="s">
        <v>2997</v>
      </c>
      <c r="C1018" s="2" t="s">
        <v>67</v>
      </c>
      <c r="E1018" s="21" t="e">
        <v>#N/A</v>
      </c>
      <c r="F1018" s="21" t="e">
        <v>#N/A</v>
      </c>
      <c r="H1018" s="21" t="e">
        <v>#N/A</v>
      </c>
      <c r="I1018" s="21" t="e">
        <v>#N/A</v>
      </c>
      <c r="J1018" s="4" t="s">
        <v>2998</v>
      </c>
      <c r="K1018" s="2" t="s">
        <v>30</v>
      </c>
    </row>
    <row r="1019" spans="1:11" ht="30">
      <c r="A1019" s="2" t="s">
        <v>74</v>
      </c>
      <c r="B1019" s="2" t="s">
        <v>46</v>
      </c>
      <c r="C1019" s="2" t="s">
        <v>3015</v>
      </c>
      <c r="E1019" s="21" t="e">
        <v>#N/A</v>
      </c>
      <c r="F1019" s="21" t="e">
        <v>#N/A</v>
      </c>
      <c r="H1019" s="21" t="e">
        <v>#N/A</v>
      </c>
      <c r="I1019" s="21" t="e">
        <v>#N/A</v>
      </c>
      <c r="J1019" s="4" t="s">
        <v>3016</v>
      </c>
      <c r="K1019" s="2" t="s">
        <v>44</v>
      </c>
    </row>
    <row r="1020" spans="1:11" ht="30">
      <c r="A1020" s="2" t="s">
        <v>3456</v>
      </c>
      <c r="B1020" s="2" t="s">
        <v>46</v>
      </c>
      <c r="C1020" s="2" t="s">
        <v>3018</v>
      </c>
      <c r="E1020" s="21" t="e">
        <v>#N/A</v>
      </c>
      <c r="F1020" s="21" t="e">
        <v>#N/A</v>
      </c>
      <c r="H1020" s="21" t="e">
        <v>#N/A</v>
      </c>
      <c r="I1020" s="21" t="e">
        <v>#N/A</v>
      </c>
      <c r="J1020" s="4" t="s">
        <v>3019</v>
      </c>
      <c r="K1020" s="2" t="s">
        <v>73</v>
      </c>
    </row>
    <row r="1021" spans="1:11" ht="30">
      <c r="A1021" s="2" t="s">
        <v>3020</v>
      </c>
      <c r="B1021" s="2" t="s">
        <v>46</v>
      </c>
      <c r="C1021" s="2" t="s">
        <v>569</v>
      </c>
      <c r="E1021" s="21" t="e">
        <v>#N/A</v>
      </c>
      <c r="F1021" s="21" t="e">
        <v>#N/A</v>
      </c>
      <c r="H1021" s="21" t="e">
        <v>#N/A</v>
      </c>
      <c r="I1021" s="21" t="e">
        <v>#N/A</v>
      </c>
      <c r="J1021" s="4" t="s">
        <v>3021</v>
      </c>
      <c r="K1021" s="2" t="s">
        <v>30</v>
      </c>
    </row>
    <row r="1022" spans="1:11">
      <c r="A1022" s="2" t="s">
        <v>3022</v>
      </c>
      <c r="B1022" s="2" t="s">
        <v>46</v>
      </c>
      <c r="C1022" s="2" t="s">
        <v>569</v>
      </c>
      <c r="E1022" s="21" t="e">
        <v>#N/A</v>
      </c>
      <c r="F1022" s="21" t="e">
        <v>#N/A</v>
      </c>
      <c r="H1022" s="21" t="e">
        <v>#N/A</v>
      </c>
      <c r="I1022" s="21" t="e">
        <v>#N/A</v>
      </c>
      <c r="J1022" s="5" t="s">
        <v>3023</v>
      </c>
      <c r="K1022" s="2" t="s">
        <v>1018</v>
      </c>
    </row>
    <row r="1023" spans="1:11" ht="30">
      <c r="A1023" s="2" t="s">
        <v>3024</v>
      </c>
      <c r="B1023" s="2" t="s">
        <v>46</v>
      </c>
      <c r="C1023" s="2" t="s">
        <v>322</v>
      </c>
      <c r="E1023" s="21" t="e">
        <v>#N/A</v>
      </c>
      <c r="F1023" s="21" t="e">
        <v>#N/A</v>
      </c>
      <c r="H1023" s="21" t="e">
        <v>#N/A</v>
      </c>
      <c r="I1023" s="21" t="e">
        <v>#N/A</v>
      </c>
      <c r="J1023" s="4" t="s">
        <v>3025</v>
      </c>
      <c r="K1023" s="2" t="s">
        <v>65</v>
      </c>
    </row>
    <row r="1024" spans="1:11" ht="30">
      <c r="A1024" s="2" t="s">
        <v>3026</v>
      </c>
      <c r="B1024" s="2" t="s">
        <v>46</v>
      </c>
      <c r="C1024" s="2" t="s">
        <v>2761</v>
      </c>
      <c r="E1024" s="21" t="e">
        <v>#N/A</v>
      </c>
      <c r="F1024" s="21" t="e">
        <v>#N/A</v>
      </c>
      <c r="H1024" s="21" t="e">
        <v>#N/A</v>
      </c>
      <c r="I1024" s="21" t="e">
        <v>#N/A</v>
      </c>
      <c r="J1024" s="4" t="s">
        <v>3027</v>
      </c>
      <c r="K1024" s="2" t="s">
        <v>1018</v>
      </c>
    </row>
    <row r="1025" spans="1:11" ht="45">
      <c r="A1025" s="2" t="s">
        <v>3028</v>
      </c>
      <c r="B1025" s="2" t="s">
        <v>3029</v>
      </c>
      <c r="C1025" s="2" t="s">
        <v>67</v>
      </c>
      <c r="E1025" s="21" t="e">
        <v>#N/A</v>
      </c>
      <c r="F1025" s="21" t="e">
        <v>#N/A</v>
      </c>
      <c r="H1025" s="21" t="e">
        <v>#N/A</v>
      </c>
      <c r="I1025" s="21" t="e">
        <v>#N/A</v>
      </c>
      <c r="J1025" s="4" t="s">
        <v>3030</v>
      </c>
      <c r="K1025" s="2" t="s">
        <v>181</v>
      </c>
    </row>
    <row r="1026" spans="1:11" ht="30">
      <c r="A1026" s="2" t="s">
        <v>3457</v>
      </c>
      <c r="B1026" s="2" t="s">
        <v>3032</v>
      </c>
      <c r="C1026" s="2" t="s">
        <v>283</v>
      </c>
      <c r="E1026" s="21" t="e">
        <v>#N/A</v>
      </c>
      <c r="F1026" s="21" t="e">
        <v>#N/A</v>
      </c>
      <c r="H1026" s="21" t="e">
        <v>#N/A</v>
      </c>
      <c r="I1026" s="21" t="e">
        <v>#N/A</v>
      </c>
      <c r="J1026" s="4" t="s">
        <v>3033</v>
      </c>
      <c r="K1026" s="2" t="s">
        <v>44</v>
      </c>
    </row>
    <row r="1027" spans="1:11" ht="30">
      <c r="A1027" s="2" t="s">
        <v>74</v>
      </c>
      <c r="B1027" s="2" t="s">
        <v>3034</v>
      </c>
      <c r="C1027" s="2" t="s">
        <v>506</v>
      </c>
      <c r="E1027" s="21" t="e">
        <v>#N/A</v>
      </c>
      <c r="F1027" s="21" t="e">
        <v>#N/A</v>
      </c>
      <c r="H1027" s="21" t="e">
        <v>#N/A</v>
      </c>
      <c r="I1027" s="21" t="e">
        <v>#N/A</v>
      </c>
      <c r="J1027" s="4" t="s">
        <v>3035</v>
      </c>
      <c r="K1027" s="2" t="s">
        <v>15</v>
      </c>
    </row>
    <row r="1028" spans="1:11" ht="30">
      <c r="A1028" s="2" t="s">
        <v>3039</v>
      </c>
      <c r="B1028" s="2" t="s">
        <v>3040</v>
      </c>
      <c r="C1028" s="2" t="s">
        <v>3041</v>
      </c>
      <c r="E1028" s="21" t="e">
        <v>#N/A</v>
      </c>
      <c r="F1028" s="21" t="e">
        <v>#N/A</v>
      </c>
      <c r="H1028" s="21" t="e">
        <v>#N/A</v>
      </c>
      <c r="I1028" s="21" t="e">
        <v>#N/A</v>
      </c>
      <c r="J1028" s="4" t="s">
        <v>3042</v>
      </c>
      <c r="K1028" s="2" t="s">
        <v>407</v>
      </c>
    </row>
    <row r="1029" spans="1:11" ht="30">
      <c r="A1029" s="2" t="s">
        <v>474</v>
      </c>
      <c r="B1029" s="2" t="s">
        <v>2267</v>
      </c>
      <c r="C1029" s="2" t="s">
        <v>58</v>
      </c>
      <c r="E1029" s="21" t="e">
        <v>#N/A</v>
      </c>
      <c r="F1029" s="21" t="e">
        <v>#N/A</v>
      </c>
      <c r="H1029" s="21" t="e">
        <v>#N/A</v>
      </c>
      <c r="I1029" s="21" t="e">
        <v>#N/A</v>
      </c>
      <c r="J1029" s="4" t="s">
        <v>3046</v>
      </c>
      <c r="K1029" s="2" t="s">
        <v>30</v>
      </c>
    </row>
    <row r="1030" spans="1:11" ht="30">
      <c r="A1030" s="2" t="s">
        <v>3047</v>
      </c>
      <c r="B1030" s="2" t="s">
        <v>2267</v>
      </c>
      <c r="C1030" s="2" t="s">
        <v>58</v>
      </c>
      <c r="E1030" s="21" t="e">
        <v>#N/A</v>
      </c>
      <c r="F1030" s="21" t="e">
        <v>#N/A</v>
      </c>
      <c r="H1030" s="21" t="e">
        <v>#N/A</v>
      </c>
      <c r="I1030" s="21" t="e">
        <v>#N/A</v>
      </c>
      <c r="J1030" s="4" t="s">
        <v>3048</v>
      </c>
      <c r="K1030" s="2" t="s">
        <v>688</v>
      </c>
    </row>
    <row r="1031" spans="1:11" ht="30">
      <c r="A1031" s="2" t="s">
        <v>3052</v>
      </c>
      <c r="B1031" s="2" t="s">
        <v>3053</v>
      </c>
      <c r="C1031" s="2" t="s">
        <v>3054</v>
      </c>
      <c r="E1031" s="21" t="e">
        <v>#N/A</v>
      </c>
      <c r="F1031" s="21" t="e">
        <v>#N/A</v>
      </c>
      <c r="H1031" s="21" t="e">
        <v>#N/A</v>
      </c>
      <c r="I1031" s="21" t="e">
        <v>#N/A</v>
      </c>
      <c r="J1031" s="4" t="s">
        <v>3055</v>
      </c>
      <c r="K1031" s="2" t="s">
        <v>761</v>
      </c>
    </row>
    <row r="1032" spans="1:11" ht="30">
      <c r="A1032" s="2" t="s">
        <v>3057</v>
      </c>
      <c r="B1032" s="2" t="s">
        <v>861</v>
      </c>
      <c r="C1032" s="2" t="s">
        <v>586</v>
      </c>
      <c r="E1032" s="21" t="e">
        <v>#N/A</v>
      </c>
      <c r="F1032" s="21" t="e">
        <v>#N/A</v>
      </c>
      <c r="H1032" s="21" t="e">
        <v>#N/A</v>
      </c>
      <c r="I1032" s="21" t="e">
        <v>#N/A</v>
      </c>
      <c r="J1032" s="4" t="s">
        <v>3058</v>
      </c>
      <c r="K1032" s="2" t="s">
        <v>30</v>
      </c>
    </row>
    <row r="1033" spans="1:11" ht="30">
      <c r="A1033" s="2" t="s">
        <v>3059</v>
      </c>
      <c r="B1033" s="2" t="s">
        <v>3060</v>
      </c>
      <c r="C1033" s="2" t="s">
        <v>32</v>
      </c>
      <c r="E1033" s="21" t="e">
        <v>#N/A</v>
      </c>
      <c r="F1033" s="21" t="e">
        <v>#N/A</v>
      </c>
      <c r="H1033" s="21" t="e">
        <v>#N/A</v>
      </c>
      <c r="I1033" s="21" t="e">
        <v>#N/A</v>
      </c>
      <c r="J1033" s="4" t="s">
        <v>3061</v>
      </c>
      <c r="K1033" s="2" t="s">
        <v>30</v>
      </c>
    </row>
    <row r="1034" spans="1:11">
      <c r="A1034" s="2" t="s">
        <v>3062</v>
      </c>
      <c r="B1034" s="2" t="s">
        <v>53</v>
      </c>
      <c r="C1034" s="2" t="s">
        <v>1577</v>
      </c>
      <c r="E1034" s="21" t="e">
        <v>#N/A</v>
      </c>
      <c r="F1034" s="21" t="e">
        <v>#N/A</v>
      </c>
      <c r="H1034" s="21" t="e">
        <v>#N/A</v>
      </c>
      <c r="I1034" s="21" t="e">
        <v>#N/A</v>
      </c>
      <c r="J1034" s="5" t="s">
        <v>3063</v>
      </c>
      <c r="K1034" s="2" t="s">
        <v>30</v>
      </c>
    </row>
    <row r="1035" spans="1:11" ht="30">
      <c r="A1035" s="2" t="s">
        <v>3064</v>
      </c>
      <c r="B1035" s="2" t="s">
        <v>53</v>
      </c>
      <c r="C1035" s="2" t="s">
        <v>989</v>
      </c>
      <c r="E1035" s="21" t="e">
        <v>#N/A</v>
      </c>
      <c r="F1035" s="21" t="e">
        <v>#N/A</v>
      </c>
      <c r="H1035" s="21" t="e">
        <v>#N/A</v>
      </c>
      <c r="I1035" s="21" t="e">
        <v>#N/A</v>
      </c>
      <c r="J1035" s="4" t="s">
        <v>3065</v>
      </c>
      <c r="K1035" s="2" t="s">
        <v>30</v>
      </c>
    </row>
    <row r="1036" spans="1:11" ht="30">
      <c r="A1036" s="2" t="s">
        <v>988</v>
      </c>
      <c r="B1036" s="2" t="s">
        <v>53</v>
      </c>
      <c r="C1036" s="2" t="s">
        <v>989</v>
      </c>
      <c r="E1036" s="21" t="e">
        <v>#N/A</v>
      </c>
      <c r="F1036" s="21" t="e">
        <v>#N/A</v>
      </c>
      <c r="H1036" s="21" t="e">
        <v>#N/A</v>
      </c>
      <c r="I1036" s="21" t="e">
        <v>#N/A</v>
      </c>
      <c r="J1036" s="4" t="s">
        <v>3066</v>
      </c>
      <c r="K1036" s="2" t="s">
        <v>30</v>
      </c>
    </row>
    <row r="1037" spans="1:11">
      <c r="A1037" s="2" t="s">
        <v>3067</v>
      </c>
      <c r="B1037" s="2" t="s">
        <v>53</v>
      </c>
      <c r="C1037" s="2" t="s">
        <v>989</v>
      </c>
      <c r="E1037" s="21" t="e">
        <v>#N/A</v>
      </c>
      <c r="F1037" s="21" t="e">
        <v>#N/A</v>
      </c>
      <c r="H1037" s="21" t="e">
        <v>#N/A</v>
      </c>
      <c r="I1037" s="21" t="e">
        <v>#N/A</v>
      </c>
      <c r="J1037" s="5" t="s">
        <v>3068</v>
      </c>
      <c r="K1037" s="2" t="s">
        <v>543</v>
      </c>
    </row>
    <row r="1038" spans="1:11">
      <c r="A1038" s="2" t="s">
        <v>404</v>
      </c>
      <c r="B1038" s="2" t="s">
        <v>3069</v>
      </c>
      <c r="C1038" s="2" t="s">
        <v>47</v>
      </c>
      <c r="E1038" s="21" t="e">
        <v>#N/A</v>
      </c>
      <c r="F1038" s="21" t="e">
        <v>#N/A</v>
      </c>
      <c r="H1038" s="21" t="e">
        <v>#N/A</v>
      </c>
      <c r="I1038" s="21" t="e">
        <v>#N/A</v>
      </c>
      <c r="J1038" s="5" t="s">
        <v>3070</v>
      </c>
      <c r="K1038" s="2" t="s">
        <v>765</v>
      </c>
    </row>
    <row r="1039" spans="1:11">
      <c r="A1039" s="2" t="s">
        <v>3458</v>
      </c>
      <c r="B1039" s="2" t="s">
        <v>475</v>
      </c>
      <c r="C1039" s="2" t="s">
        <v>356</v>
      </c>
      <c r="E1039" s="21" t="e">
        <v>#N/A</v>
      </c>
      <c r="F1039" s="21" t="e">
        <v>#N/A</v>
      </c>
      <c r="H1039" s="21" t="e">
        <v>#N/A</v>
      </c>
      <c r="I1039" s="21" t="e">
        <v>#N/A</v>
      </c>
      <c r="J1039" s="5" t="s">
        <v>3072</v>
      </c>
      <c r="K1039" s="2" t="s">
        <v>49</v>
      </c>
    </row>
    <row r="1040" spans="1:11">
      <c r="A1040" s="2" t="s">
        <v>3076</v>
      </c>
      <c r="B1040" s="2" t="s">
        <v>475</v>
      </c>
      <c r="C1040" s="2" t="s">
        <v>356</v>
      </c>
      <c r="E1040" s="21" t="e">
        <v>#N/A</v>
      </c>
      <c r="F1040" s="21" t="e">
        <v>#N/A</v>
      </c>
      <c r="H1040" s="21" t="e">
        <v>#N/A</v>
      </c>
      <c r="I1040" s="21" t="e">
        <v>#N/A</v>
      </c>
      <c r="J1040" s="5" t="s">
        <v>3077</v>
      </c>
      <c r="K1040" s="2" t="s">
        <v>30</v>
      </c>
    </row>
    <row r="1041" spans="1:11">
      <c r="A1041" s="2" t="s">
        <v>3079</v>
      </c>
      <c r="B1041" s="2" t="s">
        <v>3080</v>
      </c>
      <c r="C1041" s="2" t="s">
        <v>3081</v>
      </c>
      <c r="E1041" s="21" t="e">
        <v>#N/A</v>
      </c>
      <c r="F1041" s="21" t="e">
        <v>#N/A</v>
      </c>
      <c r="H1041" s="21" t="e">
        <v>#N/A</v>
      </c>
      <c r="I1041" s="21" t="e">
        <v>#N/A</v>
      </c>
      <c r="J1041" s="5" t="s">
        <v>3082</v>
      </c>
      <c r="K1041" s="2" t="s">
        <v>38</v>
      </c>
    </row>
    <row r="1042" spans="1:11">
      <c r="A1042" s="2" t="s">
        <v>3083</v>
      </c>
      <c r="B1042" s="2" t="s">
        <v>552</v>
      </c>
      <c r="C1042" s="2" t="s">
        <v>3084</v>
      </c>
      <c r="E1042" s="21" t="e">
        <v>#N/A</v>
      </c>
      <c r="F1042" s="21" t="e">
        <v>#N/A</v>
      </c>
      <c r="H1042" s="21" t="e">
        <v>#N/A</v>
      </c>
      <c r="I1042" s="21" t="e">
        <v>#N/A</v>
      </c>
      <c r="J1042" s="5" t="s">
        <v>3085</v>
      </c>
      <c r="K1042" s="2" t="s">
        <v>181</v>
      </c>
    </row>
    <row r="1043" spans="1:11">
      <c r="A1043" s="2" t="s">
        <v>3086</v>
      </c>
      <c r="B1043" s="2" t="s">
        <v>552</v>
      </c>
      <c r="C1043" s="2" t="s">
        <v>1124</v>
      </c>
      <c r="E1043" s="21" t="e">
        <v>#N/A</v>
      </c>
      <c r="F1043" s="21" t="e">
        <v>#N/A</v>
      </c>
      <c r="H1043" s="21" t="e">
        <v>#N/A</v>
      </c>
      <c r="I1043" s="21" t="e">
        <v>#N/A</v>
      </c>
      <c r="J1043" s="5" t="s">
        <v>3087</v>
      </c>
      <c r="K1043" s="2" t="s">
        <v>30</v>
      </c>
    </row>
    <row r="1044" spans="1:11">
      <c r="A1044" s="2" t="s">
        <v>3089</v>
      </c>
      <c r="B1044" s="2" t="s">
        <v>35</v>
      </c>
      <c r="C1044" s="2" t="s">
        <v>36</v>
      </c>
      <c r="E1044" s="21" t="e">
        <v>#N/A</v>
      </c>
      <c r="F1044" s="21" t="e">
        <v>#N/A</v>
      </c>
      <c r="H1044" s="21" t="e">
        <v>#N/A</v>
      </c>
      <c r="I1044" s="21" t="e">
        <v>#N/A</v>
      </c>
      <c r="J1044" s="5" t="s">
        <v>3090</v>
      </c>
      <c r="K1044" s="2" t="s">
        <v>30</v>
      </c>
    </row>
    <row r="1045" spans="1:11">
      <c r="A1045" s="2" t="s">
        <v>1204</v>
      </c>
      <c r="B1045" s="2" t="s">
        <v>35</v>
      </c>
      <c r="C1045" s="2" t="s">
        <v>36</v>
      </c>
      <c r="E1045" s="21" t="e">
        <v>#N/A</v>
      </c>
      <c r="F1045" s="21" t="e">
        <v>#N/A</v>
      </c>
      <c r="H1045" s="21" t="e">
        <v>#N/A</v>
      </c>
      <c r="I1045" s="21" t="e">
        <v>#N/A</v>
      </c>
      <c r="J1045" s="5" t="s">
        <v>3091</v>
      </c>
      <c r="K1045" s="2" t="s">
        <v>477</v>
      </c>
    </row>
    <row r="1046" spans="1:11" ht="30">
      <c r="A1046" s="2" t="s">
        <v>135</v>
      </c>
      <c r="B1046" s="2" t="s">
        <v>35</v>
      </c>
      <c r="C1046" s="2" t="s">
        <v>3092</v>
      </c>
      <c r="E1046" s="21" t="e">
        <v>#N/A</v>
      </c>
      <c r="F1046" s="21" t="e">
        <v>#N/A</v>
      </c>
      <c r="H1046" s="21" t="e">
        <v>#N/A</v>
      </c>
      <c r="I1046" s="21" t="e">
        <v>#N/A</v>
      </c>
      <c r="J1046" s="4" t="s">
        <v>3093</v>
      </c>
      <c r="K1046" s="2" t="s">
        <v>30</v>
      </c>
    </row>
    <row r="1047" spans="1:11">
      <c r="A1047" s="2" t="s">
        <v>3099</v>
      </c>
      <c r="B1047" s="2" t="s">
        <v>104</v>
      </c>
      <c r="C1047" s="2" t="s">
        <v>32</v>
      </c>
      <c r="E1047" s="21" t="e">
        <v>#N/A</v>
      </c>
      <c r="F1047" s="21" t="e">
        <v>#N/A</v>
      </c>
      <c r="H1047" s="21" t="e">
        <v>#N/A</v>
      </c>
      <c r="I1047" s="21" t="e">
        <v>#N/A</v>
      </c>
      <c r="J1047" s="5" t="s">
        <v>3100</v>
      </c>
      <c r="K1047" s="2" t="s">
        <v>30</v>
      </c>
    </row>
    <row r="1048" spans="1:11" ht="30">
      <c r="A1048" s="2" t="s">
        <v>3101</v>
      </c>
      <c r="B1048" s="2" t="s">
        <v>104</v>
      </c>
      <c r="C1048" s="2" t="s">
        <v>32</v>
      </c>
      <c r="E1048" s="21" t="e">
        <v>#N/A</v>
      </c>
      <c r="F1048" s="21" t="e">
        <v>#N/A</v>
      </c>
      <c r="H1048" s="21" t="e">
        <v>#N/A</v>
      </c>
      <c r="I1048" s="21" t="e">
        <v>#N/A</v>
      </c>
      <c r="J1048" s="4" t="s">
        <v>3102</v>
      </c>
      <c r="K1048" s="2" t="s">
        <v>30</v>
      </c>
    </row>
    <row r="1049" spans="1:11">
      <c r="A1049" s="2" t="s">
        <v>3103</v>
      </c>
      <c r="B1049" s="2" t="s">
        <v>104</v>
      </c>
      <c r="C1049" s="2" t="s">
        <v>32</v>
      </c>
      <c r="E1049" s="21" t="e">
        <v>#N/A</v>
      </c>
      <c r="F1049" s="21" t="e">
        <v>#N/A</v>
      </c>
      <c r="H1049" s="21" t="e">
        <v>#N/A</v>
      </c>
      <c r="I1049" s="21" t="e">
        <v>#N/A</v>
      </c>
      <c r="J1049" s="5" t="s">
        <v>3104</v>
      </c>
      <c r="K1049" s="2" t="s">
        <v>30</v>
      </c>
    </row>
    <row r="1050" spans="1:11">
      <c r="A1050" s="2" t="s">
        <v>3105</v>
      </c>
      <c r="B1050" s="2" t="s">
        <v>104</v>
      </c>
      <c r="C1050" s="2" t="s">
        <v>32</v>
      </c>
      <c r="E1050" s="21" t="e">
        <v>#N/A</v>
      </c>
      <c r="F1050" s="21" t="e">
        <v>#N/A</v>
      </c>
      <c r="H1050" s="21" t="e">
        <v>#N/A</v>
      </c>
      <c r="I1050" s="21" t="e">
        <v>#N/A</v>
      </c>
      <c r="J1050" s="5" t="s">
        <v>3106</v>
      </c>
      <c r="K1050" s="2" t="s">
        <v>30</v>
      </c>
    </row>
    <row r="1051" spans="1:11">
      <c r="A1051" s="2" t="s">
        <v>373</v>
      </c>
      <c r="B1051" s="2" t="s">
        <v>374</v>
      </c>
      <c r="C1051" s="2" t="s">
        <v>375</v>
      </c>
      <c r="E1051" s="21" t="e">
        <v>#N/A</v>
      </c>
      <c r="F1051" s="21" t="e">
        <v>#N/A</v>
      </c>
      <c r="H1051" s="21" t="e">
        <v>#N/A</v>
      </c>
      <c r="I1051" s="21" t="e">
        <v>#N/A</v>
      </c>
      <c r="J1051" s="5" t="s">
        <v>3113</v>
      </c>
      <c r="K1051" s="2" t="s">
        <v>30</v>
      </c>
    </row>
    <row r="1052" spans="1:11" ht="30">
      <c r="A1052" s="2" t="s">
        <v>351</v>
      </c>
      <c r="B1052" s="2" t="s">
        <v>374</v>
      </c>
      <c r="C1052" s="2" t="s">
        <v>490</v>
      </c>
      <c r="E1052" s="21" t="e">
        <v>#N/A</v>
      </c>
      <c r="F1052" s="21" t="e">
        <v>#N/A</v>
      </c>
      <c r="H1052" s="21" t="e">
        <v>#N/A</v>
      </c>
      <c r="I1052" s="21" t="e">
        <v>#N/A</v>
      </c>
      <c r="J1052" s="4" t="s">
        <v>3114</v>
      </c>
      <c r="K1052" s="2" t="s">
        <v>30</v>
      </c>
    </row>
    <row r="1053" spans="1:11" ht="30">
      <c r="A1053" s="2" t="s">
        <v>3115</v>
      </c>
      <c r="B1053" s="2" t="s">
        <v>374</v>
      </c>
      <c r="C1053" s="2" t="s">
        <v>490</v>
      </c>
      <c r="E1053" s="21" t="e">
        <v>#N/A</v>
      </c>
      <c r="F1053" s="21" t="e">
        <v>#N/A</v>
      </c>
      <c r="H1053" s="21" t="e">
        <v>#N/A</v>
      </c>
      <c r="I1053" s="21" t="e">
        <v>#N/A</v>
      </c>
      <c r="J1053" s="4" t="s">
        <v>3116</v>
      </c>
      <c r="K1053" s="2" t="s">
        <v>30</v>
      </c>
    </row>
    <row r="1054" spans="1:11">
      <c r="A1054" s="2" t="s">
        <v>3459</v>
      </c>
      <c r="B1054" s="2" t="s">
        <v>374</v>
      </c>
      <c r="C1054" s="2" t="s">
        <v>590</v>
      </c>
      <c r="E1054" s="21" t="e">
        <v>#N/A</v>
      </c>
      <c r="F1054" s="21" t="e">
        <v>#N/A</v>
      </c>
      <c r="H1054" s="21" t="e">
        <v>#N/A</v>
      </c>
      <c r="I1054" s="21" t="e">
        <v>#N/A</v>
      </c>
      <c r="J1054" s="5" t="s">
        <v>3118</v>
      </c>
      <c r="K1054" s="2" t="s">
        <v>92</v>
      </c>
    </row>
    <row r="1055" spans="1:11" ht="30">
      <c r="A1055" s="2" t="s">
        <v>3441</v>
      </c>
      <c r="B1055" s="2" t="s">
        <v>1995</v>
      </c>
      <c r="C1055" s="2" t="s">
        <v>125</v>
      </c>
      <c r="E1055" s="21" t="e">
        <v>#N/A</v>
      </c>
      <c r="F1055" s="21" t="e">
        <v>#N/A</v>
      </c>
      <c r="H1055" s="21" t="e">
        <v>#N/A</v>
      </c>
      <c r="I1055" s="21" t="e">
        <v>#N/A</v>
      </c>
      <c r="J1055" s="4" t="s">
        <v>3119</v>
      </c>
      <c r="K1055" s="2" t="s">
        <v>49</v>
      </c>
    </row>
    <row r="1056" spans="1:11" ht="30">
      <c r="A1056" s="2" t="s">
        <v>1760</v>
      </c>
      <c r="B1056" s="2" t="s">
        <v>325</v>
      </c>
      <c r="C1056" s="2" t="s">
        <v>433</v>
      </c>
      <c r="E1056" s="21" t="e">
        <v>#N/A</v>
      </c>
      <c r="F1056" s="21" t="e">
        <v>#N/A</v>
      </c>
      <c r="H1056" s="21" t="e">
        <v>#N/A</v>
      </c>
      <c r="I1056" s="21" t="e">
        <v>#N/A</v>
      </c>
      <c r="J1056" s="4" t="s">
        <v>3120</v>
      </c>
      <c r="K1056" s="2" t="s">
        <v>30</v>
      </c>
    </row>
    <row r="1057" spans="1:11" ht="30">
      <c r="A1057" s="2" t="s">
        <v>3121</v>
      </c>
      <c r="B1057" s="2" t="s">
        <v>3122</v>
      </c>
      <c r="C1057" s="2" t="s">
        <v>1025</v>
      </c>
      <c r="E1057" s="21" t="e">
        <v>#N/A</v>
      </c>
      <c r="F1057" s="21" t="e">
        <v>#N/A</v>
      </c>
      <c r="H1057" s="21" t="e">
        <v>#N/A</v>
      </c>
      <c r="I1057" s="21" t="e">
        <v>#N/A</v>
      </c>
      <c r="J1057" s="4" t="s">
        <v>3123</v>
      </c>
      <c r="K1057" s="2" t="s">
        <v>15</v>
      </c>
    </row>
    <row r="1058" spans="1:11" ht="30">
      <c r="A1058" s="2" t="s">
        <v>377</v>
      </c>
      <c r="B1058" s="2" t="s">
        <v>378</v>
      </c>
      <c r="C1058" s="2" t="s">
        <v>32</v>
      </c>
      <c r="E1058" s="21" t="e">
        <v>#N/A</v>
      </c>
      <c r="F1058" s="21" t="e">
        <v>#N/A</v>
      </c>
      <c r="H1058" s="21" t="e">
        <v>#N/A</v>
      </c>
      <c r="I1058" s="21" t="e">
        <v>#N/A</v>
      </c>
      <c r="J1058" s="4" t="s">
        <v>3127</v>
      </c>
      <c r="K1058" s="2" t="s">
        <v>380</v>
      </c>
    </row>
    <row r="1059" spans="1:11" ht="45">
      <c r="A1059" s="2" t="s">
        <v>1836</v>
      </c>
      <c r="B1059" s="2" t="s">
        <v>275</v>
      </c>
      <c r="C1059" s="2" t="s">
        <v>32</v>
      </c>
      <c r="E1059" s="21" t="e">
        <v>#N/A</v>
      </c>
      <c r="F1059" s="21" t="e">
        <v>#N/A</v>
      </c>
      <c r="H1059" s="21" t="e">
        <v>#N/A</v>
      </c>
      <c r="I1059" s="21" t="e">
        <v>#N/A</v>
      </c>
      <c r="J1059" s="4" t="s">
        <v>3140</v>
      </c>
      <c r="K1059" s="2" t="s">
        <v>15</v>
      </c>
    </row>
    <row r="1060" spans="1:11">
      <c r="A1060" s="2" t="s">
        <v>3141</v>
      </c>
      <c r="B1060" s="2" t="s">
        <v>275</v>
      </c>
      <c r="C1060" s="2" t="s">
        <v>32</v>
      </c>
      <c r="E1060" s="21" t="e">
        <v>#N/A</v>
      </c>
      <c r="F1060" s="21" t="e">
        <v>#N/A</v>
      </c>
      <c r="H1060" s="21" t="e">
        <v>#N/A</v>
      </c>
      <c r="I1060" s="21" t="e">
        <v>#N/A</v>
      </c>
      <c r="J1060" s="5" t="s">
        <v>3142</v>
      </c>
      <c r="K1060" s="2" t="s">
        <v>30</v>
      </c>
    </row>
    <row r="1061" spans="1:11">
      <c r="A1061" s="2" t="s">
        <v>3460</v>
      </c>
      <c r="B1061" s="2" t="s">
        <v>275</v>
      </c>
      <c r="C1061" s="2" t="s">
        <v>112</v>
      </c>
      <c r="E1061" s="21" t="e">
        <v>#N/A</v>
      </c>
      <c r="F1061" s="21" t="e">
        <v>#N/A</v>
      </c>
      <c r="H1061" s="21" t="e">
        <v>#N/A</v>
      </c>
      <c r="I1061" s="21" t="e">
        <v>#N/A</v>
      </c>
      <c r="J1061" s="5" t="s">
        <v>3144</v>
      </c>
      <c r="K1061" s="2" t="s">
        <v>73</v>
      </c>
    </row>
    <row r="1062" spans="1:11" ht="30">
      <c r="A1062" s="2" t="s">
        <v>3156</v>
      </c>
      <c r="B1062" s="2" t="s">
        <v>3157</v>
      </c>
      <c r="C1062" s="2" t="s">
        <v>67</v>
      </c>
      <c r="E1062" s="21" t="e">
        <v>#N/A</v>
      </c>
      <c r="F1062" s="21" t="e">
        <v>#N/A</v>
      </c>
      <c r="H1062" s="21" t="e">
        <v>#N/A</v>
      </c>
      <c r="I1062" s="21" t="e">
        <v>#N/A</v>
      </c>
      <c r="J1062" s="4" t="s">
        <v>3158</v>
      </c>
      <c r="K1062" s="2" t="s">
        <v>273</v>
      </c>
    </row>
    <row r="1063" spans="1:11" ht="30">
      <c r="A1063" s="2" t="s">
        <v>3156</v>
      </c>
      <c r="B1063" s="2" t="s">
        <v>3157</v>
      </c>
      <c r="C1063" s="2" t="s">
        <v>67</v>
      </c>
      <c r="E1063" s="21" t="e">
        <v>#N/A</v>
      </c>
      <c r="F1063" s="21" t="e">
        <v>#N/A</v>
      </c>
      <c r="H1063" s="21" t="e">
        <v>#N/A</v>
      </c>
      <c r="I1063" s="21" t="e">
        <v>#N/A</v>
      </c>
      <c r="J1063" s="4" t="s">
        <v>3159</v>
      </c>
      <c r="K1063" s="2" t="s">
        <v>273</v>
      </c>
    </row>
    <row r="1064" spans="1:11" ht="30">
      <c r="A1064" s="2" t="s">
        <v>853</v>
      </c>
      <c r="B1064" s="2" t="s">
        <v>3163</v>
      </c>
      <c r="C1064" s="2" t="s">
        <v>271</v>
      </c>
      <c r="E1064" s="21" t="e">
        <v>#N/A</v>
      </c>
      <c r="F1064" s="21" t="e">
        <v>#N/A</v>
      </c>
      <c r="H1064" s="21" t="e">
        <v>#N/A</v>
      </c>
      <c r="I1064" s="21" t="e">
        <v>#N/A</v>
      </c>
      <c r="J1064" s="4" t="s">
        <v>3164</v>
      </c>
      <c r="K1064" s="2" t="s">
        <v>477</v>
      </c>
    </row>
    <row r="1065" spans="1:11" ht="30">
      <c r="A1065" s="2" t="s">
        <v>3165</v>
      </c>
      <c r="B1065" s="2" t="s">
        <v>3166</v>
      </c>
      <c r="C1065" s="2" t="s">
        <v>844</v>
      </c>
      <c r="E1065" s="21" t="e">
        <v>#N/A</v>
      </c>
      <c r="F1065" s="21" t="e">
        <v>#N/A</v>
      </c>
      <c r="H1065" s="21" t="e">
        <v>#N/A</v>
      </c>
      <c r="I1065" s="21" t="e">
        <v>#N/A</v>
      </c>
      <c r="J1065" s="4" t="s">
        <v>3167</v>
      </c>
      <c r="K1065" s="2" t="s">
        <v>30</v>
      </c>
    </row>
    <row r="1066" spans="1:11">
      <c r="A1066" s="2" t="s">
        <v>3461</v>
      </c>
      <c r="B1066" s="2" t="s">
        <v>3174</v>
      </c>
      <c r="C1066" s="2" t="s">
        <v>1025</v>
      </c>
      <c r="E1066" s="21" t="e">
        <v>#N/A</v>
      </c>
      <c r="F1066" s="21" t="e">
        <v>#N/A</v>
      </c>
      <c r="H1066" s="21" t="e">
        <v>#N/A</v>
      </c>
      <c r="I1066" s="21" t="e">
        <v>#N/A</v>
      </c>
      <c r="J1066" s="5" t="s">
        <v>3175</v>
      </c>
      <c r="K1066" s="2" t="s">
        <v>1759</v>
      </c>
    </row>
    <row r="1067" spans="1:11" ht="30">
      <c r="A1067" s="2" t="s">
        <v>3462</v>
      </c>
      <c r="B1067" s="2" t="s">
        <v>3188</v>
      </c>
      <c r="C1067" s="2" t="s">
        <v>3189</v>
      </c>
      <c r="E1067" s="21" t="e">
        <v>#N/A</v>
      </c>
      <c r="F1067" s="21" t="e">
        <v>#N/A</v>
      </c>
      <c r="H1067" s="21" t="e">
        <v>#N/A</v>
      </c>
      <c r="I1067" s="21" t="e">
        <v>#N/A</v>
      </c>
      <c r="J1067" s="4" t="s">
        <v>3190</v>
      </c>
      <c r="K1067" s="2" t="s">
        <v>49</v>
      </c>
    </row>
    <row r="1068" spans="1:11" ht="30">
      <c r="A1068" s="2" t="s">
        <v>3201</v>
      </c>
      <c r="B1068" s="2" t="s">
        <v>3202</v>
      </c>
      <c r="C1068" s="2" t="s">
        <v>183</v>
      </c>
      <c r="E1068" s="21" t="e">
        <v>#N/A</v>
      </c>
      <c r="F1068" s="21" t="e">
        <v>#N/A</v>
      </c>
      <c r="H1068" s="21" t="e">
        <v>#N/A</v>
      </c>
      <c r="I1068" s="21" t="e">
        <v>#N/A</v>
      </c>
      <c r="J1068" s="4" t="s">
        <v>3203</v>
      </c>
      <c r="K1068" s="2" t="s">
        <v>30</v>
      </c>
    </row>
    <row r="1069" spans="1:11" ht="30">
      <c r="A1069" s="2" t="s">
        <v>853</v>
      </c>
      <c r="B1069" s="2" t="s">
        <v>2311</v>
      </c>
      <c r="C1069" s="2" t="s">
        <v>36</v>
      </c>
      <c r="E1069" s="21" t="e">
        <v>#N/A</v>
      </c>
      <c r="F1069" s="21" t="e">
        <v>#N/A</v>
      </c>
      <c r="H1069" s="21" t="e">
        <v>#N/A</v>
      </c>
      <c r="I1069" s="21" t="e">
        <v>#N/A</v>
      </c>
      <c r="J1069" s="4" t="s">
        <v>3207</v>
      </c>
      <c r="K1069" s="2" t="s">
        <v>30</v>
      </c>
    </row>
    <row r="1070" spans="1:11" ht="30">
      <c r="A1070" s="2" t="s">
        <v>383</v>
      </c>
      <c r="B1070" s="2" t="s">
        <v>384</v>
      </c>
      <c r="C1070" s="2" t="s">
        <v>385</v>
      </c>
      <c r="E1070" s="21" t="e">
        <v>#N/A</v>
      </c>
      <c r="F1070" s="21" t="e">
        <v>#N/A</v>
      </c>
      <c r="H1070" s="21" t="e">
        <v>#N/A</v>
      </c>
      <c r="I1070" s="21" t="e">
        <v>#N/A</v>
      </c>
      <c r="J1070" s="4" t="s">
        <v>3215</v>
      </c>
      <c r="K1070" s="2" t="s">
        <v>181</v>
      </c>
    </row>
    <row r="1071" spans="1:11">
      <c r="A1071" s="2" t="s">
        <v>3463</v>
      </c>
      <c r="B1071" s="2" t="s">
        <v>2620</v>
      </c>
      <c r="C1071" s="2" t="s">
        <v>3220</v>
      </c>
      <c r="E1071" s="21" t="e">
        <v>#N/A</v>
      </c>
      <c r="F1071" s="21" t="e">
        <v>#N/A</v>
      </c>
      <c r="H1071" s="21" t="e">
        <v>#N/A</v>
      </c>
      <c r="I1071" s="21" t="e">
        <v>#N/A</v>
      </c>
      <c r="J1071" s="5" t="s">
        <v>3221</v>
      </c>
      <c r="K1071" s="2" t="s">
        <v>166</v>
      </c>
    </row>
    <row r="1072" spans="1:11">
      <c r="A1072" s="2" t="s">
        <v>3246</v>
      </c>
      <c r="B1072" s="2" t="s">
        <v>1481</v>
      </c>
      <c r="C1072" s="2" t="s">
        <v>112</v>
      </c>
      <c r="E1072" s="21" t="e">
        <v>#N/A</v>
      </c>
      <c r="F1072" s="21" t="e">
        <v>#N/A</v>
      </c>
      <c r="H1072" s="21" t="e">
        <v>#N/A</v>
      </c>
      <c r="I1072" s="21" t="e">
        <v>#N/A</v>
      </c>
      <c r="J1072" s="5" t="s">
        <v>3247</v>
      </c>
      <c r="K1072" s="2" t="s">
        <v>30</v>
      </c>
    </row>
    <row r="1073" spans="1:11">
      <c r="A1073" s="2" t="s">
        <v>10</v>
      </c>
      <c r="B1073" s="2" t="s">
        <v>3273</v>
      </c>
      <c r="C1073" s="2" t="s">
        <v>63</v>
      </c>
      <c r="E1073" s="21" t="e">
        <v>#N/A</v>
      </c>
      <c r="F1073" s="21" t="e">
        <v>#N/A</v>
      </c>
      <c r="H1073" s="21" t="e">
        <v>#N/A</v>
      </c>
      <c r="I1073" s="21" t="e">
        <v>#N/A</v>
      </c>
      <c r="J1073" s="5" t="s">
        <v>3274</v>
      </c>
      <c r="K1073" s="2" t="s">
        <v>30</v>
      </c>
    </row>
    <row r="1074" spans="1:11">
      <c r="A1074" s="2" t="s">
        <v>3404</v>
      </c>
      <c r="B1074" s="2" t="s">
        <v>355</v>
      </c>
      <c r="C1074" s="2" t="s">
        <v>356</v>
      </c>
      <c r="E1074" s="21" t="e">
        <v>#N/A</v>
      </c>
      <c r="F1074" s="21" t="e">
        <v>#N/A</v>
      </c>
      <c r="H1074" s="21" t="e">
        <v>#N/A</v>
      </c>
      <c r="I1074" s="21" t="e">
        <v>#N/A</v>
      </c>
      <c r="J1074" s="5" t="s">
        <v>3287</v>
      </c>
      <c r="K1074" s="2" t="s">
        <v>44</v>
      </c>
    </row>
    <row r="1075" spans="1:11" ht="30">
      <c r="A1075" s="2" t="s">
        <v>1688</v>
      </c>
      <c r="B1075" s="2" t="s">
        <v>256</v>
      </c>
      <c r="C1075" s="2" t="s">
        <v>32</v>
      </c>
      <c r="E1075" s="21" t="e">
        <v>#N/A</v>
      </c>
      <c r="F1075" s="21" t="e">
        <v>#N/A</v>
      </c>
      <c r="H1075" s="21" t="e">
        <v>#N/A</v>
      </c>
      <c r="I1075" s="21" t="e">
        <v>#N/A</v>
      </c>
      <c r="J1075" s="4" t="s">
        <v>3288</v>
      </c>
      <c r="K1075" s="2" t="s">
        <v>407</v>
      </c>
    </row>
    <row r="1076" spans="1:11">
      <c r="A1076" s="2" t="s">
        <v>3289</v>
      </c>
      <c r="B1076" s="2" t="s">
        <v>256</v>
      </c>
      <c r="C1076" s="2" t="s">
        <v>63</v>
      </c>
      <c r="E1076" s="21" t="e">
        <v>#N/A</v>
      </c>
      <c r="F1076" s="21" t="e">
        <v>#N/A</v>
      </c>
      <c r="H1076" s="21" t="e">
        <v>#N/A</v>
      </c>
      <c r="I1076" s="21" t="e">
        <v>#N/A</v>
      </c>
      <c r="J1076" s="5" t="s">
        <v>3290</v>
      </c>
      <c r="K1076" s="2" t="s">
        <v>688</v>
      </c>
    </row>
    <row r="1077" spans="1:11" ht="30">
      <c r="A1077" s="2" t="s">
        <v>3298</v>
      </c>
      <c r="B1077" s="2" t="s">
        <v>573</v>
      </c>
      <c r="C1077" s="2" t="s">
        <v>2987</v>
      </c>
      <c r="E1077" s="21" t="e">
        <v>#N/A</v>
      </c>
      <c r="F1077" s="21" t="e">
        <v>#N/A</v>
      </c>
      <c r="H1077" s="21" t="e">
        <v>#N/A</v>
      </c>
      <c r="I1077" s="21" t="e">
        <v>#N/A</v>
      </c>
      <c r="J1077" s="4" t="s">
        <v>3299</v>
      </c>
      <c r="K1077" s="2" t="s">
        <v>30</v>
      </c>
    </row>
    <row r="1078" spans="1:11">
      <c r="A1078" s="2" t="s">
        <v>3300</v>
      </c>
      <c r="B1078" s="2" t="s">
        <v>3301</v>
      </c>
      <c r="C1078" s="2" t="s">
        <v>1021</v>
      </c>
      <c r="E1078" s="21" t="e">
        <v>#N/A</v>
      </c>
      <c r="F1078" s="21" t="e">
        <v>#N/A</v>
      </c>
      <c r="H1078" s="21" t="e">
        <v>#N/A</v>
      </c>
      <c r="I1078" s="21" t="e">
        <v>#N/A</v>
      </c>
      <c r="J1078" s="5" t="s">
        <v>3302</v>
      </c>
      <c r="K1078" s="2" t="s">
        <v>30</v>
      </c>
    </row>
    <row r="1079" spans="1:11" ht="30">
      <c r="A1079" s="2" t="s">
        <v>351</v>
      </c>
      <c r="B1079" s="2" t="s">
        <v>352</v>
      </c>
      <c r="C1079" s="2" t="s">
        <v>32</v>
      </c>
      <c r="E1079" s="21" t="e">
        <v>#N/A</v>
      </c>
      <c r="F1079" s="21" t="e">
        <v>#N/A</v>
      </c>
      <c r="H1079" s="21" t="e">
        <v>#N/A</v>
      </c>
      <c r="I1079" s="21" t="e">
        <v>#N/A</v>
      </c>
      <c r="J1079" s="4" t="s">
        <v>3306</v>
      </c>
      <c r="K1079" s="2" t="s">
        <v>30</v>
      </c>
    </row>
    <row r="1080" spans="1:11" ht="30">
      <c r="A1080" s="2" t="s">
        <v>3307</v>
      </c>
      <c r="B1080" s="2" t="s">
        <v>352</v>
      </c>
      <c r="C1080" s="2" t="s">
        <v>32</v>
      </c>
      <c r="E1080" s="21" t="e">
        <v>#N/A</v>
      </c>
      <c r="F1080" s="21" t="e">
        <v>#N/A</v>
      </c>
      <c r="H1080" s="21" t="e">
        <v>#N/A</v>
      </c>
      <c r="I1080" s="21" t="e">
        <v>#N/A</v>
      </c>
      <c r="J1080" s="4" t="s">
        <v>3308</v>
      </c>
      <c r="K1080" s="2" t="s">
        <v>30</v>
      </c>
    </row>
  </sheetData>
  <autoFilter ref="A1:K1080" xr:uid="{00000000-0001-0000-0000-000000000000}">
    <sortState xmlns:xlrd2="http://schemas.microsoft.com/office/spreadsheetml/2017/richdata2" ref="A2:K1080">
      <sortCondition ref="E1:E1080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61CA-B7A7-4FE5-8A10-0D8578700DEB}">
  <dimension ref="A1:H888"/>
  <sheetViews>
    <sheetView workbookViewId="0">
      <selection activeCell="E2" activeCellId="1" sqref="B2:B7 E2:E7"/>
    </sheetView>
  </sheetViews>
  <sheetFormatPr defaultRowHeight="15"/>
  <cols>
    <col min="1" max="1" width="37" style="33" bestFit="1" customWidth="1"/>
    <col min="2" max="7" width="9.140625" style="33"/>
    <col min="8" max="8" width="69.7109375" style="33" customWidth="1"/>
    <col min="9" max="16384" width="9.140625" style="33"/>
  </cols>
  <sheetData>
    <row r="1" spans="1:8">
      <c r="A1" s="33" t="s">
        <v>3572</v>
      </c>
      <c r="C1" s="33" t="s">
        <v>3571</v>
      </c>
      <c r="D1" s="33" t="s">
        <v>3570</v>
      </c>
      <c r="H1" s="35"/>
    </row>
    <row r="2" spans="1:8">
      <c r="A2" s="33" t="s">
        <v>3512</v>
      </c>
      <c r="B2" s="33" t="s">
        <v>3509</v>
      </c>
      <c r="C2" s="33">
        <v>386</v>
      </c>
      <c r="D2" s="33">
        <v>888</v>
      </c>
      <c r="E2" s="34">
        <v>0.43</v>
      </c>
    </row>
    <row r="3" spans="1:8">
      <c r="B3" s="33" t="s">
        <v>3504</v>
      </c>
      <c r="C3" s="33">
        <v>466</v>
      </c>
      <c r="D3" s="33">
        <v>888</v>
      </c>
      <c r="E3" s="34">
        <v>0.52</v>
      </c>
    </row>
    <row r="4" spans="1:8">
      <c r="A4" s="33" t="s">
        <v>3517</v>
      </c>
      <c r="B4" s="33" t="s">
        <v>3511</v>
      </c>
      <c r="C4" s="33">
        <v>245</v>
      </c>
      <c r="D4" s="33">
        <v>888</v>
      </c>
      <c r="E4" s="34">
        <v>0.28000000000000003</v>
      </c>
    </row>
    <row r="5" spans="1:8">
      <c r="A5" s="33" t="s">
        <v>3506</v>
      </c>
      <c r="B5" s="33" t="s">
        <v>3548</v>
      </c>
      <c r="C5" s="33">
        <v>189</v>
      </c>
      <c r="D5" s="33">
        <v>888</v>
      </c>
      <c r="E5" s="34">
        <v>0.21</v>
      </c>
    </row>
    <row r="6" spans="1:8">
      <c r="B6" s="33" t="s">
        <v>3524</v>
      </c>
      <c r="C6" s="33">
        <v>272</v>
      </c>
      <c r="D6" s="33">
        <v>888</v>
      </c>
      <c r="E6" s="34">
        <v>0.31</v>
      </c>
    </row>
    <row r="7" spans="1:8">
      <c r="A7" s="33" t="s">
        <v>3518</v>
      </c>
      <c r="B7" s="33" t="s">
        <v>3558</v>
      </c>
      <c r="C7" s="33">
        <v>68</v>
      </c>
      <c r="D7" s="33">
        <v>888</v>
      </c>
      <c r="E7" s="34">
        <v>0.08</v>
      </c>
    </row>
    <row r="8" spans="1:8">
      <c r="A8" s="33" t="s">
        <v>3507</v>
      </c>
    </row>
    <row r="9" spans="1:8">
      <c r="A9" s="33" t="s">
        <v>3504</v>
      </c>
    </row>
    <row r="10" spans="1:8">
      <c r="A10" s="33" t="s">
        <v>3506</v>
      </c>
    </row>
    <row r="12" spans="1:8">
      <c r="A12" s="33" t="s">
        <v>3536</v>
      </c>
    </row>
    <row r="13" spans="1:8">
      <c r="A13" s="33" t="s">
        <v>3509</v>
      </c>
    </row>
    <row r="14" spans="1:8">
      <c r="A14" s="33" t="s">
        <v>3542</v>
      </c>
    </row>
    <row r="16" spans="1:8">
      <c r="A16" s="33" t="s">
        <v>3512</v>
      </c>
    </row>
    <row r="17" spans="1:1">
      <c r="A17" s="33" t="s">
        <v>3504</v>
      </c>
    </row>
    <row r="18" spans="1:1">
      <c r="A18" s="33" t="s">
        <v>3509</v>
      </c>
    </row>
    <row r="19" spans="1:1">
      <c r="A19" s="33" t="s">
        <v>3506</v>
      </c>
    </row>
    <row r="20" spans="1:1">
      <c r="A20" s="33" t="s">
        <v>3518</v>
      </c>
    </row>
    <row r="22" spans="1:1">
      <c r="A22" s="33" t="s">
        <v>3508</v>
      </c>
    </row>
    <row r="23" spans="1:1">
      <c r="A23" s="33" t="s">
        <v>3504</v>
      </c>
    </row>
    <row r="24" spans="1:1">
      <c r="A24" s="33" t="s">
        <v>3504</v>
      </c>
    </row>
    <row r="25" spans="1:1">
      <c r="A25" s="33" t="s">
        <v>3506</v>
      </c>
    </row>
    <row r="28" spans="1:1">
      <c r="A28" s="33" t="s">
        <v>3518</v>
      </c>
    </row>
    <row r="31" spans="1:1">
      <c r="A31" s="33" t="s">
        <v>3515</v>
      </c>
    </row>
    <row r="32" spans="1:1">
      <c r="A32" s="33" t="s">
        <v>3540</v>
      </c>
    </row>
    <row r="33" spans="1:1">
      <c r="A33" s="33" t="s">
        <v>3512</v>
      </c>
    </row>
    <row r="35" spans="1:1">
      <c r="A35" s="33" t="s">
        <v>3554</v>
      </c>
    </row>
    <row r="36" spans="1:1">
      <c r="A36" s="33" t="s">
        <v>3555</v>
      </c>
    </row>
    <row r="37" spans="1:1">
      <c r="A37" s="33" t="s">
        <v>3542</v>
      </c>
    </row>
    <row r="39" spans="1:1">
      <c r="A39" s="33" t="s">
        <v>3528</v>
      </c>
    </row>
    <row r="40" spans="1:1">
      <c r="A40" s="33" t="s">
        <v>3567</v>
      </c>
    </row>
    <row r="41" spans="1:1">
      <c r="A41" s="33" t="s">
        <v>3504</v>
      </c>
    </row>
    <row r="42" spans="1:1">
      <c r="A42" s="33" t="s">
        <v>3515</v>
      </c>
    </row>
    <row r="44" spans="1:1">
      <c r="A44" s="33" t="s">
        <v>3506</v>
      </c>
    </row>
    <row r="47" spans="1:1">
      <c r="A47" s="33" t="s">
        <v>3506</v>
      </c>
    </row>
    <row r="48" spans="1:1">
      <c r="A48" s="33" t="s">
        <v>3508</v>
      </c>
    </row>
    <row r="50" spans="1:1">
      <c r="A50" s="33" t="s">
        <v>3547</v>
      </c>
    </row>
    <row r="51" spans="1:1">
      <c r="A51" s="33" t="s">
        <v>3513</v>
      </c>
    </row>
    <row r="52" spans="1:1">
      <c r="A52" s="33" t="s">
        <v>3508</v>
      </c>
    </row>
    <row r="53" spans="1:1">
      <c r="A53" s="33" t="s">
        <v>3552</v>
      </c>
    </row>
    <row r="55" spans="1:1">
      <c r="A55" s="33" t="s">
        <v>3569</v>
      </c>
    </row>
    <row r="56" spans="1:1">
      <c r="A56" s="33" t="s">
        <v>3534</v>
      </c>
    </row>
    <row r="57" spans="1:1">
      <c r="A57" s="33" t="s">
        <v>3552</v>
      </c>
    </row>
    <row r="58" spans="1:1">
      <c r="A58" s="33" t="s">
        <v>3551</v>
      </c>
    </row>
    <row r="59" spans="1:1">
      <c r="A59" s="33" t="s">
        <v>3504</v>
      </c>
    </row>
    <row r="60" spans="1:1">
      <c r="A60" s="33" t="s">
        <v>3509</v>
      </c>
    </row>
    <row r="62" spans="1:1">
      <c r="A62" s="33" t="s">
        <v>3524</v>
      </c>
    </row>
    <row r="63" spans="1:1">
      <c r="A63" s="33" t="s">
        <v>3506</v>
      </c>
    </row>
    <row r="64" spans="1:1">
      <c r="A64" s="33" t="s">
        <v>3558</v>
      </c>
    </row>
    <row r="65" spans="1:1">
      <c r="A65" s="33" t="s">
        <v>3509</v>
      </c>
    </row>
    <row r="67" spans="1:1">
      <c r="A67" s="33" t="s">
        <v>3513</v>
      </c>
    </row>
    <row r="69" spans="1:1">
      <c r="A69" s="33" t="s">
        <v>3518</v>
      </c>
    </row>
    <row r="70" spans="1:1">
      <c r="A70" s="33" t="s">
        <v>3509</v>
      </c>
    </row>
    <row r="71" spans="1:1">
      <c r="A71" s="33" t="s">
        <v>3527</v>
      </c>
    </row>
    <row r="72" spans="1:1">
      <c r="A72" s="33" t="s">
        <v>3509</v>
      </c>
    </row>
    <row r="73" spans="1:1">
      <c r="A73" s="33" t="s">
        <v>3506</v>
      </c>
    </row>
    <row r="74" spans="1:1">
      <c r="A74" s="33" t="s">
        <v>3509</v>
      </c>
    </row>
    <row r="75" spans="1:1">
      <c r="A75" s="33" t="s">
        <v>3515</v>
      </c>
    </row>
    <row r="77" spans="1:1">
      <c r="A77" s="33" t="s">
        <v>3551</v>
      </c>
    </row>
    <row r="78" spans="1:1">
      <c r="A78" s="33" t="s">
        <v>3535</v>
      </c>
    </row>
    <row r="79" spans="1:1">
      <c r="A79" s="33" t="s">
        <v>3506</v>
      </c>
    </row>
    <row r="80" spans="1:1">
      <c r="A80" s="33" t="s">
        <v>3527</v>
      </c>
    </row>
    <row r="81" spans="1:1">
      <c r="A81" s="33" t="s">
        <v>3525</v>
      </c>
    </row>
    <row r="82" spans="1:1">
      <c r="A82" s="33" t="s">
        <v>3568</v>
      </c>
    </row>
    <row r="83" spans="1:1">
      <c r="A83" s="33" t="s">
        <v>3506</v>
      </c>
    </row>
    <row r="84" spans="1:1">
      <c r="A84" s="33" t="s">
        <v>3567</v>
      </c>
    </row>
    <row r="85" spans="1:1">
      <c r="A85" s="33" t="s">
        <v>3515</v>
      </c>
    </row>
    <row r="86" spans="1:1">
      <c r="A86" s="33" t="s">
        <v>3524</v>
      </c>
    </row>
    <row r="87" spans="1:1">
      <c r="A87" s="33" t="s">
        <v>3524</v>
      </c>
    </row>
    <row r="88" spans="1:1">
      <c r="A88" s="33" t="s">
        <v>3537</v>
      </c>
    </row>
    <row r="89" spans="1:1">
      <c r="A89" s="33" t="s">
        <v>3532</v>
      </c>
    </row>
    <row r="92" spans="1:1">
      <c r="A92" s="33" t="s">
        <v>3514</v>
      </c>
    </row>
    <row r="93" spans="1:1">
      <c r="A93" s="33" t="s">
        <v>3509</v>
      </c>
    </row>
    <row r="95" spans="1:1">
      <c r="A95" s="33" t="s">
        <v>3515</v>
      </c>
    </row>
    <row r="96" spans="1:1">
      <c r="A96" s="33" t="s">
        <v>3531</v>
      </c>
    </row>
    <row r="97" spans="1:1">
      <c r="A97" s="33" t="s">
        <v>3552</v>
      </c>
    </row>
    <row r="98" spans="1:1">
      <c r="A98" s="33" t="s">
        <v>3519</v>
      </c>
    </row>
    <row r="99" spans="1:1">
      <c r="A99" s="33" t="s">
        <v>3504</v>
      </c>
    </row>
    <row r="101" spans="1:1">
      <c r="A101" s="33" t="s">
        <v>3527</v>
      </c>
    </row>
    <row r="102" spans="1:1">
      <c r="A102" s="33" t="s">
        <v>3506</v>
      </c>
    </row>
    <row r="103" spans="1:1">
      <c r="A103" s="33" t="s">
        <v>3515</v>
      </c>
    </row>
    <row r="104" spans="1:1">
      <c r="A104" s="33" t="s">
        <v>3537</v>
      </c>
    </row>
    <row r="105" spans="1:1">
      <c r="A105" s="33" t="s">
        <v>3515</v>
      </c>
    </row>
    <row r="106" spans="1:1">
      <c r="A106" s="33" t="s">
        <v>3512</v>
      </c>
    </row>
    <row r="107" spans="1:1">
      <c r="A107" s="33" t="s">
        <v>3509</v>
      </c>
    </row>
    <row r="108" spans="1:1">
      <c r="A108" s="33" t="s">
        <v>3566</v>
      </c>
    </row>
    <row r="110" spans="1:1">
      <c r="A110" s="33" t="s">
        <v>3504</v>
      </c>
    </row>
    <row r="111" spans="1:1">
      <c r="A111" s="33" t="s">
        <v>3518</v>
      </c>
    </row>
    <row r="112" spans="1:1">
      <c r="A112" s="33" t="s">
        <v>3537</v>
      </c>
    </row>
    <row r="113" spans="1:1">
      <c r="A113" s="33" t="s">
        <v>3518</v>
      </c>
    </row>
    <row r="115" spans="1:1">
      <c r="A115" s="33" t="s">
        <v>3525</v>
      </c>
    </row>
    <row r="116" spans="1:1">
      <c r="A116" s="33" t="s">
        <v>3544</v>
      </c>
    </row>
    <row r="117" spans="1:1">
      <c r="A117" s="33" t="s">
        <v>3544</v>
      </c>
    </row>
    <row r="118" spans="1:1">
      <c r="A118" s="33" t="s">
        <v>3511</v>
      </c>
    </row>
    <row r="119" spans="1:1">
      <c r="A119" s="33" t="s">
        <v>3542</v>
      </c>
    </row>
    <row r="120" spans="1:1">
      <c r="A120" s="33" t="s">
        <v>3540</v>
      </c>
    </row>
    <row r="121" spans="1:1">
      <c r="A121" s="33" t="s">
        <v>3566</v>
      </c>
    </row>
    <row r="122" spans="1:1">
      <c r="A122" s="33" t="s">
        <v>3522</v>
      </c>
    </row>
    <row r="123" spans="1:1">
      <c r="A123" s="33" t="s">
        <v>3511</v>
      </c>
    </row>
    <row r="124" spans="1:1">
      <c r="A124" s="33" t="s">
        <v>3509</v>
      </c>
    </row>
    <row r="125" spans="1:1">
      <c r="A125" s="33" t="s">
        <v>3552</v>
      </c>
    </row>
    <row r="126" spans="1:1">
      <c r="A126" s="33" t="s">
        <v>3524</v>
      </c>
    </row>
    <row r="127" spans="1:1">
      <c r="A127" s="33" t="s">
        <v>3510</v>
      </c>
    </row>
    <row r="129" spans="1:1">
      <c r="A129" s="33" t="s">
        <v>3515</v>
      </c>
    </row>
    <row r="130" spans="1:1">
      <c r="A130" s="33" t="s">
        <v>3511</v>
      </c>
    </row>
    <row r="131" spans="1:1">
      <c r="A131" s="33" t="s">
        <v>3544</v>
      </c>
    </row>
    <row r="134" spans="1:1">
      <c r="A134" s="33" t="s">
        <v>3504</v>
      </c>
    </row>
    <row r="135" spans="1:1">
      <c r="A135" s="33" t="s">
        <v>3536</v>
      </c>
    </row>
    <row r="137" spans="1:1">
      <c r="A137" s="33" t="s">
        <v>3552</v>
      </c>
    </row>
    <row r="138" spans="1:1">
      <c r="A138" s="33" t="s">
        <v>3525</v>
      </c>
    </row>
    <row r="141" spans="1:1">
      <c r="A141" s="33" t="s">
        <v>3565</v>
      </c>
    </row>
    <row r="142" spans="1:1">
      <c r="A142" s="33" t="s">
        <v>3520</v>
      </c>
    </row>
    <row r="144" spans="1:1">
      <c r="A144" s="33" t="s">
        <v>3506</v>
      </c>
    </row>
    <row r="145" spans="1:1">
      <c r="A145" s="33" t="s">
        <v>3509</v>
      </c>
    </row>
    <row r="146" spans="1:1">
      <c r="A146" s="33" t="s">
        <v>3524</v>
      </c>
    </row>
    <row r="147" spans="1:1">
      <c r="A147" s="33" t="s">
        <v>3539</v>
      </c>
    </row>
    <row r="148" spans="1:1">
      <c r="A148" s="33" t="s">
        <v>3518</v>
      </c>
    </row>
    <row r="149" spans="1:1">
      <c r="A149" s="33" t="s">
        <v>3526</v>
      </c>
    </row>
    <row r="150" spans="1:1">
      <c r="A150" s="33" t="s">
        <v>3542</v>
      </c>
    </row>
    <row r="151" spans="1:1">
      <c r="A151" s="33" t="s">
        <v>3505</v>
      </c>
    </row>
    <row r="152" spans="1:1">
      <c r="A152" s="33" t="s">
        <v>3524</v>
      </c>
    </row>
    <row r="154" spans="1:1">
      <c r="A154" s="33" t="s">
        <v>3509</v>
      </c>
    </row>
    <row r="155" spans="1:1">
      <c r="A155" s="33" t="s">
        <v>3542</v>
      </c>
    </row>
    <row r="156" spans="1:1">
      <c r="A156" s="33" t="s">
        <v>3509</v>
      </c>
    </row>
    <row r="157" spans="1:1">
      <c r="A157" s="33" t="s">
        <v>3526</v>
      </c>
    </row>
    <row r="158" spans="1:1">
      <c r="A158" s="33" t="s">
        <v>3509</v>
      </c>
    </row>
    <row r="159" spans="1:1">
      <c r="A159" s="33" t="s">
        <v>3515</v>
      </c>
    </row>
    <row r="160" spans="1:1">
      <c r="A160" s="33" t="s">
        <v>3504</v>
      </c>
    </row>
    <row r="161" spans="1:1">
      <c r="A161" s="33" t="s">
        <v>3552</v>
      </c>
    </row>
    <row r="162" spans="1:1">
      <c r="A162" s="33" t="s">
        <v>3525</v>
      </c>
    </row>
    <row r="165" spans="1:1">
      <c r="A165" s="33" t="s">
        <v>3527</v>
      </c>
    </row>
    <row r="167" spans="1:1">
      <c r="A167" s="33" t="s">
        <v>3509</v>
      </c>
    </row>
    <row r="168" spans="1:1">
      <c r="A168" s="33" t="s">
        <v>3520</v>
      </c>
    </row>
    <row r="169" spans="1:1">
      <c r="A169" s="33" t="s">
        <v>3515</v>
      </c>
    </row>
    <row r="170" spans="1:1">
      <c r="A170" s="33" t="s">
        <v>3509</v>
      </c>
    </row>
    <row r="172" spans="1:1">
      <c r="A172" s="33" t="s">
        <v>3515</v>
      </c>
    </row>
    <row r="174" spans="1:1">
      <c r="A174" s="33" t="s">
        <v>3537</v>
      </c>
    </row>
    <row r="175" spans="1:1">
      <c r="A175" s="33" t="s">
        <v>3506</v>
      </c>
    </row>
    <row r="178" spans="1:1">
      <c r="A178" s="33" t="s">
        <v>3518</v>
      </c>
    </row>
    <row r="180" spans="1:1">
      <c r="A180" s="33" t="s">
        <v>3506</v>
      </c>
    </row>
    <row r="181" spans="1:1">
      <c r="A181" s="33" t="s">
        <v>3504</v>
      </c>
    </row>
    <row r="182" spans="1:1">
      <c r="A182" s="33" t="s">
        <v>3509</v>
      </c>
    </row>
    <row r="183" spans="1:1">
      <c r="A183" s="33" t="s">
        <v>3526</v>
      </c>
    </row>
    <row r="184" spans="1:1">
      <c r="A184" s="33" t="s">
        <v>3565</v>
      </c>
    </row>
    <row r="186" spans="1:1">
      <c r="A186" s="33" t="s">
        <v>3504</v>
      </c>
    </row>
    <row r="187" spans="1:1">
      <c r="A187" s="33" t="s">
        <v>3509</v>
      </c>
    </row>
    <row r="188" spans="1:1">
      <c r="A188" s="33" t="s">
        <v>3509</v>
      </c>
    </row>
    <row r="189" spans="1:1">
      <c r="A189" s="33" t="s">
        <v>3506</v>
      </c>
    </row>
    <row r="190" spans="1:1">
      <c r="A190" s="33" t="s">
        <v>3534</v>
      </c>
    </row>
    <row r="191" spans="1:1">
      <c r="A191" s="33" t="s">
        <v>3518</v>
      </c>
    </row>
    <row r="192" spans="1:1">
      <c r="A192" s="33" t="s">
        <v>3511</v>
      </c>
    </row>
    <row r="194" spans="1:1">
      <c r="A194" s="33" t="s">
        <v>3551</v>
      </c>
    </row>
    <row r="195" spans="1:1">
      <c r="A195" s="33" t="s">
        <v>3525</v>
      </c>
    </row>
    <row r="196" spans="1:1">
      <c r="A196" s="33" t="s">
        <v>3509</v>
      </c>
    </row>
    <row r="197" spans="1:1">
      <c r="A197" s="33" t="s">
        <v>3525</v>
      </c>
    </row>
    <row r="198" spans="1:1">
      <c r="A198" s="33" t="s">
        <v>3504</v>
      </c>
    </row>
    <row r="199" spans="1:1">
      <c r="A199" s="33" t="s">
        <v>3509</v>
      </c>
    </row>
    <row r="202" spans="1:1">
      <c r="A202" s="33" t="s">
        <v>3513</v>
      </c>
    </row>
    <row r="203" spans="1:1">
      <c r="A203" s="33" t="s">
        <v>3564</v>
      </c>
    </row>
    <row r="204" spans="1:1">
      <c r="A204" s="33" t="s">
        <v>3525</v>
      </c>
    </row>
    <row r="205" spans="1:1">
      <c r="A205" s="33" t="s">
        <v>3506</v>
      </c>
    </row>
    <row r="206" spans="1:1">
      <c r="A206" s="33" t="s">
        <v>3563</v>
      </c>
    </row>
    <row r="208" spans="1:1">
      <c r="A208" s="33" t="s">
        <v>3515</v>
      </c>
    </row>
    <row r="209" spans="1:1">
      <c r="A209" s="33" t="s">
        <v>3509</v>
      </c>
    </row>
    <row r="210" spans="1:1">
      <c r="A210" s="33" t="s">
        <v>3509</v>
      </c>
    </row>
    <row r="211" spans="1:1">
      <c r="A211" s="33" t="s">
        <v>3506</v>
      </c>
    </row>
    <row r="212" spans="1:1">
      <c r="A212" s="33" t="s">
        <v>3526</v>
      </c>
    </row>
    <row r="213" spans="1:1">
      <c r="A213" s="33" t="s">
        <v>3517</v>
      </c>
    </row>
    <row r="214" spans="1:1">
      <c r="A214" s="33" t="s">
        <v>3506</v>
      </c>
    </row>
    <row r="215" spans="1:1">
      <c r="A215" s="33" t="s">
        <v>3543</v>
      </c>
    </row>
    <row r="216" spans="1:1">
      <c r="A216" s="33" t="s">
        <v>3509</v>
      </c>
    </row>
    <row r="218" spans="1:1">
      <c r="A218" s="33" t="s">
        <v>3509</v>
      </c>
    </row>
    <row r="220" spans="1:1">
      <c r="A220" s="33" t="s">
        <v>3545</v>
      </c>
    </row>
    <row r="221" spans="1:1">
      <c r="A221" s="33" t="s">
        <v>3526</v>
      </c>
    </row>
    <row r="222" spans="1:1">
      <c r="A222" s="33" t="s">
        <v>3509</v>
      </c>
    </row>
    <row r="223" spans="1:1">
      <c r="A223" s="33" t="s">
        <v>3509</v>
      </c>
    </row>
    <row r="225" spans="1:1">
      <c r="A225" s="33" t="s">
        <v>3525</v>
      </c>
    </row>
    <row r="226" spans="1:1">
      <c r="A226" s="33" t="s">
        <v>3509</v>
      </c>
    </row>
    <row r="227" spans="1:1">
      <c r="A227" s="33" t="s">
        <v>3506</v>
      </c>
    </row>
    <row r="228" spans="1:1">
      <c r="A228" s="33" t="s">
        <v>3504</v>
      </c>
    </row>
    <row r="230" spans="1:1">
      <c r="A230" s="33" t="s">
        <v>3517</v>
      </c>
    </row>
    <row r="231" spans="1:1">
      <c r="A231" s="33" t="s">
        <v>3504</v>
      </c>
    </row>
    <row r="235" spans="1:1">
      <c r="A235" s="33" t="s">
        <v>3518</v>
      </c>
    </row>
    <row r="237" spans="1:1">
      <c r="A237" s="33" t="s">
        <v>3541</v>
      </c>
    </row>
    <row r="238" spans="1:1">
      <c r="A238" s="33" t="s">
        <v>3505</v>
      </c>
    </row>
    <row r="239" spans="1:1">
      <c r="A239" s="33" t="s">
        <v>3512</v>
      </c>
    </row>
    <row r="240" spans="1:1">
      <c r="A240" s="33" t="s">
        <v>3504</v>
      </c>
    </row>
    <row r="241" spans="1:1">
      <c r="A241" s="33" t="s">
        <v>3509</v>
      </c>
    </row>
    <row r="242" spans="1:1">
      <c r="A242" s="33" t="s">
        <v>3524</v>
      </c>
    </row>
    <row r="243" spans="1:1">
      <c r="A243" s="33" t="s">
        <v>3509</v>
      </c>
    </row>
    <row r="244" spans="1:1">
      <c r="A244" s="33" t="s">
        <v>3515</v>
      </c>
    </row>
    <row r="245" spans="1:1">
      <c r="A245" s="33" t="s">
        <v>3517</v>
      </c>
    </row>
    <row r="248" spans="1:1">
      <c r="A248" s="33" t="s">
        <v>3526</v>
      </c>
    </row>
    <row r="249" spans="1:1">
      <c r="A249" s="33" t="s">
        <v>3537</v>
      </c>
    </row>
    <row r="250" spans="1:1">
      <c r="A250" s="33" t="s">
        <v>3550</v>
      </c>
    </row>
    <row r="253" spans="1:1">
      <c r="A253" s="33" t="s">
        <v>3510</v>
      </c>
    </row>
    <row r="255" spans="1:1">
      <c r="A255" s="33" t="s">
        <v>3517</v>
      </c>
    </row>
    <row r="256" spans="1:1">
      <c r="A256" s="33" t="s">
        <v>3515</v>
      </c>
    </row>
    <row r="257" spans="1:1">
      <c r="A257" s="33" t="s">
        <v>3557</v>
      </c>
    </row>
    <row r="258" spans="1:1">
      <c r="A258" s="33" t="s">
        <v>3562</v>
      </c>
    </row>
    <row r="259" spans="1:1">
      <c r="A259" s="33" t="s">
        <v>3538</v>
      </c>
    </row>
    <row r="261" spans="1:1">
      <c r="A261" s="33" t="s">
        <v>3506</v>
      </c>
    </row>
    <row r="262" spans="1:1">
      <c r="A262" s="33" t="s">
        <v>3544</v>
      </c>
    </row>
    <row r="263" spans="1:1">
      <c r="A263" s="33" t="s">
        <v>3506</v>
      </c>
    </row>
    <row r="264" spans="1:1">
      <c r="A264" s="33" t="s">
        <v>3512</v>
      </c>
    </row>
    <row r="265" spans="1:1">
      <c r="A265" s="33" t="s">
        <v>3552</v>
      </c>
    </row>
    <row r="266" spans="1:1">
      <c r="A266" s="33" t="s">
        <v>3510</v>
      </c>
    </row>
    <row r="267" spans="1:1">
      <c r="A267" s="33" t="s">
        <v>3507</v>
      </c>
    </row>
    <row r="269" spans="1:1">
      <c r="A269" s="33" t="s">
        <v>3512</v>
      </c>
    </row>
    <row r="270" spans="1:1">
      <c r="A270" s="33" t="s">
        <v>3518</v>
      </c>
    </row>
    <row r="271" spans="1:1">
      <c r="A271" s="33" t="s">
        <v>3509</v>
      </c>
    </row>
    <row r="272" spans="1:1">
      <c r="A272" s="33" t="s">
        <v>3513</v>
      </c>
    </row>
    <row r="274" spans="1:1">
      <c r="A274" s="33" t="s">
        <v>3509</v>
      </c>
    </row>
    <row r="275" spans="1:1">
      <c r="A275" s="33" t="s">
        <v>3561</v>
      </c>
    </row>
    <row r="276" spans="1:1">
      <c r="A276" s="33" t="s">
        <v>3506</v>
      </c>
    </row>
    <row r="277" spans="1:1">
      <c r="A277" s="33" t="s">
        <v>3534</v>
      </c>
    </row>
    <row r="278" spans="1:1">
      <c r="A278" s="33" t="s">
        <v>3509</v>
      </c>
    </row>
    <row r="279" spans="1:1">
      <c r="A279" s="33" t="s">
        <v>3509</v>
      </c>
    </row>
    <row r="280" spans="1:1">
      <c r="A280" s="33" t="s">
        <v>3506</v>
      </c>
    </row>
    <row r="281" spans="1:1">
      <c r="A281" s="33" t="s">
        <v>3527</v>
      </c>
    </row>
    <row r="283" spans="1:1">
      <c r="A283" s="33" t="s">
        <v>3550</v>
      </c>
    </row>
    <row r="284" spans="1:1">
      <c r="A284" s="33" t="s">
        <v>3523</v>
      </c>
    </row>
    <row r="285" spans="1:1">
      <c r="A285" s="33" t="s">
        <v>3509</v>
      </c>
    </row>
    <row r="286" spans="1:1">
      <c r="A286" s="33" t="s">
        <v>3525</v>
      </c>
    </row>
    <row r="287" spans="1:1">
      <c r="A287" s="33" t="s">
        <v>3515</v>
      </c>
    </row>
    <row r="288" spans="1:1">
      <c r="A288" s="33" t="s">
        <v>3526</v>
      </c>
    </row>
    <row r="289" spans="1:1">
      <c r="A289" s="33" t="s">
        <v>3506</v>
      </c>
    </row>
    <row r="290" spans="1:1">
      <c r="A290" s="33" t="s">
        <v>3512</v>
      </c>
    </row>
    <row r="291" spans="1:1">
      <c r="A291" s="33" t="s">
        <v>3544</v>
      </c>
    </row>
    <row r="292" spans="1:1">
      <c r="A292" s="33" t="s">
        <v>3541</v>
      </c>
    </row>
    <row r="293" spans="1:1">
      <c r="A293" s="33" t="s">
        <v>3552</v>
      </c>
    </row>
    <row r="294" spans="1:1">
      <c r="A294" s="33" t="s">
        <v>3504</v>
      </c>
    </row>
    <row r="295" spans="1:1">
      <c r="A295" s="33" t="s">
        <v>3509</v>
      </c>
    </row>
    <row r="296" spans="1:1">
      <c r="A296" s="33" t="s">
        <v>3504</v>
      </c>
    </row>
    <row r="298" spans="1:1">
      <c r="A298" s="33" t="s">
        <v>3509</v>
      </c>
    </row>
    <row r="299" spans="1:1">
      <c r="A299" s="33" t="s">
        <v>3504</v>
      </c>
    </row>
    <row r="300" spans="1:1">
      <c r="A300" s="33" t="s">
        <v>3545</v>
      </c>
    </row>
    <row r="301" spans="1:1">
      <c r="A301" s="33" t="s">
        <v>3514</v>
      </c>
    </row>
    <row r="304" spans="1:1">
      <c r="A304" s="33" t="s">
        <v>3560</v>
      </c>
    </row>
    <row r="306" spans="1:1">
      <c r="A306" s="33" t="s">
        <v>3512</v>
      </c>
    </row>
    <row r="307" spans="1:1">
      <c r="A307" s="33" t="s">
        <v>3547</v>
      </c>
    </row>
    <row r="308" spans="1:1">
      <c r="A308" s="33" t="s">
        <v>3543</v>
      </c>
    </row>
    <row r="309" spans="1:1">
      <c r="A309" s="33" t="s">
        <v>3517</v>
      </c>
    </row>
    <row r="312" spans="1:1">
      <c r="A312" s="33" t="s">
        <v>3525</v>
      </c>
    </row>
    <row r="314" spans="1:1">
      <c r="A314" s="33" t="s">
        <v>3506</v>
      </c>
    </row>
    <row r="315" spans="1:1">
      <c r="A315" s="33" t="s">
        <v>3536</v>
      </c>
    </row>
    <row r="316" spans="1:1">
      <c r="A316" s="33" t="s">
        <v>3509</v>
      </c>
    </row>
    <row r="317" spans="1:1">
      <c r="A317" s="33" t="s">
        <v>3515</v>
      </c>
    </row>
    <row r="319" spans="1:1">
      <c r="A319" s="33" t="s">
        <v>3537</v>
      </c>
    </row>
    <row r="320" spans="1:1">
      <c r="A320" s="33" t="s">
        <v>3507</v>
      </c>
    </row>
    <row r="322" spans="1:1">
      <c r="A322" s="33" t="s">
        <v>3504</v>
      </c>
    </row>
    <row r="323" spans="1:1">
      <c r="A323" s="33" t="s">
        <v>3512</v>
      </c>
    </row>
    <row r="327" spans="1:1">
      <c r="A327" s="33" t="s">
        <v>3545</v>
      </c>
    </row>
    <row r="328" spans="1:1">
      <c r="A328" s="33" t="s">
        <v>3526</v>
      </c>
    </row>
    <row r="329" spans="1:1">
      <c r="A329" s="33" t="s">
        <v>3504</v>
      </c>
    </row>
    <row r="330" spans="1:1">
      <c r="A330" s="33" t="s">
        <v>3509</v>
      </c>
    </row>
    <row r="331" spans="1:1">
      <c r="A331" s="33" t="s">
        <v>3509</v>
      </c>
    </row>
    <row r="333" spans="1:1">
      <c r="A333" s="33" t="s">
        <v>3524</v>
      </c>
    </row>
    <row r="336" spans="1:1">
      <c r="A336" s="33" t="s">
        <v>3509</v>
      </c>
    </row>
    <row r="337" spans="1:1">
      <c r="A337" s="33" t="s">
        <v>3512</v>
      </c>
    </row>
    <row r="338" spans="1:1">
      <c r="A338" s="33" t="s">
        <v>3509</v>
      </c>
    </row>
    <row r="339" spans="1:1">
      <c r="A339" s="33" t="s">
        <v>3520</v>
      </c>
    </row>
    <row r="340" spans="1:1">
      <c r="A340" s="33" t="s">
        <v>3542</v>
      </c>
    </row>
    <row r="341" spans="1:1">
      <c r="A341" s="33" t="s">
        <v>3518</v>
      </c>
    </row>
    <row r="343" spans="1:1">
      <c r="A343" s="33" t="s">
        <v>3504</v>
      </c>
    </row>
    <row r="344" spans="1:1">
      <c r="A344" s="33" t="s">
        <v>3506</v>
      </c>
    </row>
    <row r="345" spans="1:1">
      <c r="A345" s="33" t="s">
        <v>3536</v>
      </c>
    </row>
    <row r="346" spans="1:1">
      <c r="A346" s="33" t="s">
        <v>3509</v>
      </c>
    </row>
    <row r="348" spans="1:1">
      <c r="A348" s="33" t="s">
        <v>3539</v>
      </c>
    </row>
    <row r="349" spans="1:1">
      <c r="A349" s="33" t="s">
        <v>3515</v>
      </c>
    </row>
    <row r="350" spans="1:1">
      <c r="A350" s="33" t="s">
        <v>3509</v>
      </c>
    </row>
    <row r="351" spans="1:1">
      <c r="A351" s="33" t="s">
        <v>3526</v>
      </c>
    </row>
    <row r="352" spans="1:1">
      <c r="A352" s="33" t="s">
        <v>3504</v>
      </c>
    </row>
    <row r="356" spans="1:1">
      <c r="A356" s="33" t="s">
        <v>3506</v>
      </c>
    </row>
    <row r="357" spans="1:1">
      <c r="A357" s="33" t="s">
        <v>3525</v>
      </c>
    </row>
    <row r="359" spans="1:1">
      <c r="A359" s="33" t="s">
        <v>3506</v>
      </c>
    </row>
    <row r="360" spans="1:1">
      <c r="A360" s="33" t="s">
        <v>3506</v>
      </c>
    </row>
    <row r="361" spans="1:1">
      <c r="A361" s="33" t="s">
        <v>3509</v>
      </c>
    </row>
    <row r="363" spans="1:1">
      <c r="A363" s="33" t="s">
        <v>3551</v>
      </c>
    </row>
    <row r="364" spans="1:1">
      <c r="A364" s="33" t="s">
        <v>3551</v>
      </c>
    </row>
    <row r="365" spans="1:1">
      <c r="A365" s="33" t="s">
        <v>3540</v>
      </c>
    </row>
    <row r="366" spans="1:1">
      <c r="A366" s="33" t="s">
        <v>3539</v>
      </c>
    </row>
    <row r="368" spans="1:1">
      <c r="A368" s="33" t="s">
        <v>3504</v>
      </c>
    </row>
    <row r="369" spans="1:1">
      <c r="A369" s="33" t="s">
        <v>3515</v>
      </c>
    </row>
    <row r="370" spans="1:1">
      <c r="A370" s="33" t="s">
        <v>3518</v>
      </c>
    </row>
    <row r="371" spans="1:1">
      <c r="A371" s="33" t="s">
        <v>3513</v>
      </c>
    </row>
    <row r="372" spans="1:1">
      <c r="A372" s="33" t="s">
        <v>3525</v>
      </c>
    </row>
    <row r="373" spans="1:1">
      <c r="A373" s="33" t="s">
        <v>3515</v>
      </c>
    </row>
    <row r="374" spans="1:1">
      <c r="A374" s="33" t="s">
        <v>3504</v>
      </c>
    </row>
    <row r="375" spans="1:1">
      <c r="A375" s="33" t="s">
        <v>3504</v>
      </c>
    </row>
    <row r="376" spans="1:1">
      <c r="A376" s="33" t="s">
        <v>3509</v>
      </c>
    </row>
    <row r="377" spans="1:1">
      <c r="A377" s="33" t="s">
        <v>3509</v>
      </c>
    </row>
    <row r="379" spans="1:1">
      <c r="A379" s="33" t="s">
        <v>3537</v>
      </c>
    </row>
    <row r="380" spans="1:1">
      <c r="A380" s="33" t="s">
        <v>3509</v>
      </c>
    </row>
    <row r="382" spans="1:1">
      <c r="A382" s="33" t="s">
        <v>3559</v>
      </c>
    </row>
    <row r="383" spans="1:1">
      <c r="A383" s="33" t="s">
        <v>3537</v>
      </c>
    </row>
    <row r="384" spans="1:1">
      <c r="A384" s="33" t="s">
        <v>3544</v>
      </c>
    </row>
    <row r="385" spans="1:1">
      <c r="A385" s="33" t="s">
        <v>3526</v>
      </c>
    </row>
    <row r="387" spans="1:1">
      <c r="A387" s="33" t="s">
        <v>3540</v>
      </c>
    </row>
    <row r="388" spans="1:1">
      <c r="A388" s="33" t="s">
        <v>3544</v>
      </c>
    </row>
    <row r="389" spans="1:1">
      <c r="A389" s="33" t="s">
        <v>3509</v>
      </c>
    </row>
    <row r="390" spans="1:1">
      <c r="A390" s="33" t="s">
        <v>3504</v>
      </c>
    </row>
    <row r="391" spans="1:1">
      <c r="A391" s="33" t="s">
        <v>3518</v>
      </c>
    </row>
    <row r="392" spans="1:1">
      <c r="A392" s="33" t="s">
        <v>3522</v>
      </c>
    </row>
    <row r="393" spans="1:1">
      <c r="A393" s="33" t="s">
        <v>3527</v>
      </c>
    </row>
    <row r="394" spans="1:1">
      <c r="A394" s="33" t="s">
        <v>3536</v>
      </c>
    </row>
    <row r="396" spans="1:1">
      <c r="A396" s="33" t="s">
        <v>3540</v>
      </c>
    </row>
    <row r="398" spans="1:1">
      <c r="A398" s="33" t="s">
        <v>3546</v>
      </c>
    </row>
    <row r="399" spans="1:1">
      <c r="A399" s="33" t="s">
        <v>3525</v>
      </c>
    </row>
    <row r="400" spans="1:1">
      <c r="A400" s="33" t="s">
        <v>3506</v>
      </c>
    </row>
    <row r="402" spans="1:1">
      <c r="A402" s="33" t="s">
        <v>3544</v>
      </c>
    </row>
    <row r="403" spans="1:1">
      <c r="A403" s="33" t="s">
        <v>3513</v>
      </c>
    </row>
    <row r="404" spans="1:1">
      <c r="A404" s="33" t="s">
        <v>3506</v>
      </c>
    </row>
    <row r="405" spans="1:1">
      <c r="A405" s="33" t="s">
        <v>3537</v>
      </c>
    </row>
    <row r="406" spans="1:1">
      <c r="A406" s="33" t="s">
        <v>3509</v>
      </c>
    </row>
    <row r="407" spans="1:1">
      <c r="A407" s="33" t="s">
        <v>3519</v>
      </c>
    </row>
    <row r="408" spans="1:1">
      <c r="A408" s="33" t="s">
        <v>3506</v>
      </c>
    </row>
    <row r="409" spans="1:1">
      <c r="A409" s="33" t="s">
        <v>3544</v>
      </c>
    </row>
    <row r="410" spans="1:1">
      <c r="A410" s="33" t="s">
        <v>3509</v>
      </c>
    </row>
    <row r="412" spans="1:1">
      <c r="A412" s="33" t="s">
        <v>3509</v>
      </c>
    </row>
    <row r="414" spans="1:1">
      <c r="A414" s="33" t="s">
        <v>3524</v>
      </c>
    </row>
    <row r="415" spans="1:1">
      <c r="A415" s="33" t="s">
        <v>3506</v>
      </c>
    </row>
    <row r="416" spans="1:1">
      <c r="A416" s="33" t="s">
        <v>3504</v>
      </c>
    </row>
    <row r="417" spans="1:1">
      <c r="A417" s="33" t="s">
        <v>3504</v>
      </c>
    </row>
    <row r="418" spans="1:1">
      <c r="A418" s="33" t="s">
        <v>3513</v>
      </c>
    </row>
    <row r="419" spans="1:1">
      <c r="A419" s="33" t="s">
        <v>3506</v>
      </c>
    </row>
    <row r="420" spans="1:1">
      <c r="A420" s="33" t="s">
        <v>3509</v>
      </c>
    </row>
    <row r="422" spans="1:1">
      <c r="A422" s="33" t="s">
        <v>3515</v>
      </c>
    </row>
    <row r="423" spans="1:1">
      <c r="A423" s="33" t="s">
        <v>3515</v>
      </c>
    </row>
    <row r="424" spans="1:1">
      <c r="A424" s="33" t="s">
        <v>3504</v>
      </c>
    </row>
    <row r="425" spans="1:1">
      <c r="A425" s="33" t="s">
        <v>3516</v>
      </c>
    </row>
    <row r="426" spans="1:1">
      <c r="A426" s="33" t="s">
        <v>3506</v>
      </c>
    </row>
    <row r="427" spans="1:1">
      <c r="A427" s="33" t="s">
        <v>3558</v>
      </c>
    </row>
    <row r="428" spans="1:1">
      <c r="A428" s="33" t="s">
        <v>3526</v>
      </c>
    </row>
    <row r="429" spans="1:1">
      <c r="A429" s="33" t="s">
        <v>3530</v>
      </c>
    </row>
    <row r="431" spans="1:1">
      <c r="A431" s="33" t="s">
        <v>3509</v>
      </c>
    </row>
    <row r="432" spans="1:1">
      <c r="A432" s="33" t="s">
        <v>3504</v>
      </c>
    </row>
    <row r="433" spans="1:1">
      <c r="A433" s="33" t="s">
        <v>3526</v>
      </c>
    </row>
    <row r="435" spans="1:1">
      <c r="A435" s="33" t="s">
        <v>3515</v>
      </c>
    </row>
    <row r="437" spans="1:1">
      <c r="A437" s="33" t="s">
        <v>3509</v>
      </c>
    </row>
    <row r="438" spans="1:1">
      <c r="A438" s="33" t="s">
        <v>3525</v>
      </c>
    </row>
    <row r="439" spans="1:1">
      <c r="A439" s="33" t="s">
        <v>3526</v>
      </c>
    </row>
    <row r="440" spans="1:1">
      <c r="A440" s="33" t="s">
        <v>3509</v>
      </c>
    </row>
    <row r="441" spans="1:1">
      <c r="A441" s="33" t="s">
        <v>3509</v>
      </c>
    </row>
    <row r="442" spans="1:1">
      <c r="A442" s="33" t="s">
        <v>3504</v>
      </c>
    </row>
    <row r="443" spans="1:1">
      <c r="A443" s="33" t="s">
        <v>3546</v>
      </c>
    </row>
    <row r="445" spans="1:1">
      <c r="A445" s="33" t="s">
        <v>3509</v>
      </c>
    </row>
    <row r="446" spans="1:1">
      <c r="A446" s="33" t="s">
        <v>3533</v>
      </c>
    </row>
    <row r="447" spans="1:1">
      <c r="A447" s="33" t="s">
        <v>3504</v>
      </c>
    </row>
    <row r="448" spans="1:1">
      <c r="A448" s="33" t="s">
        <v>3540</v>
      </c>
    </row>
    <row r="449" spans="1:1">
      <c r="A449" s="33" t="s">
        <v>3517</v>
      </c>
    </row>
    <row r="450" spans="1:1">
      <c r="A450" s="33" t="s">
        <v>3509</v>
      </c>
    </row>
    <row r="451" spans="1:1">
      <c r="A451" s="33" t="s">
        <v>3513</v>
      </c>
    </row>
    <row r="452" spans="1:1">
      <c r="A452" s="33" t="s">
        <v>3513</v>
      </c>
    </row>
    <row r="453" spans="1:1">
      <c r="A453" s="33" t="s">
        <v>3540</v>
      </c>
    </row>
    <row r="454" spans="1:1">
      <c r="A454" s="33" t="s">
        <v>3509</v>
      </c>
    </row>
    <row r="456" spans="1:1">
      <c r="A456" s="33" t="s">
        <v>3504</v>
      </c>
    </row>
    <row r="457" spans="1:1">
      <c r="A457" s="33" t="s">
        <v>3506</v>
      </c>
    </row>
    <row r="460" spans="1:1">
      <c r="A460" s="33" t="s">
        <v>3515</v>
      </c>
    </row>
    <row r="461" spans="1:1">
      <c r="A461" s="33" t="s">
        <v>3557</v>
      </c>
    </row>
    <row r="463" spans="1:1">
      <c r="A463" s="33" t="s">
        <v>3509</v>
      </c>
    </row>
    <row r="466" spans="1:1">
      <c r="A466" s="33" t="s">
        <v>3532</v>
      </c>
    </row>
    <row r="467" spans="1:1">
      <c r="A467" s="33" t="s">
        <v>3518</v>
      </c>
    </row>
    <row r="468" spans="1:1">
      <c r="A468" s="33" t="s">
        <v>3525</v>
      </c>
    </row>
    <row r="470" spans="1:1">
      <c r="A470" s="33" t="s">
        <v>3556</v>
      </c>
    </row>
    <row r="471" spans="1:1">
      <c r="A471" s="33" t="s">
        <v>3515</v>
      </c>
    </row>
    <row r="472" spans="1:1">
      <c r="A472" s="33" t="s">
        <v>3509</v>
      </c>
    </row>
    <row r="473" spans="1:1">
      <c r="A473" s="33" t="s">
        <v>3506</v>
      </c>
    </row>
    <row r="477" spans="1:1">
      <c r="A477" s="33" t="s">
        <v>3555</v>
      </c>
    </row>
    <row r="478" spans="1:1">
      <c r="A478" s="33" t="s">
        <v>3506</v>
      </c>
    </row>
    <row r="479" spans="1:1">
      <c r="A479" s="33" t="s">
        <v>3540</v>
      </c>
    </row>
    <row r="482" spans="1:1">
      <c r="A482" s="33" t="s">
        <v>3516</v>
      </c>
    </row>
    <row r="483" spans="1:1">
      <c r="A483" s="33" t="s">
        <v>3536</v>
      </c>
    </row>
    <row r="484" spans="1:1">
      <c r="A484" s="33" t="s">
        <v>3513</v>
      </c>
    </row>
    <row r="485" spans="1:1">
      <c r="A485" s="33" t="s">
        <v>3504</v>
      </c>
    </row>
    <row r="486" spans="1:1">
      <c r="A486" s="33" t="s">
        <v>3505</v>
      </c>
    </row>
    <row r="490" spans="1:1">
      <c r="A490" s="33" t="s">
        <v>3552</v>
      </c>
    </row>
    <row r="491" spans="1:1">
      <c r="A491" s="33" t="s">
        <v>3526</v>
      </c>
    </row>
    <row r="492" spans="1:1">
      <c r="A492" s="33" t="s">
        <v>3550</v>
      </c>
    </row>
    <row r="493" spans="1:1">
      <c r="A493" s="33" t="s">
        <v>3510</v>
      </c>
    </row>
    <row r="494" spans="1:1">
      <c r="A494" s="33" t="s">
        <v>3512</v>
      </c>
    </row>
    <row r="496" spans="1:1">
      <c r="A496" s="33" t="s">
        <v>3537</v>
      </c>
    </row>
    <row r="500" spans="1:1">
      <c r="A500" s="33" t="s">
        <v>3509</v>
      </c>
    </row>
    <row r="501" spans="1:1">
      <c r="A501" s="33" t="s">
        <v>3504</v>
      </c>
    </row>
    <row r="502" spans="1:1">
      <c r="A502" s="33" t="s">
        <v>3540</v>
      </c>
    </row>
    <row r="503" spans="1:1">
      <c r="A503" s="33" t="s">
        <v>3509</v>
      </c>
    </row>
    <row r="504" spans="1:1">
      <c r="A504" s="33" t="s">
        <v>3506</v>
      </c>
    </row>
    <row r="505" spans="1:1">
      <c r="A505" s="33" t="s">
        <v>3526</v>
      </c>
    </row>
    <row r="506" spans="1:1">
      <c r="A506" s="33" t="s">
        <v>3509</v>
      </c>
    </row>
    <row r="507" spans="1:1">
      <c r="A507" s="33" t="s">
        <v>3537</v>
      </c>
    </row>
    <row r="509" spans="1:1">
      <c r="A509" s="33" t="s">
        <v>3509</v>
      </c>
    </row>
    <row r="510" spans="1:1">
      <c r="A510" s="33" t="s">
        <v>3525</v>
      </c>
    </row>
    <row r="511" spans="1:1">
      <c r="A511" s="33" t="s">
        <v>3504</v>
      </c>
    </row>
    <row r="512" spans="1:1">
      <c r="A512" s="33" t="s">
        <v>3513</v>
      </c>
    </row>
    <row r="516" spans="1:1">
      <c r="A516" s="33" t="s">
        <v>3545</v>
      </c>
    </row>
    <row r="518" spans="1:1">
      <c r="A518" s="33" t="s">
        <v>3534</v>
      </c>
    </row>
    <row r="519" spans="1:1">
      <c r="A519" s="33" t="s">
        <v>3515</v>
      </c>
    </row>
    <row r="520" spans="1:1">
      <c r="A520" s="33" t="s">
        <v>3506</v>
      </c>
    </row>
    <row r="522" spans="1:1">
      <c r="A522" s="33" t="s">
        <v>3509</v>
      </c>
    </row>
    <row r="523" spans="1:1">
      <c r="A523" s="33" t="s">
        <v>3526</v>
      </c>
    </row>
    <row r="525" spans="1:1">
      <c r="A525" s="33" t="s">
        <v>3541</v>
      </c>
    </row>
    <row r="527" spans="1:1">
      <c r="A527" s="33" t="s">
        <v>3526</v>
      </c>
    </row>
    <row r="528" spans="1:1">
      <c r="A528" s="33" t="s">
        <v>3517</v>
      </c>
    </row>
    <row r="529" spans="1:1">
      <c r="A529" s="33" t="s">
        <v>3509</v>
      </c>
    </row>
    <row r="530" spans="1:1">
      <c r="A530" s="33" t="s">
        <v>3525</v>
      </c>
    </row>
    <row r="531" spans="1:1">
      <c r="A531" s="33" t="s">
        <v>3522</v>
      </c>
    </row>
    <row r="534" spans="1:1">
      <c r="A534" s="33" t="s">
        <v>3513</v>
      </c>
    </row>
    <row r="535" spans="1:1">
      <c r="A535" s="33" t="s">
        <v>3506</v>
      </c>
    </row>
    <row r="536" spans="1:1">
      <c r="A536" s="33" t="s">
        <v>3509</v>
      </c>
    </row>
    <row r="537" spans="1:1">
      <c r="A537" s="33" t="s">
        <v>3512</v>
      </c>
    </row>
    <row r="538" spans="1:1">
      <c r="A538" s="33" t="s">
        <v>3504</v>
      </c>
    </row>
    <row r="539" spans="1:1">
      <c r="A539" s="33" t="s">
        <v>3552</v>
      </c>
    </row>
    <row r="540" spans="1:1">
      <c r="A540" s="33" t="s">
        <v>3506</v>
      </c>
    </row>
    <row r="541" spans="1:1">
      <c r="A541" s="33" t="s">
        <v>3522</v>
      </c>
    </row>
    <row r="542" spans="1:1">
      <c r="A542" s="33" t="s">
        <v>3519</v>
      </c>
    </row>
    <row r="543" spans="1:1">
      <c r="A543" s="33" t="s">
        <v>3517</v>
      </c>
    </row>
    <row r="544" spans="1:1">
      <c r="A544" s="33" t="s">
        <v>3522</v>
      </c>
    </row>
    <row r="545" spans="1:1">
      <c r="A545" s="33" t="s">
        <v>3553</v>
      </c>
    </row>
    <row r="547" spans="1:1">
      <c r="A547" s="33" t="s">
        <v>3504</v>
      </c>
    </row>
    <row r="548" spans="1:1">
      <c r="A548" s="33" t="s">
        <v>3506</v>
      </c>
    </row>
    <row r="551" spans="1:1">
      <c r="A551" s="33" t="s">
        <v>3518</v>
      </c>
    </row>
    <row r="552" spans="1:1">
      <c r="A552" s="33" t="s">
        <v>3537</v>
      </c>
    </row>
    <row r="553" spans="1:1">
      <c r="A553" s="33" t="s">
        <v>3554</v>
      </c>
    </row>
    <row r="555" spans="1:1">
      <c r="A555" s="33" t="s">
        <v>3537</v>
      </c>
    </row>
    <row r="556" spans="1:1">
      <c r="A556" s="33" t="s">
        <v>3523</v>
      </c>
    </row>
    <row r="557" spans="1:1">
      <c r="A557" s="33" t="s">
        <v>3509</v>
      </c>
    </row>
    <row r="558" spans="1:1">
      <c r="A558" s="33" t="s">
        <v>3525</v>
      </c>
    </row>
    <row r="559" spans="1:1">
      <c r="A559" s="33" t="s">
        <v>3509</v>
      </c>
    </row>
    <row r="560" spans="1:1">
      <c r="A560" s="33" t="s">
        <v>3537</v>
      </c>
    </row>
    <row r="562" spans="1:1">
      <c r="A562" s="33" t="s">
        <v>3554</v>
      </c>
    </row>
    <row r="565" spans="1:1">
      <c r="A565" s="33" t="s">
        <v>3504</v>
      </c>
    </row>
    <row r="566" spans="1:1">
      <c r="A566" s="33" t="s">
        <v>3509</v>
      </c>
    </row>
    <row r="567" spans="1:1">
      <c r="A567" s="33" t="s">
        <v>3506</v>
      </c>
    </row>
    <row r="570" spans="1:1">
      <c r="A570" s="33" t="s">
        <v>3540</v>
      </c>
    </row>
    <row r="571" spans="1:1">
      <c r="A571" s="33" t="s">
        <v>3525</v>
      </c>
    </row>
    <row r="572" spans="1:1">
      <c r="A572" s="33" t="s">
        <v>3522</v>
      </c>
    </row>
    <row r="573" spans="1:1">
      <c r="A573" s="33" t="s">
        <v>3543</v>
      </c>
    </row>
    <row r="574" spans="1:1">
      <c r="A574" s="33" t="s">
        <v>3518</v>
      </c>
    </row>
    <row r="575" spans="1:1">
      <c r="A575" s="33" t="s">
        <v>3553</v>
      </c>
    </row>
    <row r="576" spans="1:1">
      <c r="A576" s="33" t="s">
        <v>3552</v>
      </c>
    </row>
    <row r="577" spans="1:1">
      <c r="A577" s="33" t="s">
        <v>3527</v>
      </c>
    </row>
    <row r="578" spans="1:1">
      <c r="A578" s="33" t="s">
        <v>3509</v>
      </c>
    </row>
    <row r="579" spans="1:1">
      <c r="A579" s="33" t="s">
        <v>3512</v>
      </c>
    </row>
    <row r="580" spans="1:1">
      <c r="A580" s="33" t="s">
        <v>3509</v>
      </c>
    </row>
    <row r="583" spans="1:1">
      <c r="A583" s="33" t="s">
        <v>3504</v>
      </c>
    </row>
    <row r="584" spans="1:1">
      <c r="A584" s="33" t="s">
        <v>3506</v>
      </c>
    </row>
    <row r="585" spans="1:1">
      <c r="A585" s="33" t="s">
        <v>3509</v>
      </c>
    </row>
    <row r="589" spans="1:1">
      <c r="A589" s="33" t="s">
        <v>3537</v>
      </c>
    </row>
    <row r="590" spans="1:1">
      <c r="A590" s="33" t="s">
        <v>3551</v>
      </c>
    </row>
    <row r="594" spans="1:1">
      <c r="A594" s="33" t="s">
        <v>3509</v>
      </c>
    </row>
    <row r="596" spans="1:1">
      <c r="A596" s="33" t="s">
        <v>3524</v>
      </c>
    </row>
    <row r="597" spans="1:1">
      <c r="A597" s="33" t="s">
        <v>3551</v>
      </c>
    </row>
    <row r="598" spans="1:1">
      <c r="A598" s="33" t="s">
        <v>3509</v>
      </c>
    </row>
    <row r="599" spans="1:1">
      <c r="A599" s="33" t="s">
        <v>3506</v>
      </c>
    </row>
    <row r="600" spans="1:1">
      <c r="A600" s="33" t="s">
        <v>3544</v>
      </c>
    </row>
    <row r="601" spans="1:1">
      <c r="A601" s="33" t="s">
        <v>3540</v>
      </c>
    </row>
    <row r="602" spans="1:1">
      <c r="A602" s="33" t="s">
        <v>3537</v>
      </c>
    </row>
    <row r="603" spans="1:1">
      <c r="A603" s="33" t="s">
        <v>3504</v>
      </c>
    </row>
    <row r="604" spans="1:1">
      <c r="A604" s="33" t="s">
        <v>3537</v>
      </c>
    </row>
    <row r="605" spans="1:1">
      <c r="A605" s="33" t="s">
        <v>3515</v>
      </c>
    </row>
    <row r="606" spans="1:1">
      <c r="A606" s="33" t="s">
        <v>3536</v>
      </c>
    </row>
    <row r="609" spans="1:1">
      <c r="A609" s="33" t="s">
        <v>3525</v>
      </c>
    </row>
    <row r="610" spans="1:1">
      <c r="A610" s="33" t="s">
        <v>3550</v>
      </c>
    </row>
    <row r="611" spans="1:1">
      <c r="A611" s="33" t="s">
        <v>3526</v>
      </c>
    </row>
    <row r="612" spans="1:1">
      <c r="A612" s="33" t="s">
        <v>3509</v>
      </c>
    </row>
    <row r="614" spans="1:1">
      <c r="A614" s="33" t="s">
        <v>3504</v>
      </c>
    </row>
    <row r="615" spans="1:1">
      <c r="A615" s="33" t="s">
        <v>3528</v>
      </c>
    </row>
    <row r="616" spans="1:1">
      <c r="A616" s="33" t="s">
        <v>3518</v>
      </c>
    </row>
    <row r="618" spans="1:1">
      <c r="A618" s="33" t="s">
        <v>3504</v>
      </c>
    </row>
    <row r="619" spans="1:1">
      <c r="A619" s="33" t="s">
        <v>3504</v>
      </c>
    </row>
    <row r="620" spans="1:1">
      <c r="A620" s="33" t="s">
        <v>3509</v>
      </c>
    </row>
    <row r="621" spans="1:1">
      <c r="A621" s="33" t="s">
        <v>3518</v>
      </c>
    </row>
    <row r="622" spans="1:1">
      <c r="A622" s="33" t="s">
        <v>3537</v>
      </c>
    </row>
    <row r="623" spans="1:1">
      <c r="A623" s="33" t="s">
        <v>3506</v>
      </c>
    </row>
    <row r="624" spans="1:1">
      <c r="A624" s="33" t="s">
        <v>3511</v>
      </c>
    </row>
    <row r="625" spans="1:1">
      <c r="A625" s="33" t="s">
        <v>3525</v>
      </c>
    </row>
    <row r="626" spans="1:1">
      <c r="A626" s="33" t="s">
        <v>3509</v>
      </c>
    </row>
    <row r="627" spans="1:1">
      <c r="A627" s="33" t="s">
        <v>3518</v>
      </c>
    </row>
    <row r="628" spans="1:1">
      <c r="A628" s="33" t="s">
        <v>3527</v>
      </c>
    </row>
    <row r="629" spans="1:1">
      <c r="A629" s="33" t="s">
        <v>3526</v>
      </c>
    </row>
    <row r="630" spans="1:1">
      <c r="A630" s="33" t="s">
        <v>3509</v>
      </c>
    </row>
    <row r="631" spans="1:1">
      <c r="A631" s="33" t="s">
        <v>3506</v>
      </c>
    </row>
    <row r="632" spans="1:1">
      <c r="A632" s="33" t="s">
        <v>3525</v>
      </c>
    </row>
    <row r="635" spans="1:1">
      <c r="A635" s="33" t="s">
        <v>3540</v>
      </c>
    </row>
    <row r="636" spans="1:1">
      <c r="A636" s="33" t="s">
        <v>3504</v>
      </c>
    </row>
    <row r="637" spans="1:1">
      <c r="A637" s="33" t="s">
        <v>3547</v>
      </c>
    </row>
    <row r="638" spans="1:1">
      <c r="A638" s="33" t="s">
        <v>3517</v>
      </c>
    </row>
    <row r="641" spans="1:1">
      <c r="A641" s="33" t="s">
        <v>3509</v>
      </c>
    </row>
    <row r="642" spans="1:1">
      <c r="A642" s="33" t="s">
        <v>3509</v>
      </c>
    </row>
    <row r="643" spans="1:1">
      <c r="A643" s="33" t="s">
        <v>3509</v>
      </c>
    </row>
    <row r="644" spans="1:1">
      <c r="A644" s="33" t="s">
        <v>3504</v>
      </c>
    </row>
    <row r="645" spans="1:1">
      <c r="A645" s="33" t="s">
        <v>3511</v>
      </c>
    </row>
    <row r="648" spans="1:1">
      <c r="A648" s="33" t="s">
        <v>3515</v>
      </c>
    </row>
    <row r="649" spans="1:1">
      <c r="A649" s="33" t="s">
        <v>3532</v>
      </c>
    </row>
    <row r="651" spans="1:1">
      <c r="A651" s="33" t="s">
        <v>3510</v>
      </c>
    </row>
    <row r="652" spans="1:1">
      <c r="A652" s="33" t="s">
        <v>3506</v>
      </c>
    </row>
    <row r="653" spans="1:1">
      <c r="A653" s="33" t="s">
        <v>3509</v>
      </c>
    </row>
    <row r="654" spans="1:1">
      <c r="A654" s="33" t="s">
        <v>3518</v>
      </c>
    </row>
    <row r="655" spans="1:1">
      <c r="A655" s="33" t="s">
        <v>3547</v>
      </c>
    </row>
    <row r="656" spans="1:1">
      <c r="A656" s="33" t="s">
        <v>3509</v>
      </c>
    </row>
    <row r="657" spans="1:1">
      <c r="A657" s="33" t="s">
        <v>3549</v>
      </c>
    </row>
    <row r="660" spans="1:1">
      <c r="A660" s="33" t="s">
        <v>3548</v>
      </c>
    </row>
    <row r="661" spans="1:1">
      <c r="A661" s="33" t="s">
        <v>3509</v>
      </c>
    </row>
    <row r="662" spans="1:1">
      <c r="A662" s="33" t="s">
        <v>3516</v>
      </c>
    </row>
    <row r="663" spans="1:1">
      <c r="A663" s="33" t="s">
        <v>3518</v>
      </c>
    </row>
    <row r="665" spans="1:1">
      <c r="A665" s="33" t="s">
        <v>3518</v>
      </c>
    </row>
    <row r="667" spans="1:1">
      <c r="A667" s="33" t="s">
        <v>3506</v>
      </c>
    </row>
    <row r="668" spans="1:1">
      <c r="A668" s="33" t="s">
        <v>3537</v>
      </c>
    </row>
    <row r="669" spans="1:1">
      <c r="A669" s="33" t="s">
        <v>3509</v>
      </c>
    </row>
    <row r="670" spans="1:1">
      <c r="A670" s="33" t="s">
        <v>3547</v>
      </c>
    </row>
    <row r="672" spans="1:1">
      <c r="A672" s="33" t="s">
        <v>3512</v>
      </c>
    </row>
    <row r="673" spans="1:1">
      <c r="A673" s="33" t="s">
        <v>3504</v>
      </c>
    </row>
    <row r="674" spans="1:1">
      <c r="A674" s="33" t="s">
        <v>3522</v>
      </c>
    </row>
    <row r="675" spans="1:1">
      <c r="A675" s="33" t="s">
        <v>3509</v>
      </c>
    </row>
    <row r="677" spans="1:1">
      <c r="A677" s="33" t="s">
        <v>3509</v>
      </c>
    </row>
    <row r="678" spans="1:1">
      <c r="A678" s="33" t="s">
        <v>3537</v>
      </c>
    </row>
    <row r="679" spans="1:1">
      <c r="A679" s="33" t="s">
        <v>3513</v>
      </c>
    </row>
    <row r="681" spans="1:1">
      <c r="A681" s="33" t="s">
        <v>3524</v>
      </c>
    </row>
    <row r="682" spans="1:1">
      <c r="A682" s="33" t="s">
        <v>3515</v>
      </c>
    </row>
    <row r="684" spans="1:1">
      <c r="A684" s="33" t="s">
        <v>3509</v>
      </c>
    </row>
    <row r="686" spans="1:1">
      <c r="A686" s="33" t="s">
        <v>3526</v>
      </c>
    </row>
    <row r="687" spans="1:1">
      <c r="A687" s="33" t="s">
        <v>3546</v>
      </c>
    </row>
    <row r="688" spans="1:1">
      <c r="A688" s="33" t="s">
        <v>3515</v>
      </c>
    </row>
    <row r="689" spans="1:1">
      <c r="A689" s="33" t="s">
        <v>3509</v>
      </c>
    </row>
    <row r="692" spans="1:1">
      <c r="A692" s="33" t="s">
        <v>3545</v>
      </c>
    </row>
    <row r="694" spans="1:1">
      <c r="A694" s="33" t="s">
        <v>3509</v>
      </c>
    </row>
    <row r="695" spans="1:1">
      <c r="A695" s="33" t="s">
        <v>3525</v>
      </c>
    </row>
    <row r="697" spans="1:1">
      <c r="A697" s="33" t="s">
        <v>3504</v>
      </c>
    </row>
    <row r="698" spans="1:1">
      <c r="A698" s="33" t="s">
        <v>3515</v>
      </c>
    </row>
    <row r="700" spans="1:1">
      <c r="A700" s="33" t="s">
        <v>3506</v>
      </c>
    </row>
    <row r="701" spans="1:1">
      <c r="A701" s="33" t="s">
        <v>3510</v>
      </c>
    </row>
    <row r="702" spans="1:1">
      <c r="A702" s="33" t="s">
        <v>3544</v>
      </c>
    </row>
    <row r="703" spans="1:1">
      <c r="A703" s="33" t="s">
        <v>3527</v>
      </c>
    </row>
    <row r="705" spans="1:1">
      <c r="A705" s="33" t="s">
        <v>3533</v>
      </c>
    </row>
    <row r="706" spans="1:1">
      <c r="A706" s="33" t="s">
        <v>3513</v>
      </c>
    </row>
    <row r="707" spans="1:1">
      <c r="A707" s="33" t="s">
        <v>3515</v>
      </c>
    </row>
    <row r="708" spans="1:1">
      <c r="A708" s="33" t="s">
        <v>3543</v>
      </c>
    </row>
    <row r="709" spans="1:1">
      <c r="A709" s="33" t="s">
        <v>3519</v>
      </c>
    </row>
    <row r="710" spans="1:1">
      <c r="A710" s="33" t="s">
        <v>3515</v>
      </c>
    </row>
    <row r="712" spans="1:1">
      <c r="A712" s="33" t="s">
        <v>3504</v>
      </c>
    </row>
    <row r="718" spans="1:1">
      <c r="A718" s="33" t="s">
        <v>3534</v>
      </c>
    </row>
    <row r="719" spans="1:1">
      <c r="A719" s="33" t="s">
        <v>3509</v>
      </c>
    </row>
    <row r="720" spans="1:1">
      <c r="A720" s="33" t="s">
        <v>3509</v>
      </c>
    </row>
    <row r="721" spans="1:1">
      <c r="A721" s="33" t="s">
        <v>3505</v>
      </c>
    </row>
    <row r="722" spans="1:1">
      <c r="A722" s="33" t="s">
        <v>3509</v>
      </c>
    </row>
    <row r="723" spans="1:1">
      <c r="A723" s="33" t="s">
        <v>3524</v>
      </c>
    </row>
    <row r="725" spans="1:1">
      <c r="A725" s="33" t="s">
        <v>3504</v>
      </c>
    </row>
    <row r="726" spans="1:1">
      <c r="A726" s="33" t="s">
        <v>3518</v>
      </c>
    </row>
    <row r="728" spans="1:1">
      <c r="A728" s="33" t="s">
        <v>3504</v>
      </c>
    </row>
    <row r="729" spans="1:1">
      <c r="A729" s="33" t="s">
        <v>3542</v>
      </c>
    </row>
    <row r="730" spans="1:1">
      <c r="A730" s="33" t="s">
        <v>3541</v>
      </c>
    </row>
    <row r="736" spans="1:1">
      <c r="A736" s="33" t="s">
        <v>3540</v>
      </c>
    </row>
    <row r="737" spans="1:1">
      <c r="A737" s="33" t="s">
        <v>3506</v>
      </c>
    </row>
    <row r="738" spans="1:1">
      <c r="A738" s="33" t="s">
        <v>3509</v>
      </c>
    </row>
    <row r="740" spans="1:1">
      <c r="A740" s="33" t="s">
        <v>3537</v>
      </c>
    </row>
    <row r="741" spans="1:1">
      <c r="A741" s="33" t="s">
        <v>3526</v>
      </c>
    </row>
    <row r="743" spans="1:1">
      <c r="A743" s="33" t="s">
        <v>3506</v>
      </c>
    </row>
    <row r="744" spans="1:1">
      <c r="A744" s="33" t="s">
        <v>3515</v>
      </c>
    </row>
    <row r="745" spans="1:1">
      <c r="A745" s="33" t="s">
        <v>3515</v>
      </c>
    </row>
    <row r="746" spans="1:1">
      <c r="A746" s="33" t="s">
        <v>3509</v>
      </c>
    </row>
    <row r="747" spans="1:1">
      <c r="A747" s="33" t="s">
        <v>3509</v>
      </c>
    </row>
    <row r="748" spans="1:1">
      <c r="A748" s="33" t="s">
        <v>3504</v>
      </c>
    </row>
    <row r="749" spans="1:1">
      <c r="A749" s="33" t="s">
        <v>3507</v>
      </c>
    </row>
    <row r="751" spans="1:1">
      <c r="A751" s="33" t="s">
        <v>3509</v>
      </c>
    </row>
    <row r="752" spans="1:1">
      <c r="A752" s="33" t="s">
        <v>3518</v>
      </c>
    </row>
    <row r="753" spans="1:1">
      <c r="A753" s="33" t="s">
        <v>3539</v>
      </c>
    </row>
    <row r="756" spans="1:1">
      <c r="A756" s="33" t="s">
        <v>3513</v>
      </c>
    </row>
    <row r="758" spans="1:1">
      <c r="A758" s="33" t="s">
        <v>3504</v>
      </c>
    </row>
    <row r="759" spans="1:1">
      <c r="A759" s="33" t="s">
        <v>3537</v>
      </c>
    </row>
    <row r="760" spans="1:1">
      <c r="A760" s="33" t="s">
        <v>3509</v>
      </c>
    </row>
    <row r="762" spans="1:1">
      <c r="A762" s="33" t="s">
        <v>3538</v>
      </c>
    </row>
    <row r="766" spans="1:1">
      <c r="A766" s="33" t="s">
        <v>3509</v>
      </c>
    </row>
    <row r="767" spans="1:1">
      <c r="A767" s="33" t="s">
        <v>3509</v>
      </c>
    </row>
    <row r="768" spans="1:1">
      <c r="A768" s="33" t="s">
        <v>3504</v>
      </c>
    </row>
    <row r="769" spans="1:1">
      <c r="A769" s="33" t="s">
        <v>3515</v>
      </c>
    </row>
    <row r="770" spans="1:1">
      <c r="A770" s="33" t="s">
        <v>3526</v>
      </c>
    </row>
    <row r="771" spans="1:1">
      <c r="A771" s="33" t="s">
        <v>3504</v>
      </c>
    </row>
    <row r="773" spans="1:1">
      <c r="A773" s="33" t="s">
        <v>3507</v>
      </c>
    </row>
    <row r="776" spans="1:1">
      <c r="A776" s="33" t="s">
        <v>3515</v>
      </c>
    </row>
    <row r="777" spans="1:1">
      <c r="A777" s="33" t="s">
        <v>3504</v>
      </c>
    </row>
    <row r="779" spans="1:1">
      <c r="A779" s="33" t="s">
        <v>3537</v>
      </c>
    </row>
    <row r="780" spans="1:1">
      <c r="A780" s="33" t="s">
        <v>3510</v>
      </c>
    </row>
    <row r="781" spans="1:1">
      <c r="A781" s="33" t="s">
        <v>3504</v>
      </c>
    </row>
    <row r="782" spans="1:1">
      <c r="A782" s="33" t="s">
        <v>3536</v>
      </c>
    </row>
    <row r="783" spans="1:1">
      <c r="A783" s="33" t="s">
        <v>3535</v>
      </c>
    </row>
    <row r="785" spans="1:1">
      <c r="A785" s="33" t="s">
        <v>3515</v>
      </c>
    </row>
    <row r="786" spans="1:1">
      <c r="A786" s="33" t="s">
        <v>3534</v>
      </c>
    </row>
    <row r="787" spans="1:1">
      <c r="A787" s="33" t="s">
        <v>3505</v>
      </c>
    </row>
    <row r="788" spans="1:1">
      <c r="A788" s="33" t="s">
        <v>3533</v>
      </c>
    </row>
    <row r="790" spans="1:1">
      <c r="A790" s="33" t="s">
        <v>3504</v>
      </c>
    </row>
    <row r="791" spans="1:1">
      <c r="A791" s="33" t="s">
        <v>3532</v>
      </c>
    </row>
    <row r="792" spans="1:1">
      <c r="A792" s="33" t="s">
        <v>3531</v>
      </c>
    </row>
    <row r="793" spans="1:1">
      <c r="A793" s="33" t="s">
        <v>3506</v>
      </c>
    </row>
    <row r="794" spans="1:1">
      <c r="A794" s="33" t="s">
        <v>3504</v>
      </c>
    </row>
    <row r="795" spans="1:1">
      <c r="A795" s="33" t="s">
        <v>3513</v>
      </c>
    </row>
    <row r="796" spans="1:1">
      <c r="A796" s="33" t="s">
        <v>3506</v>
      </c>
    </row>
    <row r="799" spans="1:1">
      <c r="A799" s="33" t="s">
        <v>3506</v>
      </c>
    </row>
    <row r="801" spans="1:1">
      <c r="A801" s="33" t="s">
        <v>3526</v>
      </c>
    </row>
    <row r="802" spans="1:1">
      <c r="A802" s="33" t="s">
        <v>3504</v>
      </c>
    </row>
    <row r="803" spans="1:1">
      <c r="A803" s="33" t="s">
        <v>3530</v>
      </c>
    </row>
    <row r="804" spans="1:1">
      <c r="A804" s="33" t="s">
        <v>3507</v>
      </c>
    </row>
    <row r="805" spans="1:1">
      <c r="A805" s="33" t="s">
        <v>3529</v>
      </c>
    </row>
    <row r="806" spans="1:1">
      <c r="A806" s="33" t="s">
        <v>3509</v>
      </c>
    </row>
    <row r="809" spans="1:1">
      <c r="A809" s="33" t="s">
        <v>3515</v>
      </c>
    </row>
    <row r="810" spans="1:1">
      <c r="A810" s="33" t="s">
        <v>3517</v>
      </c>
    </row>
    <row r="811" spans="1:1">
      <c r="A811" s="33" t="s">
        <v>3525</v>
      </c>
    </row>
    <row r="813" spans="1:1">
      <c r="A813" s="33" t="s">
        <v>3528</v>
      </c>
    </row>
    <row r="814" spans="1:1">
      <c r="A814" s="33" t="s">
        <v>3509</v>
      </c>
    </row>
    <row r="815" spans="1:1">
      <c r="A815" s="33" t="s">
        <v>3527</v>
      </c>
    </row>
    <row r="819" spans="1:1">
      <c r="A819" s="33" t="s">
        <v>3518</v>
      </c>
    </row>
    <row r="820" spans="1:1">
      <c r="A820" s="33" t="s">
        <v>3526</v>
      </c>
    </row>
    <row r="823" spans="1:1">
      <c r="A823" s="33" t="s">
        <v>3509</v>
      </c>
    </row>
    <row r="824" spans="1:1">
      <c r="A824" s="33" t="s">
        <v>3509</v>
      </c>
    </row>
    <row r="825" spans="1:1">
      <c r="A825" s="33" t="s">
        <v>3522</v>
      </c>
    </row>
    <row r="827" spans="1:1">
      <c r="A827" s="33" t="s">
        <v>3506</v>
      </c>
    </row>
    <row r="829" spans="1:1">
      <c r="A829" s="33" t="s">
        <v>3504</v>
      </c>
    </row>
    <row r="830" spans="1:1">
      <c r="A830" s="33" t="s">
        <v>3509</v>
      </c>
    </row>
    <row r="831" spans="1:1">
      <c r="A831" s="33" t="s">
        <v>3524</v>
      </c>
    </row>
    <row r="832" spans="1:1">
      <c r="A832" s="33" t="s">
        <v>3526</v>
      </c>
    </row>
    <row r="833" spans="1:1">
      <c r="A833" s="33" t="s">
        <v>3509</v>
      </c>
    </row>
    <row r="836" spans="1:1">
      <c r="A836" s="33" t="s">
        <v>3504</v>
      </c>
    </row>
    <row r="837" spans="1:1">
      <c r="A837" s="33" t="s">
        <v>3509</v>
      </c>
    </row>
    <row r="838" spans="1:1">
      <c r="A838" s="33" t="s">
        <v>3525</v>
      </c>
    </row>
    <row r="839" spans="1:1">
      <c r="A839" s="33" t="s">
        <v>3519</v>
      </c>
    </row>
    <row r="840" spans="1:1">
      <c r="A840" s="33" t="s">
        <v>3504</v>
      </c>
    </row>
    <row r="841" spans="1:1">
      <c r="A841" s="33" t="s">
        <v>3524</v>
      </c>
    </row>
    <row r="842" spans="1:1">
      <c r="A842" s="33" t="s">
        <v>3509</v>
      </c>
    </row>
    <row r="844" spans="1:1">
      <c r="A844" s="33" t="s">
        <v>3523</v>
      </c>
    </row>
    <row r="846" spans="1:1">
      <c r="A846" s="33" t="s">
        <v>3519</v>
      </c>
    </row>
    <row r="847" spans="1:1">
      <c r="A847" s="33" t="s">
        <v>3517</v>
      </c>
    </row>
    <row r="848" spans="1:1">
      <c r="A848" s="33" t="s">
        <v>3522</v>
      </c>
    </row>
    <row r="850" spans="1:1">
      <c r="A850" s="33" t="s">
        <v>3509</v>
      </c>
    </row>
    <row r="851" spans="1:1">
      <c r="A851" s="33" t="s">
        <v>3521</v>
      </c>
    </row>
    <row r="852" spans="1:1">
      <c r="A852" s="33" t="s">
        <v>3504</v>
      </c>
    </row>
    <row r="853" spans="1:1">
      <c r="A853" s="33" t="s">
        <v>3515</v>
      </c>
    </row>
    <row r="855" spans="1:1">
      <c r="A855" s="33" t="s">
        <v>3520</v>
      </c>
    </row>
    <row r="856" spans="1:1">
      <c r="A856" s="33" t="s">
        <v>3519</v>
      </c>
    </row>
    <row r="857" spans="1:1">
      <c r="A857" s="33" t="s">
        <v>3509</v>
      </c>
    </row>
    <row r="858" spans="1:1">
      <c r="A858" s="33" t="s">
        <v>3504</v>
      </c>
    </row>
    <row r="862" spans="1:1">
      <c r="A862" s="33" t="s">
        <v>3518</v>
      </c>
    </row>
    <row r="864" spans="1:1">
      <c r="A864" s="33" t="s">
        <v>3517</v>
      </c>
    </row>
    <row r="865" spans="1:1">
      <c r="A865" s="33" t="s">
        <v>3509</v>
      </c>
    </row>
    <row r="866" spans="1:1">
      <c r="A866" s="33" t="s">
        <v>3508</v>
      </c>
    </row>
    <row r="867" spans="1:1">
      <c r="A867" s="33" t="s">
        <v>3516</v>
      </c>
    </row>
    <row r="868" spans="1:1">
      <c r="A868" s="33" t="s">
        <v>3515</v>
      </c>
    </row>
    <row r="869" spans="1:1">
      <c r="A869" s="33" t="s">
        <v>3506</v>
      </c>
    </row>
    <row r="870" spans="1:1">
      <c r="A870" s="33" t="s">
        <v>3509</v>
      </c>
    </row>
    <row r="871" spans="1:1">
      <c r="A871" s="33" t="s">
        <v>3514</v>
      </c>
    </row>
    <row r="872" spans="1:1">
      <c r="A872" s="33" t="s">
        <v>3513</v>
      </c>
    </row>
    <row r="874" spans="1:1">
      <c r="A874" s="33" t="s">
        <v>3509</v>
      </c>
    </row>
    <row r="876" spans="1:1">
      <c r="A876" s="33" t="s">
        <v>3512</v>
      </c>
    </row>
    <row r="877" spans="1:1">
      <c r="A877" s="33" t="s">
        <v>3504</v>
      </c>
    </row>
    <row r="878" spans="1:1">
      <c r="A878" s="33" t="s">
        <v>3511</v>
      </c>
    </row>
    <row r="880" spans="1:1">
      <c r="A880" s="33" t="s">
        <v>3510</v>
      </c>
    </row>
    <row r="881" spans="1:1">
      <c r="A881" s="33" t="s">
        <v>3509</v>
      </c>
    </row>
    <row r="882" spans="1:1">
      <c r="A882" s="33" t="s">
        <v>3508</v>
      </c>
    </row>
    <row r="883" spans="1:1">
      <c r="A883" s="33" t="s">
        <v>3507</v>
      </c>
    </row>
    <row r="885" spans="1:1">
      <c r="A885" s="33" t="s">
        <v>3506</v>
      </c>
    </row>
    <row r="887" spans="1:1">
      <c r="A887" s="33" t="s">
        <v>3505</v>
      </c>
    </row>
    <row r="888" spans="1:1">
      <c r="A888" s="33" t="s">
        <v>3504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1A62-BF1E-4364-8AC3-A540A424D471}">
  <dimension ref="A1"/>
  <sheetViews>
    <sheetView showGridLines="0" showRowColHeaders="0" workbookViewId="0">
      <selection activeCell="X39" sqref="X39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6AAC-2F99-4705-B014-AD0E9373DC38}">
  <dimension ref="A1"/>
  <sheetViews>
    <sheetView showGridLines="0" showRowColHeaders="0" tabSelected="1" workbookViewId="0">
      <selection activeCell="Q55" sqref="Q55"/>
    </sheetView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295"/>
  <sheetViews>
    <sheetView workbookViewId="0">
      <selection activeCell="Q23" sqref="Q23"/>
    </sheetView>
  </sheetViews>
  <sheetFormatPr defaultRowHeight="15"/>
  <cols>
    <col min="2" max="2" width="57.28515625" style="2" customWidth="1"/>
    <col min="3" max="3" width="30.42578125" style="16" customWidth="1"/>
    <col min="4" max="4" width="20.7109375" style="16" customWidth="1"/>
    <col min="5" max="5" width="9.140625" style="2"/>
    <col min="8" max="8" width="39.5703125" style="2" customWidth="1"/>
    <col min="9" max="9" width="25.42578125" style="16" customWidth="1"/>
    <col min="10" max="10" width="32.7109375" style="16" customWidth="1"/>
  </cols>
  <sheetData>
    <row r="3" spans="2:10">
      <c r="B3" s="17" t="s">
        <v>3</v>
      </c>
      <c r="C3" s="18" t="s">
        <v>3332</v>
      </c>
      <c r="D3" s="18" t="s">
        <v>3318</v>
      </c>
      <c r="H3" s="17" t="s">
        <v>4</v>
      </c>
      <c r="I3" s="18" t="s">
        <v>3336</v>
      </c>
      <c r="J3" s="18" t="s">
        <v>3337</v>
      </c>
    </row>
    <row r="4" spans="2:10">
      <c r="B4" s="2" t="s">
        <v>1550</v>
      </c>
      <c r="C4" s="16">
        <v>100000</v>
      </c>
      <c r="D4" s="16">
        <v>105000</v>
      </c>
      <c r="H4" s="2" t="s">
        <v>2721</v>
      </c>
      <c r="I4" s="16">
        <v>100000</v>
      </c>
      <c r="J4" s="16">
        <v>127000</v>
      </c>
    </row>
    <row r="5" spans="2:10">
      <c r="B5" s="2" t="s">
        <v>2922</v>
      </c>
      <c r="C5" s="16">
        <v>100000</v>
      </c>
      <c r="D5" s="16">
        <v>115000</v>
      </c>
      <c r="H5" s="2" t="s">
        <v>2257</v>
      </c>
      <c r="I5" s="16">
        <v>101000</v>
      </c>
      <c r="J5" s="16">
        <v>128000</v>
      </c>
    </row>
    <row r="6" spans="2:10">
      <c r="B6" s="2" t="s">
        <v>1762</v>
      </c>
      <c r="C6" s="16">
        <v>100000</v>
      </c>
      <c r="D6" s="16">
        <v>125000</v>
      </c>
      <c r="H6" s="2" t="s">
        <v>1325</v>
      </c>
      <c r="I6" s="16">
        <v>102000</v>
      </c>
      <c r="J6" s="16">
        <v>129000</v>
      </c>
    </row>
    <row r="7" spans="2:10">
      <c r="B7" s="2" t="s">
        <v>2540</v>
      </c>
      <c r="C7" s="16">
        <v>100000</v>
      </c>
      <c r="D7" s="16">
        <v>160000</v>
      </c>
      <c r="H7" s="2" t="s">
        <v>1306</v>
      </c>
      <c r="I7" s="16">
        <v>103000</v>
      </c>
      <c r="J7" s="16">
        <v>130000</v>
      </c>
    </row>
    <row r="8" spans="2:10">
      <c r="B8" s="2" t="s">
        <v>3135</v>
      </c>
      <c r="C8" s="16">
        <v>105000</v>
      </c>
      <c r="D8" s="16">
        <v>115000</v>
      </c>
      <c r="H8" s="2" t="s">
        <v>1640</v>
      </c>
      <c r="I8" s="16">
        <v>103000</v>
      </c>
      <c r="J8" s="16">
        <v>131000</v>
      </c>
    </row>
    <row r="9" spans="2:10">
      <c r="B9" s="2" t="s">
        <v>1474</v>
      </c>
      <c r="C9" s="16">
        <v>110000</v>
      </c>
      <c r="D9" s="16">
        <v>120000</v>
      </c>
      <c r="H9" s="2" t="s">
        <v>2629</v>
      </c>
      <c r="I9" s="16">
        <v>104000</v>
      </c>
      <c r="J9" s="16">
        <v>131000</v>
      </c>
    </row>
    <row r="10" spans="2:10">
      <c r="B10" s="2" t="s">
        <v>138</v>
      </c>
      <c r="C10" s="16">
        <v>110000</v>
      </c>
      <c r="D10" s="16" t="s">
        <v>3331</v>
      </c>
      <c r="H10" s="2" t="s">
        <v>2155</v>
      </c>
      <c r="I10" s="16">
        <v>104000</v>
      </c>
      <c r="J10" s="16">
        <v>132000</v>
      </c>
    </row>
    <row r="11" spans="2:10">
      <c r="B11" s="2" t="s">
        <v>768</v>
      </c>
      <c r="C11" s="16">
        <v>31980</v>
      </c>
      <c r="D11" s="16" t="s">
        <v>3331</v>
      </c>
      <c r="H11" s="2" t="s">
        <v>3312</v>
      </c>
      <c r="I11" s="16">
        <v>105000</v>
      </c>
      <c r="J11" s="16">
        <v>132000</v>
      </c>
    </row>
    <row r="12" spans="2:10">
      <c r="B12" s="2" t="s">
        <v>2014</v>
      </c>
      <c r="C12" s="16">
        <v>124400</v>
      </c>
      <c r="D12" s="16" t="s">
        <v>3331</v>
      </c>
      <c r="H12" s="2" t="s">
        <v>1345</v>
      </c>
      <c r="I12" s="16">
        <v>105000</v>
      </c>
      <c r="J12" s="16">
        <v>133000</v>
      </c>
    </row>
    <row r="13" spans="2:10">
      <c r="B13" s="2" t="s">
        <v>2742</v>
      </c>
      <c r="C13" s="16">
        <v>131035</v>
      </c>
      <c r="D13" s="16">
        <v>146735</v>
      </c>
      <c r="H13" s="2" t="s">
        <v>2114</v>
      </c>
      <c r="I13" s="16">
        <v>106000</v>
      </c>
      <c r="J13" s="16">
        <v>134000</v>
      </c>
    </row>
    <row r="14" spans="2:10">
      <c r="B14" s="2" t="s">
        <v>1206</v>
      </c>
      <c r="C14" s="16">
        <v>145000</v>
      </c>
      <c r="D14" s="16">
        <v>175000</v>
      </c>
      <c r="H14" s="2" t="s">
        <v>912</v>
      </c>
      <c r="I14" s="16">
        <v>107000</v>
      </c>
      <c r="J14" s="16">
        <v>135000</v>
      </c>
    </row>
    <row r="15" spans="2:10">
      <c r="B15" s="2" t="s">
        <v>95</v>
      </c>
      <c r="C15" s="16">
        <v>31200</v>
      </c>
      <c r="D15" s="16">
        <v>85280</v>
      </c>
      <c r="H15" s="2" t="s">
        <v>2502</v>
      </c>
      <c r="I15" s="16">
        <v>107000</v>
      </c>
      <c r="J15" s="16">
        <v>136000</v>
      </c>
    </row>
    <row r="16" spans="2:10">
      <c r="B16" s="2" t="s">
        <v>1073</v>
      </c>
      <c r="C16" s="16">
        <v>34964.799999999996</v>
      </c>
      <c r="D16" s="16" t="s">
        <v>3331</v>
      </c>
      <c r="H16" s="2" t="s">
        <v>1209</v>
      </c>
      <c r="I16" s="16">
        <v>108000</v>
      </c>
      <c r="J16" s="16">
        <v>137000</v>
      </c>
    </row>
    <row r="17" spans="2:10">
      <c r="B17" s="2" t="s">
        <v>2798</v>
      </c>
      <c r="C17" s="16">
        <v>39977.599999999999</v>
      </c>
      <c r="D17" s="16">
        <v>88483.199999999997</v>
      </c>
      <c r="H17" s="2" t="s">
        <v>1321</v>
      </c>
      <c r="I17" s="16">
        <v>109000</v>
      </c>
      <c r="J17" s="16">
        <v>138000</v>
      </c>
    </row>
    <row r="18" spans="2:10">
      <c r="B18" s="2" t="s">
        <v>442</v>
      </c>
      <c r="C18" s="16">
        <v>41600</v>
      </c>
      <c r="D18" s="16">
        <v>72800</v>
      </c>
      <c r="H18" s="2" t="s">
        <v>2706</v>
      </c>
      <c r="I18" s="16">
        <v>111000</v>
      </c>
      <c r="J18" s="16">
        <v>141000</v>
      </c>
    </row>
    <row r="19" spans="2:10">
      <c r="B19" s="2" t="s">
        <v>1254</v>
      </c>
      <c r="C19" s="16">
        <v>43680</v>
      </c>
      <c r="D19" s="16">
        <v>49920</v>
      </c>
      <c r="H19" s="2" t="s">
        <v>3150</v>
      </c>
      <c r="I19" s="16">
        <v>112000</v>
      </c>
      <c r="J19" s="16">
        <v>141000</v>
      </c>
    </row>
    <row r="20" spans="2:10">
      <c r="B20" s="2" t="s">
        <v>2450</v>
      </c>
      <c r="C20" s="16">
        <v>43680</v>
      </c>
      <c r="D20" s="16">
        <v>172640</v>
      </c>
      <c r="H20" s="2" t="s">
        <v>2334</v>
      </c>
      <c r="I20" s="16">
        <v>112000</v>
      </c>
      <c r="J20" s="16">
        <v>142000</v>
      </c>
    </row>
    <row r="21" spans="2:10">
      <c r="B21" s="2" t="s">
        <v>2893</v>
      </c>
      <c r="C21" s="16">
        <v>49316.800000000003</v>
      </c>
      <c r="D21" s="16" t="s">
        <v>3331</v>
      </c>
      <c r="H21" s="2" t="s">
        <v>1558</v>
      </c>
      <c r="I21" s="16">
        <v>113000</v>
      </c>
      <c r="J21" s="16">
        <v>143000</v>
      </c>
    </row>
    <row r="22" spans="2:10">
      <c r="B22" s="2" t="s">
        <v>669</v>
      </c>
      <c r="C22" s="16">
        <v>54080</v>
      </c>
      <c r="D22" s="16">
        <v>66560</v>
      </c>
      <c r="H22" s="2" t="s">
        <v>2454</v>
      </c>
      <c r="I22" s="16">
        <v>116000</v>
      </c>
      <c r="J22" s="16">
        <v>147000</v>
      </c>
    </row>
    <row r="23" spans="2:10">
      <c r="B23" s="2" t="s">
        <v>3259</v>
      </c>
      <c r="C23" s="16">
        <v>56160</v>
      </c>
      <c r="D23" s="16">
        <v>62400</v>
      </c>
      <c r="H23" s="2" t="s">
        <v>2344</v>
      </c>
      <c r="I23" s="16">
        <v>117000</v>
      </c>
      <c r="J23" s="16">
        <v>148000</v>
      </c>
    </row>
    <row r="24" spans="2:10">
      <c r="B24" s="2" t="s">
        <v>2591</v>
      </c>
      <c r="C24" s="16">
        <v>57137.599999999999</v>
      </c>
      <c r="D24" s="16" t="s">
        <v>3331</v>
      </c>
      <c r="H24" s="2" t="s">
        <v>3255</v>
      </c>
      <c r="I24" s="16">
        <v>118000</v>
      </c>
      <c r="J24" s="16">
        <v>149000</v>
      </c>
    </row>
    <row r="25" spans="2:10">
      <c r="B25" s="2" t="s">
        <v>313</v>
      </c>
      <c r="C25" s="16">
        <v>60320</v>
      </c>
      <c r="D25" s="16">
        <v>76960</v>
      </c>
      <c r="H25" s="2" t="s">
        <v>2341</v>
      </c>
      <c r="I25" s="16">
        <v>119000</v>
      </c>
      <c r="J25" s="16">
        <v>150000</v>
      </c>
    </row>
    <row r="26" spans="2:10">
      <c r="B26" s="2" t="s">
        <v>189</v>
      </c>
      <c r="C26" s="16">
        <v>62400</v>
      </c>
      <c r="D26" s="16">
        <v>83200</v>
      </c>
      <c r="H26" s="2" t="s">
        <v>2474</v>
      </c>
      <c r="I26" s="16">
        <v>119000</v>
      </c>
      <c r="J26" s="16">
        <v>151000</v>
      </c>
    </row>
    <row r="27" spans="2:10">
      <c r="B27" s="2" t="s">
        <v>1098</v>
      </c>
      <c r="C27" s="16">
        <v>68577.599999999991</v>
      </c>
      <c r="D27" s="16">
        <v>74276.800000000003</v>
      </c>
      <c r="H27" s="2" t="s">
        <v>2850</v>
      </c>
      <c r="I27" s="16">
        <v>123000</v>
      </c>
      <c r="J27" s="16">
        <v>155000</v>
      </c>
    </row>
    <row r="28" spans="2:10">
      <c r="B28" s="2" t="s">
        <v>3199</v>
      </c>
      <c r="C28" s="16">
        <v>70720</v>
      </c>
      <c r="D28" s="16">
        <v>93600</v>
      </c>
      <c r="H28" s="2" t="s">
        <v>2347</v>
      </c>
      <c r="I28" s="16">
        <v>125000</v>
      </c>
      <c r="J28" s="16">
        <v>158000</v>
      </c>
    </row>
    <row r="29" spans="2:10">
      <c r="B29" s="2" t="s">
        <v>302</v>
      </c>
      <c r="C29" s="16">
        <v>72800</v>
      </c>
      <c r="D29" s="16">
        <v>93600</v>
      </c>
      <c r="H29" s="2" t="s">
        <v>2979</v>
      </c>
      <c r="I29" s="16">
        <v>137000</v>
      </c>
      <c r="J29" s="16">
        <v>174000</v>
      </c>
    </row>
    <row r="30" spans="2:10">
      <c r="B30" s="2" t="s">
        <v>1673</v>
      </c>
      <c r="C30" s="16">
        <v>36686</v>
      </c>
      <c r="D30" s="16">
        <v>75000</v>
      </c>
      <c r="H30" s="2" t="s">
        <v>2235</v>
      </c>
      <c r="I30" s="16">
        <v>32100</v>
      </c>
      <c r="J30" s="16">
        <v>40700</v>
      </c>
    </row>
    <row r="31" spans="2:10">
      <c r="B31" s="2" t="s">
        <v>3185</v>
      </c>
      <c r="C31" s="16">
        <v>76960</v>
      </c>
      <c r="D31" s="16" t="s">
        <v>3331</v>
      </c>
      <c r="H31" s="2" t="s">
        <v>2226</v>
      </c>
      <c r="I31" s="16">
        <v>38300</v>
      </c>
      <c r="J31" s="16">
        <v>48500</v>
      </c>
    </row>
    <row r="32" spans="2:10">
      <c r="B32" s="2" t="s">
        <v>2411</v>
      </c>
      <c r="C32" s="16">
        <v>79040</v>
      </c>
      <c r="D32" s="16">
        <v>104000</v>
      </c>
      <c r="H32" s="2" t="s">
        <v>3228</v>
      </c>
      <c r="I32" s="16">
        <v>39200</v>
      </c>
      <c r="J32" s="16">
        <v>49600</v>
      </c>
    </row>
    <row r="33" spans="2:10">
      <c r="B33" s="2" t="s">
        <v>3097</v>
      </c>
      <c r="C33" s="16">
        <v>39000</v>
      </c>
      <c r="D33" s="16">
        <v>55000</v>
      </c>
      <c r="H33" s="2" t="s">
        <v>1217</v>
      </c>
      <c r="I33" s="16">
        <v>41400</v>
      </c>
      <c r="J33" s="16">
        <v>52400</v>
      </c>
    </row>
    <row r="34" spans="2:10">
      <c r="B34" s="2" t="s">
        <v>3147</v>
      </c>
      <c r="C34" s="16">
        <v>39380</v>
      </c>
      <c r="D34" s="16">
        <v>81000</v>
      </c>
      <c r="H34" s="2" t="s">
        <v>784</v>
      </c>
      <c r="I34" s="16">
        <v>43000</v>
      </c>
      <c r="J34" s="16">
        <v>54400</v>
      </c>
    </row>
    <row r="35" spans="2:10">
      <c r="B35" s="2" t="s">
        <v>480</v>
      </c>
      <c r="C35" s="16">
        <v>83200</v>
      </c>
      <c r="D35" s="16">
        <v>208000</v>
      </c>
      <c r="H35" s="2" t="s">
        <v>3154</v>
      </c>
      <c r="I35" s="16">
        <v>44100</v>
      </c>
      <c r="J35" s="16">
        <v>55900</v>
      </c>
    </row>
    <row r="36" spans="2:10">
      <c r="B36" s="2" t="s">
        <v>662</v>
      </c>
      <c r="C36" s="16">
        <v>83200</v>
      </c>
      <c r="D36" s="16">
        <v>104000</v>
      </c>
      <c r="H36" s="2" t="s">
        <v>113</v>
      </c>
      <c r="I36" s="16">
        <v>44600</v>
      </c>
      <c r="J36" s="16">
        <v>56400</v>
      </c>
    </row>
    <row r="37" spans="2:10">
      <c r="B37" s="2" t="s">
        <v>635</v>
      </c>
      <c r="C37" s="16">
        <v>93600</v>
      </c>
      <c r="D37" s="16">
        <v>104000</v>
      </c>
      <c r="H37" s="2" t="s">
        <v>789</v>
      </c>
      <c r="I37" s="16">
        <v>44700</v>
      </c>
      <c r="J37" s="16">
        <v>56500</v>
      </c>
    </row>
    <row r="38" spans="2:10">
      <c r="B38" s="2" t="s">
        <v>1485</v>
      </c>
      <c r="C38" s="16">
        <v>45900</v>
      </c>
      <c r="D38" s="16" t="s">
        <v>3331</v>
      </c>
      <c r="H38" s="2" t="s">
        <v>1358</v>
      </c>
      <c r="I38" s="16">
        <v>44700</v>
      </c>
      <c r="J38" s="16">
        <v>56700</v>
      </c>
    </row>
    <row r="39" spans="2:10">
      <c r="B39" s="2" t="s">
        <v>1859</v>
      </c>
      <c r="C39" s="16">
        <v>47000</v>
      </c>
      <c r="D39" s="16">
        <v>105000</v>
      </c>
      <c r="H39" s="2" t="s">
        <v>1245</v>
      </c>
      <c r="I39" s="16">
        <v>45400</v>
      </c>
      <c r="J39" s="16">
        <v>57400</v>
      </c>
    </row>
    <row r="40" spans="2:10">
      <c r="B40" s="2" t="s">
        <v>2888</v>
      </c>
      <c r="C40" s="16">
        <v>48369</v>
      </c>
      <c r="D40" s="16">
        <v>146024</v>
      </c>
      <c r="H40" s="2" t="s">
        <v>2732</v>
      </c>
      <c r="I40" s="16">
        <v>47600</v>
      </c>
      <c r="J40" s="16">
        <v>60200</v>
      </c>
    </row>
    <row r="41" spans="2:10">
      <c r="B41" s="2" t="s">
        <v>1064</v>
      </c>
      <c r="C41" s="16">
        <v>101920</v>
      </c>
      <c r="D41" s="16" t="s">
        <v>3331</v>
      </c>
      <c r="H41" s="2" t="s">
        <v>184</v>
      </c>
      <c r="I41" s="16">
        <v>47800</v>
      </c>
      <c r="J41" s="16">
        <v>60600</v>
      </c>
    </row>
    <row r="42" spans="2:10">
      <c r="B42" s="2" t="s">
        <v>2608</v>
      </c>
      <c r="C42" s="16">
        <v>49000</v>
      </c>
      <c r="D42" s="16">
        <v>80000</v>
      </c>
      <c r="H42" s="2" t="s">
        <v>702</v>
      </c>
      <c r="I42" s="16">
        <v>47000</v>
      </c>
      <c r="J42" s="16">
        <v>59400</v>
      </c>
    </row>
    <row r="43" spans="2:10">
      <c r="B43" s="2" t="s">
        <v>220</v>
      </c>
      <c r="C43" s="16">
        <v>49877</v>
      </c>
      <c r="D43" s="16">
        <v>119098</v>
      </c>
      <c r="H43" s="2" t="s">
        <v>1002</v>
      </c>
      <c r="I43" s="16">
        <v>48500</v>
      </c>
      <c r="J43" s="16">
        <v>61500</v>
      </c>
    </row>
    <row r="44" spans="2:10">
      <c r="B44" s="2" t="s">
        <v>2667</v>
      </c>
      <c r="C44" s="16">
        <v>104000</v>
      </c>
      <c r="D44" s="16">
        <v>114400</v>
      </c>
      <c r="H44" s="2" t="s">
        <v>679</v>
      </c>
      <c r="I44" s="16">
        <v>48800</v>
      </c>
      <c r="J44" s="16">
        <v>61800</v>
      </c>
    </row>
    <row r="45" spans="2:10">
      <c r="B45" s="2" t="s">
        <v>1272</v>
      </c>
      <c r="C45" s="16">
        <v>104000</v>
      </c>
      <c r="D45" s="16">
        <v>124800</v>
      </c>
      <c r="H45" s="2" t="s">
        <v>534</v>
      </c>
      <c r="I45" s="16">
        <v>49400</v>
      </c>
      <c r="J45" s="16">
        <v>62600</v>
      </c>
    </row>
    <row r="46" spans="2:10">
      <c r="B46" s="2" t="s">
        <v>2575</v>
      </c>
      <c r="C46" s="16">
        <v>104000</v>
      </c>
      <c r="D46" s="16" t="s">
        <v>3331</v>
      </c>
      <c r="H46" s="2" t="s">
        <v>1960</v>
      </c>
      <c r="I46" s="16">
        <v>50300</v>
      </c>
      <c r="J46" s="16">
        <v>63700</v>
      </c>
    </row>
    <row r="47" spans="2:10">
      <c r="B47" s="2" t="s">
        <v>244</v>
      </c>
      <c r="C47" s="16">
        <v>50000</v>
      </c>
      <c r="D47" s="16">
        <v>100000</v>
      </c>
      <c r="H47" s="2" t="s">
        <v>2188</v>
      </c>
      <c r="I47" s="16">
        <v>50700</v>
      </c>
      <c r="J47" s="16">
        <v>64099.999999999993</v>
      </c>
    </row>
    <row r="48" spans="2:10">
      <c r="B48" s="2" t="s">
        <v>587</v>
      </c>
      <c r="C48" s="16">
        <v>50000</v>
      </c>
      <c r="D48" s="16">
        <v>55000</v>
      </c>
      <c r="H48" s="2" t="s">
        <v>1582</v>
      </c>
      <c r="I48" s="16">
        <v>50000</v>
      </c>
      <c r="J48" s="16">
        <v>63200</v>
      </c>
    </row>
    <row r="49" spans="2:10">
      <c r="B49" s="2" t="s">
        <v>997</v>
      </c>
      <c r="C49" s="16">
        <v>50000</v>
      </c>
      <c r="D49" s="16">
        <v>60000</v>
      </c>
      <c r="H49" s="2" t="s">
        <v>933</v>
      </c>
      <c r="I49" s="16">
        <v>51500</v>
      </c>
      <c r="J49" s="16">
        <v>65300</v>
      </c>
    </row>
    <row r="50" spans="2:10">
      <c r="B50" s="2" t="s">
        <v>2841</v>
      </c>
      <c r="C50" s="16">
        <v>50000</v>
      </c>
      <c r="D50" s="16">
        <v>70000</v>
      </c>
      <c r="H50" s="2" t="s">
        <v>2877</v>
      </c>
      <c r="I50" s="16">
        <v>52100</v>
      </c>
      <c r="J50" s="16">
        <v>65900</v>
      </c>
    </row>
    <row r="51" spans="2:10">
      <c r="B51" s="2" t="s">
        <v>1847</v>
      </c>
      <c r="C51" s="16">
        <v>50000</v>
      </c>
      <c r="D51" s="16">
        <v>75000</v>
      </c>
      <c r="H51" s="2" t="s">
        <v>420</v>
      </c>
      <c r="I51" s="16">
        <v>52200</v>
      </c>
      <c r="J51" s="16">
        <v>66200</v>
      </c>
    </row>
    <row r="52" spans="2:10">
      <c r="B52" s="2" t="s">
        <v>1013</v>
      </c>
      <c r="C52" s="16">
        <v>50000</v>
      </c>
      <c r="D52" s="16">
        <v>80000</v>
      </c>
      <c r="H52" s="2" t="s">
        <v>1611</v>
      </c>
      <c r="I52" s="16">
        <v>52200</v>
      </c>
      <c r="J52" s="16">
        <v>66000</v>
      </c>
    </row>
    <row r="53" spans="2:10">
      <c r="B53" s="2" t="s">
        <v>1366</v>
      </c>
      <c r="C53" s="16">
        <v>50000</v>
      </c>
      <c r="D53" s="16">
        <v>90000</v>
      </c>
      <c r="H53" s="2" t="s">
        <v>2604</v>
      </c>
      <c r="I53" s="16">
        <v>52700</v>
      </c>
      <c r="J53" s="16">
        <v>66700</v>
      </c>
    </row>
    <row r="54" spans="2:10">
      <c r="B54" s="2" t="s">
        <v>1790</v>
      </c>
      <c r="C54" s="16">
        <v>50000</v>
      </c>
      <c r="D54" s="16">
        <v>95000</v>
      </c>
      <c r="H54" s="2" t="s">
        <v>916</v>
      </c>
      <c r="I54" s="16">
        <v>53300</v>
      </c>
      <c r="J54" s="16">
        <v>67500</v>
      </c>
    </row>
    <row r="55" spans="2:10">
      <c r="B55" s="2" t="s">
        <v>467</v>
      </c>
      <c r="C55" s="16">
        <v>50000</v>
      </c>
      <c r="D55" s="16" t="s">
        <v>3331</v>
      </c>
      <c r="H55" s="2" t="s">
        <v>116</v>
      </c>
      <c r="I55" s="16">
        <v>53800</v>
      </c>
      <c r="J55" s="16">
        <v>68200</v>
      </c>
    </row>
    <row r="56" spans="2:10">
      <c r="B56" s="2" t="s">
        <v>928</v>
      </c>
      <c r="C56" s="16">
        <v>51018</v>
      </c>
      <c r="D56" s="16" t="s">
        <v>3331</v>
      </c>
      <c r="H56" s="2" t="s">
        <v>738</v>
      </c>
      <c r="I56" s="16">
        <v>53000</v>
      </c>
      <c r="J56" s="16">
        <v>67200</v>
      </c>
    </row>
    <row r="57" spans="2:10">
      <c r="B57" s="2" t="s">
        <v>2935</v>
      </c>
      <c r="C57" s="16">
        <v>51050</v>
      </c>
      <c r="D57" s="16">
        <v>121373</v>
      </c>
      <c r="H57" s="2" t="s">
        <v>168</v>
      </c>
      <c r="I57" s="16">
        <v>54300</v>
      </c>
      <c r="J57" s="16">
        <v>68700</v>
      </c>
    </row>
    <row r="58" spans="2:10">
      <c r="B58" s="2" t="s">
        <v>365</v>
      </c>
      <c r="C58" s="16">
        <v>51550</v>
      </c>
      <c r="D58" s="16">
        <v>73806</v>
      </c>
      <c r="H58" s="2" t="s">
        <v>253</v>
      </c>
      <c r="I58" s="16">
        <v>54500</v>
      </c>
      <c r="J58" s="16">
        <v>69100</v>
      </c>
    </row>
    <row r="59" spans="2:10">
      <c r="B59" s="2" t="s">
        <v>1733</v>
      </c>
      <c r="C59" s="16">
        <v>52196</v>
      </c>
      <c r="D59" s="16">
        <v>119051</v>
      </c>
      <c r="H59" s="2" t="s">
        <v>1091</v>
      </c>
      <c r="I59" s="16">
        <v>54700</v>
      </c>
      <c r="J59" s="16">
        <v>69300</v>
      </c>
    </row>
    <row r="60" spans="2:10">
      <c r="B60" s="2" t="s">
        <v>277</v>
      </c>
      <c r="C60" s="16">
        <v>108576</v>
      </c>
      <c r="D60" s="16" t="s">
        <v>3331</v>
      </c>
      <c r="H60" s="2" t="s">
        <v>3006</v>
      </c>
      <c r="I60" s="16">
        <v>55200</v>
      </c>
      <c r="J60" s="16">
        <v>69800</v>
      </c>
    </row>
    <row r="61" spans="2:10">
      <c r="B61" s="2" t="s">
        <v>345</v>
      </c>
      <c r="C61" s="16">
        <v>54100</v>
      </c>
      <c r="D61" s="16">
        <v>62215</v>
      </c>
      <c r="H61" s="2" t="s">
        <v>796</v>
      </c>
      <c r="I61" s="16">
        <v>55200</v>
      </c>
      <c r="J61" s="16">
        <v>70000</v>
      </c>
    </row>
    <row r="62" spans="2:10">
      <c r="B62" s="2" t="s">
        <v>1978</v>
      </c>
      <c r="C62" s="16">
        <v>114400</v>
      </c>
      <c r="D62" s="16">
        <v>124800</v>
      </c>
      <c r="H62" s="2" t="s">
        <v>2197</v>
      </c>
      <c r="I62" s="16">
        <v>55300</v>
      </c>
      <c r="J62" s="16">
        <v>70100</v>
      </c>
    </row>
    <row r="63" spans="2:10">
      <c r="B63" s="2" t="s">
        <v>3111</v>
      </c>
      <c r="C63" s="16">
        <v>55000</v>
      </c>
      <c r="D63" s="16">
        <v>65000</v>
      </c>
      <c r="H63" s="2" t="s">
        <v>2392</v>
      </c>
      <c r="I63" s="16">
        <v>55600</v>
      </c>
      <c r="J63" s="16">
        <v>70400</v>
      </c>
    </row>
    <row r="64" spans="2:10">
      <c r="B64" s="2" t="s">
        <v>1120</v>
      </c>
      <c r="C64" s="16">
        <v>55000</v>
      </c>
      <c r="D64" s="16">
        <v>75000</v>
      </c>
      <c r="H64" s="2" t="s">
        <v>2581</v>
      </c>
      <c r="I64" s="16">
        <v>55700</v>
      </c>
      <c r="J64" s="16">
        <v>70500</v>
      </c>
    </row>
    <row r="65" spans="2:10">
      <c r="B65" s="2" t="s">
        <v>392</v>
      </c>
      <c r="C65" s="16">
        <v>55000</v>
      </c>
      <c r="D65" s="16">
        <v>90000</v>
      </c>
      <c r="H65" s="2" t="s">
        <v>1431</v>
      </c>
      <c r="I65" s="16">
        <v>55800</v>
      </c>
      <c r="J65" s="16">
        <v>70600</v>
      </c>
    </row>
    <row r="66" spans="2:10">
      <c r="B66" s="2" t="s">
        <v>1682</v>
      </c>
      <c r="C66" s="16">
        <v>56000</v>
      </c>
      <c r="D66" s="16">
        <v>58000</v>
      </c>
      <c r="H66" s="2" t="s">
        <v>1938</v>
      </c>
      <c r="I66" s="16">
        <v>55900</v>
      </c>
      <c r="J66" s="16">
        <v>70700</v>
      </c>
    </row>
    <row r="67" spans="2:10">
      <c r="B67" s="2" t="s">
        <v>2043</v>
      </c>
      <c r="C67" s="16">
        <v>56000</v>
      </c>
      <c r="D67" s="16">
        <v>78000</v>
      </c>
      <c r="H67" s="2" t="s">
        <v>80</v>
      </c>
      <c r="I67" s="16">
        <v>56100</v>
      </c>
      <c r="J67" s="16">
        <v>71100</v>
      </c>
    </row>
    <row r="68" spans="2:10">
      <c r="B68" s="2" t="s">
        <v>42</v>
      </c>
      <c r="C68" s="16">
        <v>56013</v>
      </c>
      <c r="D68" s="16">
        <v>84862</v>
      </c>
      <c r="H68" s="2" t="s">
        <v>2320</v>
      </c>
      <c r="I68" s="16">
        <v>56200</v>
      </c>
      <c r="J68" s="16">
        <v>71200</v>
      </c>
    </row>
    <row r="69" spans="2:10">
      <c r="B69" s="2" t="s">
        <v>507</v>
      </c>
      <c r="C69" s="16">
        <v>57000</v>
      </c>
      <c r="D69" s="16">
        <v>70000</v>
      </c>
      <c r="H69" s="2" t="s">
        <v>835</v>
      </c>
      <c r="I69" s="16">
        <v>56600</v>
      </c>
      <c r="J69" s="16">
        <v>71600</v>
      </c>
    </row>
    <row r="70" spans="2:10">
      <c r="B70" s="2" t="s">
        <v>3138</v>
      </c>
      <c r="C70" s="16">
        <v>58000</v>
      </c>
      <c r="D70" s="16">
        <v>62000</v>
      </c>
      <c r="H70" s="2" t="s">
        <v>1987</v>
      </c>
      <c r="I70" s="16">
        <v>56700</v>
      </c>
      <c r="J70" s="16">
        <v>71900</v>
      </c>
    </row>
    <row r="71" spans="2:10">
      <c r="B71" s="2" t="s">
        <v>1125</v>
      </c>
      <c r="C71" s="16">
        <v>58500</v>
      </c>
      <c r="D71" s="16">
        <v>72000</v>
      </c>
      <c r="H71" s="2" t="s">
        <v>1191</v>
      </c>
      <c r="I71" s="16">
        <v>57100</v>
      </c>
      <c r="J71" s="16">
        <v>72300</v>
      </c>
    </row>
    <row r="72" spans="2:10">
      <c r="B72" s="2" t="s">
        <v>284</v>
      </c>
      <c r="C72" s="16">
        <v>59508</v>
      </c>
      <c r="D72" s="16">
        <v>90000</v>
      </c>
      <c r="H72" s="2" t="s">
        <v>840</v>
      </c>
      <c r="I72" s="16">
        <v>57500</v>
      </c>
      <c r="J72" s="16">
        <v>72700</v>
      </c>
    </row>
    <row r="73" spans="2:10">
      <c r="B73" s="2" t="s">
        <v>240</v>
      </c>
      <c r="C73" s="16">
        <v>124800</v>
      </c>
      <c r="D73" s="16">
        <v>135200</v>
      </c>
      <c r="H73" s="2" t="s">
        <v>1163</v>
      </c>
      <c r="I73" s="16">
        <v>57700</v>
      </c>
      <c r="J73" s="16">
        <v>73100</v>
      </c>
    </row>
    <row r="74" spans="2:10">
      <c r="B74" s="2" t="s">
        <v>1282</v>
      </c>
      <c r="C74" s="16">
        <v>124800</v>
      </c>
      <c r="D74" s="16">
        <v>141440</v>
      </c>
      <c r="H74" s="2" t="s">
        <v>959</v>
      </c>
      <c r="I74" s="16">
        <v>58200</v>
      </c>
      <c r="J74" s="16">
        <v>73600</v>
      </c>
    </row>
    <row r="75" spans="2:10">
      <c r="B75" s="2" t="s">
        <v>622</v>
      </c>
      <c r="C75" s="16">
        <v>124800</v>
      </c>
      <c r="D75" s="16">
        <v>147680</v>
      </c>
      <c r="H75" s="2" t="s">
        <v>68</v>
      </c>
      <c r="I75" s="16">
        <v>58200</v>
      </c>
      <c r="J75" s="16">
        <v>73800</v>
      </c>
    </row>
    <row r="76" spans="2:10">
      <c r="B76" s="2" t="s">
        <v>201</v>
      </c>
      <c r="C76" s="16">
        <v>60000</v>
      </c>
      <c r="D76" s="16">
        <v>65000</v>
      </c>
      <c r="H76" s="2" t="s">
        <v>1677</v>
      </c>
      <c r="I76" s="16">
        <v>58400</v>
      </c>
      <c r="J76" s="16">
        <v>74000</v>
      </c>
    </row>
    <row r="77" spans="2:10">
      <c r="B77" s="2" t="s">
        <v>2229</v>
      </c>
      <c r="C77" s="16">
        <v>60000</v>
      </c>
      <c r="D77" s="16">
        <v>67200</v>
      </c>
      <c r="H77" s="2" t="s">
        <v>2529</v>
      </c>
      <c r="I77" s="16">
        <v>58500</v>
      </c>
      <c r="J77" s="16">
        <v>74100</v>
      </c>
    </row>
    <row r="78" spans="2:10">
      <c r="B78" s="2" t="s">
        <v>84</v>
      </c>
      <c r="C78" s="16">
        <v>60000</v>
      </c>
      <c r="D78" s="16">
        <v>70000</v>
      </c>
      <c r="H78" s="2" t="s">
        <v>472</v>
      </c>
      <c r="I78" s="16">
        <v>58700</v>
      </c>
      <c r="J78" s="16">
        <v>74300</v>
      </c>
    </row>
    <row r="79" spans="2:10">
      <c r="B79" s="2" t="s">
        <v>827</v>
      </c>
      <c r="C79" s="16">
        <v>60000</v>
      </c>
      <c r="D79" s="16">
        <v>72000</v>
      </c>
      <c r="H79" s="2" t="s">
        <v>2312</v>
      </c>
      <c r="I79" s="16">
        <v>58800</v>
      </c>
      <c r="J79" s="16">
        <v>74400</v>
      </c>
    </row>
    <row r="80" spans="2:10">
      <c r="B80" s="2" t="s">
        <v>495</v>
      </c>
      <c r="C80" s="16">
        <v>60000</v>
      </c>
      <c r="D80" s="16">
        <v>75000</v>
      </c>
      <c r="H80" s="2" t="s">
        <v>1829</v>
      </c>
      <c r="I80" s="16">
        <v>58000</v>
      </c>
      <c r="J80" s="16">
        <v>73400</v>
      </c>
    </row>
    <row r="81" spans="2:10">
      <c r="B81" s="2" t="s">
        <v>109</v>
      </c>
      <c r="C81" s="16">
        <v>60000</v>
      </c>
      <c r="D81" s="16">
        <v>80000</v>
      </c>
      <c r="H81" s="2" t="s">
        <v>627</v>
      </c>
      <c r="I81" s="16">
        <v>59200</v>
      </c>
      <c r="J81" s="16">
        <v>75000</v>
      </c>
    </row>
    <row r="82" spans="2:10">
      <c r="B82" s="2" t="s">
        <v>1751</v>
      </c>
      <c r="C82" s="16">
        <v>60000</v>
      </c>
      <c r="D82" s="16">
        <v>90000</v>
      </c>
      <c r="H82" s="2" t="s">
        <v>3050</v>
      </c>
      <c r="I82" s="16">
        <v>59400</v>
      </c>
      <c r="J82" s="16">
        <v>75200</v>
      </c>
    </row>
    <row r="83" spans="2:10">
      <c r="B83" s="2" t="s">
        <v>216</v>
      </c>
      <c r="C83" s="16">
        <v>60000</v>
      </c>
      <c r="D83" s="16" t="s">
        <v>3331</v>
      </c>
      <c r="H83" s="2" t="s">
        <v>1650</v>
      </c>
      <c r="I83" s="16">
        <v>59700</v>
      </c>
      <c r="J83" s="16">
        <v>75700</v>
      </c>
    </row>
    <row r="84" spans="2:10">
      <c r="B84" s="2" t="s">
        <v>775</v>
      </c>
      <c r="C84" s="16">
        <v>60440</v>
      </c>
      <c r="D84" s="16">
        <v>135000</v>
      </c>
      <c r="H84" s="2" t="s">
        <v>2222</v>
      </c>
      <c r="I84" s="16">
        <v>59000</v>
      </c>
      <c r="J84" s="16">
        <v>74800</v>
      </c>
    </row>
    <row r="85" spans="2:10">
      <c r="B85" s="2" t="s">
        <v>3251</v>
      </c>
      <c r="C85" s="16">
        <v>62400</v>
      </c>
      <c r="D85" s="16">
        <v>104000</v>
      </c>
      <c r="H85" s="2" t="s">
        <v>1538</v>
      </c>
      <c r="I85" s="16">
        <v>60300</v>
      </c>
      <c r="J85" s="16">
        <v>76300</v>
      </c>
    </row>
    <row r="86" spans="2:10">
      <c r="B86" s="2" t="s">
        <v>1666</v>
      </c>
      <c r="C86" s="16">
        <v>63700</v>
      </c>
      <c r="D86" s="16">
        <v>111500</v>
      </c>
      <c r="H86" s="2" t="s">
        <v>3013</v>
      </c>
      <c r="I86" s="16">
        <v>60400</v>
      </c>
      <c r="J86" s="16">
        <v>76400</v>
      </c>
    </row>
    <row r="87" spans="2:10">
      <c r="B87" s="2" t="s">
        <v>1967</v>
      </c>
      <c r="C87" s="16">
        <v>63926</v>
      </c>
      <c r="D87" s="16">
        <v>126938</v>
      </c>
      <c r="H87" s="2" t="s">
        <v>1180</v>
      </c>
      <c r="I87" s="16">
        <v>60500</v>
      </c>
      <c r="J87" s="16">
        <v>76500</v>
      </c>
    </row>
    <row r="88" spans="2:10">
      <c r="B88" s="2" t="s">
        <v>13</v>
      </c>
      <c r="C88" s="16">
        <v>64140</v>
      </c>
      <c r="D88" s="16">
        <v>77609</v>
      </c>
      <c r="H88" s="2" t="s">
        <v>921</v>
      </c>
      <c r="I88" s="16">
        <v>60500</v>
      </c>
      <c r="J88" s="16">
        <v>76700</v>
      </c>
    </row>
    <row r="89" spans="2:10">
      <c r="B89" s="2" t="s">
        <v>772</v>
      </c>
      <c r="C89" s="16">
        <v>64140</v>
      </c>
      <c r="D89" s="16" t="s">
        <v>3331</v>
      </c>
      <c r="H89" s="2" t="s">
        <v>1042</v>
      </c>
      <c r="I89" s="16">
        <v>60900</v>
      </c>
      <c r="J89" s="16">
        <v>77100</v>
      </c>
    </row>
    <row r="90" spans="2:10">
      <c r="B90" s="2" t="s">
        <v>2039</v>
      </c>
      <c r="C90" s="16">
        <v>64223</v>
      </c>
      <c r="D90" s="16">
        <v>110000</v>
      </c>
      <c r="H90" s="2" t="s">
        <v>851</v>
      </c>
      <c r="I90" s="16">
        <v>61100</v>
      </c>
      <c r="J90" s="16">
        <v>77300</v>
      </c>
    </row>
    <row r="91" spans="2:10">
      <c r="B91" s="2" t="s">
        <v>547</v>
      </c>
      <c r="C91" s="16">
        <v>135200</v>
      </c>
      <c r="D91" s="16">
        <v>166400</v>
      </c>
      <c r="H91" s="2" t="s">
        <v>2663</v>
      </c>
      <c r="I91" s="16">
        <v>61200</v>
      </c>
      <c r="J91" s="16">
        <v>77600</v>
      </c>
    </row>
    <row r="92" spans="2:10">
      <c r="B92" s="2" t="s">
        <v>2831</v>
      </c>
      <c r="C92" s="16">
        <v>135200</v>
      </c>
      <c r="D92" s="16" t="s">
        <v>3331</v>
      </c>
      <c r="H92" s="2" t="s">
        <v>1400</v>
      </c>
      <c r="I92" s="16">
        <v>61300</v>
      </c>
      <c r="J92" s="16">
        <v>77700</v>
      </c>
    </row>
    <row r="93" spans="2:10">
      <c r="B93" s="2" t="s">
        <v>100</v>
      </c>
      <c r="C93" s="16">
        <v>65000</v>
      </c>
      <c r="D93" s="16">
        <v>70000</v>
      </c>
      <c r="H93" s="2" t="s">
        <v>3265</v>
      </c>
      <c r="I93" s="16">
        <v>61400</v>
      </c>
      <c r="J93" s="16">
        <v>77800</v>
      </c>
    </row>
    <row r="94" spans="2:10">
      <c r="B94" s="2" t="s">
        <v>19</v>
      </c>
      <c r="C94" s="16">
        <v>65000</v>
      </c>
      <c r="D94" s="16">
        <v>75000</v>
      </c>
      <c r="H94" s="2" t="s">
        <v>1885</v>
      </c>
      <c r="I94" s="16">
        <v>61700</v>
      </c>
      <c r="J94" s="16">
        <v>78100</v>
      </c>
    </row>
    <row r="95" spans="2:10">
      <c r="B95" s="2" t="s">
        <v>849</v>
      </c>
      <c r="C95" s="16">
        <v>65000</v>
      </c>
      <c r="D95" s="16">
        <v>80000</v>
      </c>
      <c r="H95" s="2" t="s">
        <v>2490</v>
      </c>
      <c r="I95" s="16">
        <v>61800</v>
      </c>
      <c r="J95" s="16">
        <v>78200</v>
      </c>
    </row>
    <row r="96" spans="2:10">
      <c r="B96" s="2" t="s">
        <v>570</v>
      </c>
      <c r="C96" s="16">
        <v>65000</v>
      </c>
      <c r="D96" s="16" t="s">
        <v>3331</v>
      </c>
      <c r="H96" s="2" t="s">
        <v>1227</v>
      </c>
      <c r="I96" s="16">
        <v>62100</v>
      </c>
      <c r="J96" s="16">
        <v>78700</v>
      </c>
    </row>
    <row r="97" spans="2:10">
      <c r="B97" s="2" t="s">
        <v>88</v>
      </c>
      <c r="C97" s="16">
        <v>65604</v>
      </c>
      <c r="D97" s="16">
        <v>83399</v>
      </c>
      <c r="H97" s="2" t="s">
        <v>1389</v>
      </c>
      <c r="I97" s="16">
        <v>62300</v>
      </c>
      <c r="J97" s="16">
        <v>78900</v>
      </c>
    </row>
    <row r="98" spans="2:10">
      <c r="B98" s="2" t="s">
        <v>1706</v>
      </c>
      <c r="C98" s="16">
        <v>67500</v>
      </c>
      <c r="D98" s="16">
        <v>82500</v>
      </c>
      <c r="H98" s="2" t="s">
        <v>143</v>
      </c>
      <c r="I98" s="16">
        <v>62500</v>
      </c>
      <c r="J98" s="16">
        <v>79100</v>
      </c>
    </row>
    <row r="99" spans="2:10">
      <c r="B99" s="2" t="s">
        <v>1519</v>
      </c>
      <c r="C99" s="16">
        <v>67704</v>
      </c>
      <c r="D99" s="16">
        <v>130874</v>
      </c>
      <c r="H99" s="2" t="s">
        <v>151</v>
      </c>
      <c r="I99" s="16">
        <v>62900</v>
      </c>
      <c r="J99" s="16">
        <v>79700</v>
      </c>
    </row>
    <row r="100" spans="2:10">
      <c r="B100" s="2" t="s">
        <v>1234</v>
      </c>
      <c r="C100" s="16">
        <v>68919</v>
      </c>
      <c r="D100" s="16">
        <v>132633</v>
      </c>
      <c r="H100" s="2" t="s">
        <v>2376</v>
      </c>
      <c r="I100" s="16">
        <v>62000</v>
      </c>
      <c r="J100" s="16">
        <v>78400</v>
      </c>
    </row>
    <row r="101" spans="2:10">
      <c r="B101" s="2" t="s">
        <v>1813</v>
      </c>
      <c r="C101" s="16">
        <v>69342</v>
      </c>
      <c r="D101" s="16">
        <v>110000</v>
      </c>
      <c r="H101" s="2" t="s">
        <v>2600</v>
      </c>
      <c r="I101" s="16">
        <v>63200</v>
      </c>
      <c r="J101" s="16">
        <v>80000</v>
      </c>
    </row>
    <row r="102" spans="2:10">
      <c r="B102" s="2" t="s">
        <v>294</v>
      </c>
      <c r="C102" s="16">
        <v>70000</v>
      </c>
      <c r="D102" s="16">
        <v>100000</v>
      </c>
      <c r="H102" s="2" t="s">
        <v>538</v>
      </c>
      <c r="I102" s="16">
        <v>63300</v>
      </c>
      <c r="J102" s="16">
        <v>80100</v>
      </c>
    </row>
    <row r="103" spans="2:10">
      <c r="B103" s="2" t="s">
        <v>24</v>
      </c>
      <c r="C103" s="16">
        <v>70000</v>
      </c>
      <c r="D103" s="16">
        <v>75000</v>
      </c>
      <c r="H103" s="2" t="s">
        <v>1696</v>
      </c>
      <c r="I103" s="16">
        <v>63400</v>
      </c>
      <c r="J103" s="16">
        <v>80200</v>
      </c>
    </row>
    <row r="104" spans="2:10">
      <c r="B104" s="2" t="s">
        <v>179</v>
      </c>
      <c r="C104" s="16">
        <v>70000</v>
      </c>
      <c r="D104" s="16">
        <v>80000</v>
      </c>
      <c r="H104" s="2" t="s">
        <v>3002</v>
      </c>
      <c r="I104" s="16">
        <v>63500</v>
      </c>
      <c r="J104" s="16">
        <v>80500</v>
      </c>
    </row>
    <row r="105" spans="2:10">
      <c r="B105" s="2" t="s">
        <v>582</v>
      </c>
      <c r="C105" s="16">
        <v>70000</v>
      </c>
      <c r="D105" s="16">
        <v>85000</v>
      </c>
      <c r="H105" s="2" t="s">
        <v>3236</v>
      </c>
      <c r="I105" s="16">
        <v>63600</v>
      </c>
      <c r="J105" s="16">
        <v>80600</v>
      </c>
    </row>
    <row r="106" spans="2:10">
      <c r="B106" s="2" t="s">
        <v>3193</v>
      </c>
      <c r="C106" s="16">
        <v>70743</v>
      </c>
      <c r="D106" s="16">
        <v>120000</v>
      </c>
      <c r="H106" s="2" t="s">
        <v>237</v>
      </c>
      <c r="I106" s="16">
        <v>64099.999999999993</v>
      </c>
      <c r="J106" s="16">
        <v>81100</v>
      </c>
    </row>
    <row r="107" spans="2:10">
      <c r="B107" s="2" t="s">
        <v>2292</v>
      </c>
      <c r="C107" s="16">
        <v>71868</v>
      </c>
      <c r="D107" s="16">
        <v>187086</v>
      </c>
      <c r="H107" s="2" t="s">
        <v>261</v>
      </c>
      <c r="I107" s="16">
        <v>64200</v>
      </c>
      <c r="J107" s="16">
        <v>81400</v>
      </c>
    </row>
    <row r="108" spans="2:10">
      <c r="B108" s="2" t="s">
        <v>207</v>
      </c>
      <c r="C108" s="16">
        <v>72000</v>
      </c>
      <c r="D108" s="16">
        <v>80000</v>
      </c>
      <c r="H108" s="2" t="s">
        <v>1404</v>
      </c>
      <c r="I108" s="16">
        <v>64400.000000000007</v>
      </c>
      <c r="J108" s="16">
        <v>81600</v>
      </c>
    </row>
    <row r="109" spans="2:10">
      <c r="B109" s="2" t="s">
        <v>1983</v>
      </c>
      <c r="C109" s="16">
        <v>189800</v>
      </c>
      <c r="D109" s="16">
        <v>215800</v>
      </c>
      <c r="H109" s="2" t="s">
        <v>1250</v>
      </c>
      <c r="I109" s="16">
        <v>64800</v>
      </c>
      <c r="J109" s="16">
        <v>82000</v>
      </c>
    </row>
    <row r="110" spans="2:10">
      <c r="B110" s="2" t="s">
        <v>825</v>
      </c>
      <c r="C110" s="16">
        <v>75000</v>
      </c>
      <c r="D110" s="16">
        <v>80000</v>
      </c>
      <c r="H110" s="2" t="s">
        <v>1438</v>
      </c>
      <c r="I110" s="16">
        <v>64900.000000000007</v>
      </c>
      <c r="J110" s="16">
        <v>82100</v>
      </c>
    </row>
    <row r="111" spans="2:10">
      <c r="B111" s="2" t="s">
        <v>601</v>
      </c>
      <c r="C111" s="16">
        <v>75000</v>
      </c>
      <c r="D111" s="16">
        <v>85000</v>
      </c>
      <c r="H111" s="2" t="s">
        <v>3281</v>
      </c>
      <c r="I111" s="16">
        <v>64000</v>
      </c>
      <c r="J111" s="16">
        <v>81000</v>
      </c>
    </row>
    <row r="112" spans="2:10">
      <c r="B112" s="2" t="s">
        <v>335</v>
      </c>
      <c r="C112" s="16">
        <v>75000</v>
      </c>
      <c r="D112" s="16">
        <v>95000</v>
      </c>
      <c r="H112" s="2" t="s">
        <v>459</v>
      </c>
      <c r="I112" s="16">
        <v>65200</v>
      </c>
      <c r="J112" s="16">
        <v>82600</v>
      </c>
    </row>
    <row r="113" spans="2:10">
      <c r="B113" s="2" t="s">
        <v>3171</v>
      </c>
      <c r="C113" s="16">
        <v>75000</v>
      </c>
      <c r="D113" s="16" t="s">
        <v>3331</v>
      </c>
      <c r="H113" s="2" t="s">
        <v>1052</v>
      </c>
      <c r="I113" s="16">
        <v>65300</v>
      </c>
      <c r="J113" s="16">
        <v>82700</v>
      </c>
    </row>
    <row r="114" spans="2:10">
      <c r="B114" s="2" t="s">
        <v>511</v>
      </c>
      <c r="C114" s="16">
        <v>75500</v>
      </c>
      <c r="D114" s="16">
        <v>102500</v>
      </c>
      <c r="H114" s="2" t="s">
        <v>2206</v>
      </c>
      <c r="I114" s="16">
        <v>65400.000000000007</v>
      </c>
      <c r="J114" s="16">
        <v>82800</v>
      </c>
    </row>
    <row r="115" spans="2:10">
      <c r="B115" s="2" t="s">
        <v>712</v>
      </c>
      <c r="C115" s="16">
        <v>75504</v>
      </c>
      <c r="D115" s="16">
        <v>86830</v>
      </c>
      <c r="H115" s="2" t="s">
        <v>1869</v>
      </c>
      <c r="I115" s="16">
        <v>65500</v>
      </c>
      <c r="J115" s="16">
        <v>82900</v>
      </c>
    </row>
    <row r="116" spans="2:10">
      <c r="B116" s="2" t="s">
        <v>608</v>
      </c>
      <c r="C116" s="16">
        <v>75504</v>
      </c>
      <c r="D116" s="16">
        <v>94761</v>
      </c>
      <c r="H116" s="2" t="s">
        <v>2456</v>
      </c>
      <c r="I116" s="16">
        <v>65600</v>
      </c>
      <c r="J116" s="16">
        <v>83000</v>
      </c>
    </row>
    <row r="117" spans="2:10">
      <c r="B117" s="2" t="s">
        <v>2287</v>
      </c>
      <c r="C117" s="16">
        <v>75606</v>
      </c>
      <c r="D117" s="16">
        <v>120000</v>
      </c>
      <c r="H117" s="2" t="s">
        <v>725</v>
      </c>
      <c r="I117" s="16">
        <v>65700</v>
      </c>
      <c r="J117" s="16">
        <v>83100</v>
      </c>
    </row>
    <row r="118" spans="2:10">
      <c r="B118" s="2" t="s">
        <v>2825</v>
      </c>
      <c r="C118" s="16">
        <v>158080</v>
      </c>
      <c r="D118" s="16" t="s">
        <v>3331</v>
      </c>
      <c r="H118" s="2" t="s">
        <v>2611</v>
      </c>
      <c r="I118" s="16">
        <v>65700</v>
      </c>
      <c r="J118" s="16">
        <v>83300</v>
      </c>
    </row>
    <row r="119" spans="2:10">
      <c r="B119" s="2" t="s">
        <v>2001</v>
      </c>
      <c r="C119" s="16">
        <v>76300</v>
      </c>
      <c r="D119" s="16" t="s">
        <v>3331</v>
      </c>
      <c r="H119" s="2" t="s">
        <v>1109</v>
      </c>
      <c r="I119" s="16">
        <v>65900</v>
      </c>
      <c r="J119" s="16">
        <v>83500</v>
      </c>
    </row>
    <row r="120" spans="2:10">
      <c r="B120" s="2" t="s">
        <v>1782</v>
      </c>
      <c r="C120" s="16">
        <v>76915</v>
      </c>
      <c r="D120" s="16">
        <v>183340</v>
      </c>
      <c r="H120" s="2" t="s">
        <v>1721</v>
      </c>
      <c r="I120" s="16">
        <v>65000</v>
      </c>
      <c r="J120" s="16">
        <v>82400</v>
      </c>
    </row>
    <row r="121" spans="2:10">
      <c r="B121" s="2" t="s">
        <v>742</v>
      </c>
      <c r="C121" s="16">
        <v>77300</v>
      </c>
      <c r="D121" s="16">
        <v>88700</v>
      </c>
      <c r="H121" s="2" t="s">
        <v>530</v>
      </c>
      <c r="I121" s="16">
        <v>66100</v>
      </c>
      <c r="J121" s="16">
        <v>83700</v>
      </c>
    </row>
    <row r="122" spans="2:10">
      <c r="B122" s="2" t="s">
        <v>1459</v>
      </c>
      <c r="C122" s="16">
        <v>80000</v>
      </c>
      <c r="D122" s="16">
        <v>100000</v>
      </c>
      <c r="H122" s="2" t="s">
        <v>845</v>
      </c>
      <c r="I122" s="16">
        <v>66200</v>
      </c>
      <c r="J122" s="16">
        <v>83800</v>
      </c>
    </row>
    <row r="123" spans="2:10">
      <c r="B123" s="2" t="s">
        <v>1627</v>
      </c>
      <c r="C123" s="16">
        <v>80000</v>
      </c>
      <c r="D123" s="16">
        <v>130000</v>
      </c>
      <c r="H123" s="2" t="s">
        <v>2162</v>
      </c>
      <c r="I123" s="16">
        <v>66300</v>
      </c>
      <c r="J123" s="16">
        <v>83900</v>
      </c>
    </row>
    <row r="124" spans="2:10">
      <c r="B124" s="2" t="s">
        <v>2011</v>
      </c>
      <c r="C124" s="16">
        <v>80000</v>
      </c>
      <c r="D124" s="16">
        <v>90000</v>
      </c>
      <c r="H124" s="2" t="s">
        <v>1820</v>
      </c>
      <c r="I124" s="16">
        <v>66400</v>
      </c>
      <c r="J124" s="16">
        <v>84000</v>
      </c>
    </row>
    <row r="125" spans="2:10">
      <c r="B125" s="2" t="s">
        <v>810</v>
      </c>
      <c r="C125" s="16">
        <v>80000</v>
      </c>
      <c r="D125" s="16" t="s">
        <v>3331</v>
      </c>
      <c r="H125" s="2" t="s">
        <v>578</v>
      </c>
      <c r="I125" s="16">
        <v>66500</v>
      </c>
      <c r="J125" s="16">
        <v>84100</v>
      </c>
    </row>
    <row r="126" spans="2:10">
      <c r="B126" s="2" t="s">
        <v>2652</v>
      </c>
      <c r="C126" s="16">
        <v>82400</v>
      </c>
      <c r="D126" s="16" t="s">
        <v>3331</v>
      </c>
      <c r="H126" s="2" t="s">
        <v>2419</v>
      </c>
      <c r="I126" s="16">
        <v>66800</v>
      </c>
      <c r="J126" s="16">
        <v>84600</v>
      </c>
    </row>
    <row r="127" spans="2:10">
      <c r="B127" s="2" t="s">
        <v>1026</v>
      </c>
      <c r="C127" s="16">
        <v>85000</v>
      </c>
      <c r="D127" s="16" t="s">
        <v>3331</v>
      </c>
      <c r="H127" s="2" t="s">
        <v>992</v>
      </c>
      <c r="I127" s="16">
        <v>67200</v>
      </c>
      <c r="J127" s="16">
        <v>85000</v>
      </c>
    </row>
    <row r="128" spans="2:10">
      <c r="B128" s="2" t="s">
        <v>722</v>
      </c>
      <c r="C128" s="16">
        <v>86020</v>
      </c>
      <c r="D128" s="16" t="s">
        <v>3331</v>
      </c>
      <c r="H128" s="2" t="s">
        <v>1926</v>
      </c>
      <c r="I128" s="16">
        <v>67800</v>
      </c>
      <c r="J128" s="16">
        <v>85800</v>
      </c>
    </row>
    <row r="129" spans="2:10">
      <c r="B129" s="2" t="s">
        <v>652</v>
      </c>
      <c r="C129" s="16">
        <v>187200</v>
      </c>
      <c r="D129" s="16">
        <v>208000</v>
      </c>
      <c r="H129" s="2" t="s">
        <v>2103</v>
      </c>
      <c r="I129" s="16">
        <v>67000</v>
      </c>
      <c r="J129" s="16">
        <v>84800</v>
      </c>
    </row>
    <row r="130" spans="2:10">
      <c r="B130" s="2" t="s">
        <v>1525</v>
      </c>
      <c r="C130" s="16">
        <v>90000</v>
      </c>
      <c r="D130" s="16">
        <v>100000</v>
      </c>
      <c r="H130" s="2" t="s">
        <v>2973</v>
      </c>
      <c r="I130" s="16">
        <v>68100</v>
      </c>
      <c r="J130" s="16">
        <v>86300</v>
      </c>
    </row>
    <row r="131" spans="2:10">
      <c r="B131" s="2" t="s">
        <v>2399</v>
      </c>
      <c r="C131" s="16">
        <v>90000</v>
      </c>
      <c r="D131" s="16">
        <v>110000</v>
      </c>
      <c r="H131" s="2" t="s">
        <v>1029</v>
      </c>
      <c r="I131" s="16">
        <v>68700</v>
      </c>
      <c r="J131" s="16">
        <v>87100</v>
      </c>
    </row>
    <row r="132" spans="2:10">
      <c r="B132" s="2" t="s">
        <v>360</v>
      </c>
      <c r="C132" s="16">
        <v>90000</v>
      </c>
      <c r="D132" s="16">
        <v>120000</v>
      </c>
      <c r="H132" s="2" t="s">
        <v>2964</v>
      </c>
      <c r="I132" s="16">
        <v>68800</v>
      </c>
      <c r="J132" s="16">
        <v>87200</v>
      </c>
    </row>
    <row r="133" spans="2:10">
      <c r="B133" s="2" t="s">
        <v>2494</v>
      </c>
      <c r="C133" s="16">
        <v>90000</v>
      </c>
      <c r="D133" s="16">
        <v>128216</v>
      </c>
      <c r="H133" s="2" t="s">
        <v>820</v>
      </c>
      <c r="I133" s="16">
        <v>68900</v>
      </c>
      <c r="J133" s="16">
        <v>87300</v>
      </c>
    </row>
    <row r="134" spans="2:10">
      <c r="B134" s="2" t="s">
        <v>463</v>
      </c>
      <c r="C134" s="16">
        <v>90000</v>
      </c>
      <c r="D134" s="16" t="s">
        <v>3331</v>
      </c>
      <c r="H134" s="2" t="s">
        <v>1843</v>
      </c>
      <c r="I134" s="16">
        <v>68000</v>
      </c>
      <c r="J134" s="16">
        <v>86000</v>
      </c>
    </row>
    <row r="135" spans="2:10">
      <c r="B135" s="2" t="s">
        <v>1080</v>
      </c>
      <c r="C135" s="16">
        <v>91500</v>
      </c>
      <c r="D135" s="16">
        <v>190100</v>
      </c>
      <c r="H135" s="2" t="s">
        <v>129</v>
      </c>
      <c r="I135" s="16">
        <v>69100</v>
      </c>
      <c r="J135" s="16">
        <v>87500</v>
      </c>
    </row>
    <row r="136" spans="2:10">
      <c r="B136" s="2" t="s">
        <v>76</v>
      </c>
      <c r="C136" s="16">
        <v>94000</v>
      </c>
      <c r="D136" s="16">
        <v>105000</v>
      </c>
      <c r="H136" s="2" t="s">
        <v>686</v>
      </c>
      <c r="I136" s="16">
        <v>69200</v>
      </c>
      <c r="J136" s="16">
        <v>87600</v>
      </c>
    </row>
    <row r="137" spans="2:10">
      <c r="B137" s="2" t="s">
        <v>1508</v>
      </c>
      <c r="C137" s="16">
        <v>95000</v>
      </c>
      <c r="D137" s="16">
        <v>110000</v>
      </c>
      <c r="H137" s="2" t="s">
        <v>2194</v>
      </c>
      <c r="I137" s="16">
        <v>69400</v>
      </c>
      <c r="J137" s="16">
        <v>87800</v>
      </c>
    </row>
    <row r="138" spans="2:10">
      <c r="B138" s="2" t="s">
        <v>971</v>
      </c>
      <c r="C138" s="16">
        <v>56160</v>
      </c>
      <c r="D138" s="16" t="s">
        <v>3331</v>
      </c>
      <c r="H138" s="2" t="s">
        <v>2771</v>
      </c>
      <c r="I138" s="16">
        <v>69500</v>
      </c>
      <c r="J138" s="16">
        <v>88100</v>
      </c>
    </row>
    <row r="139" spans="2:10">
      <c r="B139" s="2" t="s">
        <v>2036</v>
      </c>
      <c r="C139" s="16">
        <v>62400</v>
      </c>
      <c r="D139" s="16" t="s">
        <v>3331</v>
      </c>
      <c r="H139" s="2" t="s">
        <v>3037</v>
      </c>
      <c r="I139" s="16">
        <v>69600</v>
      </c>
      <c r="J139" s="16">
        <v>88200</v>
      </c>
    </row>
    <row r="140" spans="2:10">
      <c r="B140" s="2" t="s">
        <v>632</v>
      </c>
      <c r="C140" s="16">
        <v>72800</v>
      </c>
      <c r="D140" s="16" t="s">
        <v>3331</v>
      </c>
      <c r="H140" s="2" t="s">
        <v>902</v>
      </c>
      <c r="I140" s="16">
        <v>69700</v>
      </c>
      <c r="J140" s="16">
        <v>88300</v>
      </c>
    </row>
    <row r="141" spans="2:10">
      <c r="B141" s="2" t="s">
        <v>657</v>
      </c>
      <c r="C141" s="16">
        <v>40000</v>
      </c>
      <c r="D141" s="16" t="s">
        <v>3331</v>
      </c>
      <c r="H141" s="2" t="s">
        <v>643</v>
      </c>
      <c r="I141" s="16">
        <v>69900</v>
      </c>
      <c r="J141" s="16">
        <v>88500</v>
      </c>
    </row>
    <row r="142" spans="2:10">
      <c r="B142" s="2" t="s">
        <v>1471</v>
      </c>
      <c r="C142" s="16">
        <v>47000</v>
      </c>
      <c r="D142" s="16" t="s">
        <v>3331</v>
      </c>
      <c r="H142" s="2" t="s">
        <v>3177</v>
      </c>
      <c r="I142" s="16">
        <v>70100</v>
      </c>
      <c r="J142" s="16">
        <v>88700</v>
      </c>
    </row>
    <row r="143" spans="2:10">
      <c r="B143" s="2" t="s">
        <v>708</v>
      </c>
      <c r="C143" s="16">
        <v>60000</v>
      </c>
      <c r="D143" s="16" t="s">
        <v>3331</v>
      </c>
      <c r="H143" s="2" t="s">
        <v>2544</v>
      </c>
      <c r="I143" s="16">
        <v>70200</v>
      </c>
      <c r="J143" s="16">
        <v>88800</v>
      </c>
    </row>
    <row r="144" spans="2:10">
      <c r="B144" s="2" t="s">
        <v>3074</v>
      </c>
      <c r="C144" s="16">
        <v>62192</v>
      </c>
      <c r="D144" s="16" t="s">
        <v>3331</v>
      </c>
      <c r="H144" s="2" t="s">
        <v>874</v>
      </c>
      <c r="I144" s="16">
        <v>70200</v>
      </c>
      <c r="J144" s="16">
        <v>89000</v>
      </c>
    </row>
    <row r="145" spans="2:10">
      <c r="B145" s="2" t="s">
        <v>1286</v>
      </c>
      <c r="C145" s="16">
        <v>76170</v>
      </c>
      <c r="D145" s="16" t="s">
        <v>3331</v>
      </c>
      <c r="H145" s="2" t="s">
        <v>2047</v>
      </c>
      <c r="I145" s="16">
        <v>70300</v>
      </c>
      <c r="J145" s="16">
        <v>89100</v>
      </c>
    </row>
    <row r="146" spans="2:10">
      <c r="B146" s="2" t="s">
        <v>3217</v>
      </c>
      <c r="C146" s="16">
        <v>80000</v>
      </c>
      <c r="D146" s="16" t="s">
        <v>3331</v>
      </c>
      <c r="H146" s="2" t="s">
        <v>1585</v>
      </c>
      <c r="I146" s="16">
        <v>70700</v>
      </c>
      <c r="J146" s="16">
        <v>89500</v>
      </c>
    </row>
    <row r="147" spans="2:10">
      <c r="B147" s="2" t="s">
        <v>1495</v>
      </c>
      <c r="C147" s="16">
        <v>82000</v>
      </c>
      <c r="D147" s="16" t="s">
        <v>3331</v>
      </c>
      <c r="H147" s="2" t="s">
        <v>1175</v>
      </c>
      <c r="I147" s="16">
        <v>70900</v>
      </c>
      <c r="J147" s="16">
        <v>89700</v>
      </c>
    </row>
    <row r="148" spans="2:10">
      <c r="B148" s="2" t="s">
        <v>1159</v>
      </c>
      <c r="C148" s="16" t="s">
        <v>3331</v>
      </c>
      <c r="D148" s="16">
        <v>105000</v>
      </c>
      <c r="H148" s="2" t="s">
        <v>2989</v>
      </c>
      <c r="I148" s="16">
        <v>71100</v>
      </c>
      <c r="J148" s="16">
        <v>90100</v>
      </c>
    </row>
    <row r="149" spans="2:10">
      <c r="B149" s="2" t="s">
        <v>59</v>
      </c>
      <c r="C149" s="16" t="s">
        <v>3331</v>
      </c>
      <c r="D149" s="16">
        <v>110000</v>
      </c>
      <c r="H149" s="2" t="s">
        <v>816</v>
      </c>
      <c r="I149" s="16">
        <v>71200</v>
      </c>
      <c r="J149" s="16">
        <v>90200</v>
      </c>
    </row>
    <row r="150" spans="2:10">
      <c r="B150" s="2" t="s">
        <v>2898</v>
      </c>
      <c r="C150" s="16" t="s">
        <v>3331</v>
      </c>
      <c r="D150" s="16">
        <v>93600</v>
      </c>
      <c r="H150" s="2" t="s">
        <v>1411</v>
      </c>
      <c r="I150" s="16">
        <v>71400</v>
      </c>
      <c r="J150" s="16">
        <v>90400</v>
      </c>
    </row>
    <row r="151" spans="2:10">
      <c r="B151" s="2" t="s">
        <v>1910</v>
      </c>
      <c r="C151" s="16" t="s">
        <v>3331</v>
      </c>
      <c r="D151" s="16">
        <v>80000</v>
      </c>
      <c r="H151" s="2" t="s">
        <v>1935</v>
      </c>
      <c r="I151" s="16">
        <v>71500</v>
      </c>
      <c r="J151" s="16">
        <v>90500</v>
      </c>
    </row>
    <row r="152" spans="2:10">
      <c r="B152" s="2" t="s">
        <v>3333</v>
      </c>
      <c r="C152" s="16" t="s">
        <v>3335</v>
      </c>
      <c r="D152" s="16" t="s">
        <v>3335</v>
      </c>
      <c r="H152" s="2" t="s">
        <v>2282</v>
      </c>
      <c r="I152" s="16">
        <v>71800</v>
      </c>
      <c r="J152" s="16">
        <v>91000</v>
      </c>
    </row>
    <row r="153" spans="2:10">
      <c r="B153" s="2" t="s">
        <v>3334</v>
      </c>
      <c r="H153" s="2" t="s">
        <v>1810</v>
      </c>
      <c r="I153" s="16">
        <v>71900</v>
      </c>
      <c r="J153" s="16">
        <v>91100</v>
      </c>
    </row>
    <row r="154" spans="2:10">
      <c r="H154" s="2" t="s">
        <v>1144</v>
      </c>
      <c r="I154" s="16">
        <v>71000</v>
      </c>
      <c r="J154" s="16">
        <v>89800</v>
      </c>
    </row>
    <row r="155" spans="2:10">
      <c r="H155" s="2" t="s">
        <v>965</v>
      </c>
      <c r="I155" s="16">
        <v>72100</v>
      </c>
      <c r="J155" s="16">
        <v>91300</v>
      </c>
    </row>
    <row r="156" spans="2:10">
      <c r="H156" s="2" t="s">
        <v>2738</v>
      </c>
      <c r="I156" s="16">
        <v>72200</v>
      </c>
      <c r="J156" s="16">
        <v>91400</v>
      </c>
    </row>
    <row r="157" spans="2:10">
      <c r="H157" s="2" t="s">
        <v>715</v>
      </c>
      <c r="I157" s="16">
        <v>72300</v>
      </c>
      <c r="J157" s="16">
        <v>91500</v>
      </c>
    </row>
    <row r="158" spans="2:10">
      <c r="H158" s="2" t="s">
        <v>2440</v>
      </c>
      <c r="I158" s="16">
        <v>72400</v>
      </c>
      <c r="J158" s="16">
        <v>91600</v>
      </c>
    </row>
    <row r="159" spans="2:10">
      <c r="H159" s="2" t="s">
        <v>1112</v>
      </c>
      <c r="I159" s="16">
        <v>72500</v>
      </c>
      <c r="J159" s="16">
        <v>91900</v>
      </c>
    </row>
    <row r="160" spans="2:10">
      <c r="H160" s="2" t="s">
        <v>430</v>
      </c>
      <c r="I160" s="16">
        <v>72800</v>
      </c>
      <c r="J160" s="16">
        <v>92200</v>
      </c>
    </row>
    <row r="161" spans="8:10">
      <c r="H161" s="2" t="s">
        <v>729</v>
      </c>
      <c r="I161" s="16">
        <v>73200</v>
      </c>
      <c r="J161" s="16">
        <v>92600</v>
      </c>
    </row>
    <row r="162" spans="8:10">
      <c r="H162" s="2" t="s">
        <v>1529</v>
      </c>
      <c r="I162" s="16">
        <v>73300</v>
      </c>
      <c r="J162" s="16">
        <v>92900</v>
      </c>
    </row>
    <row r="163" spans="8:10">
      <c r="H163" s="2" t="s">
        <v>2383</v>
      </c>
      <c r="I163" s="16">
        <v>73400</v>
      </c>
      <c r="J163" s="16">
        <v>93000</v>
      </c>
    </row>
    <row r="164" spans="8:10">
      <c r="H164" s="2" t="s">
        <v>899</v>
      </c>
      <c r="I164" s="16">
        <v>73700</v>
      </c>
      <c r="J164" s="16">
        <v>93300</v>
      </c>
    </row>
    <row r="165" spans="8:10">
      <c r="H165" s="2" t="s">
        <v>2097</v>
      </c>
      <c r="I165" s="16">
        <v>74100</v>
      </c>
      <c r="J165" s="16">
        <v>93900</v>
      </c>
    </row>
    <row r="166" spans="8:10">
      <c r="H166" s="2" t="s">
        <v>2696</v>
      </c>
      <c r="I166" s="16">
        <v>74200</v>
      </c>
      <c r="J166" s="16">
        <v>94000</v>
      </c>
    </row>
    <row r="167" spans="8:10">
      <c r="H167" s="2" t="s">
        <v>2913</v>
      </c>
      <c r="I167" s="16">
        <v>74300</v>
      </c>
      <c r="J167" s="16">
        <v>94100</v>
      </c>
    </row>
    <row r="168" spans="8:10">
      <c r="H168" s="2" t="s">
        <v>306</v>
      </c>
      <c r="I168" s="16">
        <v>74700</v>
      </c>
      <c r="J168" s="16">
        <v>94500</v>
      </c>
    </row>
    <row r="169" spans="8:10">
      <c r="H169" s="2" t="s">
        <v>800</v>
      </c>
      <c r="I169" s="16">
        <v>74700</v>
      </c>
      <c r="J169" s="16">
        <v>94700</v>
      </c>
    </row>
    <row r="170" spans="8:10">
      <c r="H170" s="2" t="s">
        <v>2446</v>
      </c>
      <c r="I170" s="16">
        <v>74900</v>
      </c>
      <c r="J170" s="16">
        <v>94900</v>
      </c>
    </row>
    <row r="171" spans="8:10">
      <c r="H171" s="2" t="s">
        <v>523</v>
      </c>
      <c r="I171" s="16">
        <v>74000</v>
      </c>
      <c r="J171" s="16">
        <v>93800</v>
      </c>
    </row>
    <row r="172" spans="8:10">
      <c r="H172" s="2" t="s">
        <v>1512</v>
      </c>
      <c r="I172" s="16">
        <v>75100</v>
      </c>
      <c r="J172" s="16">
        <v>95100</v>
      </c>
    </row>
    <row r="173" spans="8:10">
      <c r="H173" s="2" t="s">
        <v>1533</v>
      </c>
      <c r="I173" s="16">
        <v>75200</v>
      </c>
      <c r="J173" s="16">
        <v>95200</v>
      </c>
    </row>
    <row r="174" spans="8:10">
      <c r="H174" s="2" t="s">
        <v>1615</v>
      </c>
      <c r="I174" s="16">
        <v>75300</v>
      </c>
      <c r="J174" s="16">
        <v>95300</v>
      </c>
    </row>
    <row r="175" spans="8:10">
      <c r="H175" s="2" t="s">
        <v>2179</v>
      </c>
      <c r="I175" s="16">
        <v>75500</v>
      </c>
      <c r="J175" s="16">
        <v>95700</v>
      </c>
    </row>
    <row r="176" spans="8:10">
      <c r="H176" s="2" t="s">
        <v>1222</v>
      </c>
      <c r="I176" s="16">
        <v>75700</v>
      </c>
      <c r="J176" s="16">
        <v>95900</v>
      </c>
    </row>
    <row r="177" spans="8:10">
      <c r="H177" s="2" t="s">
        <v>2555</v>
      </c>
      <c r="I177" s="16">
        <v>75900</v>
      </c>
      <c r="J177" s="16">
        <v>96100</v>
      </c>
    </row>
    <row r="178" spans="8:10">
      <c r="H178" s="2" t="s">
        <v>371</v>
      </c>
      <c r="I178" s="16">
        <v>75000</v>
      </c>
      <c r="J178" s="16">
        <v>95000</v>
      </c>
    </row>
    <row r="179" spans="8:10">
      <c r="H179" s="2" t="s">
        <v>331</v>
      </c>
      <c r="I179" s="16">
        <v>76100</v>
      </c>
      <c r="J179" s="16">
        <v>96300</v>
      </c>
    </row>
    <row r="180" spans="8:10">
      <c r="H180" s="2" t="s">
        <v>1499</v>
      </c>
      <c r="I180" s="16">
        <v>76200</v>
      </c>
      <c r="J180" s="16">
        <v>96400</v>
      </c>
    </row>
    <row r="181" spans="8:10">
      <c r="H181" s="2" t="s">
        <v>1544</v>
      </c>
      <c r="I181" s="16">
        <v>76500</v>
      </c>
      <c r="J181" s="16">
        <v>96900</v>
      </c>
    </row>
    <row r="182" spans="8:10">
      <c r="H182" s="2" t="s">
        <v>3304</v>
      </c>
      <c r="I182" s="16">
        <v>76600</v>
      </c>
      <c r="J182" s="16">
        <v>97000</v>
      </c>
    </row>
    <row r="183" spans="8:10">
      <c r="H183" s="2" t="s">
        <v>416</v>
      </c>
      <c r="I183" s="16">
        <v>76700</v>
      </c>
      <c r="J183" s="16">
        <v>97100</v>
      </c>
    </row>
    <row r="184" spans="8:10">
      <c r="H184" s="2" t="s">
        <v>754</v>
      </c>
      <c r="I184" s="16">
        <v>76900</v>
      </c>
      <c r="J184" s="16">
        <v>97300</v>
      </c>
    </row>
    <row r="185" spans="8:10">
      <c r="H185" s="2" t="s">
        <v>1592</v>
      </c>
      <c r="I185" s="16">
        <v>77100</v>
      </c>
      <c r="J185" s="16">
        <v>97700</v>
      </c>
    </row>
    <row r="186" spans="8:10">
      <c r="H186" s="2" t="s">
        <v>1131</v>
      </c>
      <c r="I186" s="16">
        <v>77200</v>
      </c>
      <c r="J186" s="16">
        <v>97800</v>
      </c>
    </row>
    <row r="187" spans="8:10">
      <c r="H187" s="2" t="s">
        <v>2159</v>
      </c>
      <c r="I187" s="16">
        <v>77300</v>
      </c>
      <c r="J187" s="16">
        <v>97900</v>
      </c>
    </row>
    <row r="188" spans="8:10">
      <c r="H188" s="2" t="s">
        <v>2358</v>
      </c>
      <c r="I188" s="16">
        <v>77400</v>
      </c>
      <c r="J188" s="16">
        <v>98000</v>
      </c>
    </row>
    <row r="189" spans="8:10">
      <c r="H189" s="2" t="s">
        <v>2470</v>
      </c>
      <c r="I189" s="16">
        <v>77500</v>
      </c>
      <c r="J189" s="16">
        <v>98100</v>
      </c>
    </row>
    <row r="190" spans="8:10">
      <c r="H190" s="2" t="s">
        <v>611</v>
      </c>
      <c r="I190" s="16">
        <v>77600</v>
      </c>
      <c r="J190" s="16">
        <v>98200</v>
      </c>
    </row>
    <row r="191" spans="8:10">
      <c r="H191" s="2" t="s">
        <v>561</v>
      </c>
      <c r="I191" s="16">
        <v>77700</v>
      </c>
      <c r="J191" s="16">
        <v>98300</v>
      </c>
    </row>
    <row r="192" spans="8:10">
      <c r="H192" s="2" t="s">
        <v>1943</v>
      </c>
      <c r="I192" s="16">
        <v>77800</v>
      </c>
      <c r="J192" s="16">
        <v>98400</v>
      </c>
    </row>
    <row r="193" spans="8:10">
      <c r="H193" s="2" t="s">
        <v>1448</v>
      </c>
      <c r="I193" s="16">
        <v>77000</v>
      </c>
      <c r="J193" s="16">
        <v>97600</v>
      </c>
    </row>
    <row r="194" spans="8:10">
      <c r="H194" s="2" t="s">
        <v>195</v>
      </c>
      <c r="I194" s="16">
        <v>78500</v>
      </c>
      <c r="J194" s="16">
        <v>99300</v>
      </c>
    </row>
    <row r="195" spans="8:10">
      <c r="H195" s="2" t="s">
        <v>1588</v>
      </c>
      <c r="I195" s="16">
        <v>78600</v>
      </c>
      <c r="J195" s="16">
        <v>99600</v>
      </c>
    </row>
    <row r="196" spans="8:10">
      <c r="H196" s="2" t="s">
        <v>1194</v>
      </c>
      <c r="I196" s="16">
        <v>78700</v>
      </c>
      <c r="J196" s="16">
        <v>99700</v>
      </c>
    </row>
    <row r="197" spans="8:10">
      <c r="H197" s="2" t="s">
        <v>2149</v>
      </c>
      <c r="I197" s="16">
        <v>78000</v>
      </c>
      <c r="J197" s="16">
        <v>98800</v>
      </c>
    </row>
    <row r="198" spans="8:10">
      <c r="H198" s="2" t="s">
        <v>487</v>
      </c>
      <c r="I198" s="16">
        <v>79200</v>
      </c>
      <c r="J198" s="16">
        <v>100000</v>
      </c>
    </row>
    <row r="199" spans="8:10">
      <c r="H199" s="2" t="s">
        <v>1106</v>
      </c>
      <c r="I199" s="16">
        <v>79300</v>
      </c>
      <c r="J199" s="16">
        <v>100000</v>
      </c>
    </row>
    <row r="200" spans="8:10">
      <c r="H200" s="2" t="s">
        <v>2415</v>
      </c>
      <c r="I200" s="16">
        <v>79400</v>
      </c>
      <c r="J200" s="16">
        <v>101000</v>
      </c>
    </row>
    <row r="201" spans="8:10">
      <c r="H201" s="2" t="s">
        <v>289</v>
      </c>
      <c r="I201" s="16">
        <v>79600</v>
      </c>
      <c r="J201" s="16">
        <v>101000</v>
      </c>
    </row>
    <row r="202" spans="8:10">
      <c r="H202" s="2" t="s">
        <v>3161</v>
      </c>
      <c r="I202" s="16">
        <v>79700</v>
      </c>
      <c r="J202" s="16">
        <v>101000</v>
      </c>
    </row>
    <row r="203" spans="8:10">
      <c r="H203" s="2" t="s">
        <v>2477</v>
      </c>
      <c r="I203" s="16">
        <v>80100</v>
      </c>
      <c r="J203" s="16">
        <v>101000</v>
      </c>
    </row>
    <row r="204" spans="8:10">
      <c r="H204" s="2" t="s">
        <v>2552</v>
      </c>
      <c r="I204" s="16">
        <v>80900</v>
      </c>
      <c r="J204" s="16">
        <v>102000</v>
      </c>
    </row>
    <row r="205" spans="8:10">
      <c r="H205" s="2" t="s">
        <v>1354</v>
      </c>
      <c r="I205" s="16">
        <v>80000</v>
      </c>
      <c r="J205" s="16">
        <v>101000</v>
      </c>
    </row>
    <row r="206" spans="8:10">
      <c r="H206" s="2" t="s">
        <v>247</v>
      </c>
      <c r="I206" s="16">
        <v>81400</v>
      </c>
      <c r="J206" s="16">
        <v>103000</v>
      </c>
    </row>
    <row r="207" spans="8:10">
      <c r="H207" s="2" t="s">
        <v>2064</v>
      </c>
      <c r="I207" s="16">
        <v>81000</v>
      </c>
      <c r="J207" s="16">
        <v>103000</v>
      </c>
    </row>
    <row r="208" spans="8:10">
      <c r="H208" s="2" t="s">
        <v>2675</v>
      </c>
      <c r="I208" s="16">
        <v>82200</v>
      </c>
      <c r="J208" s="16">
        <v>104000</v>
      </c>
    </row>
    <row r="209" spans="8:10">
      <c r="H209" s="2" t="s">
        <v>299</v>
      </c>
      <c r="I209" s="16">
        <v>82600</v>
      </c>
      <c r="J209" s="16">
        <v>105000</v>
      </c>
    </row>
    <row r="210" spans="8:10">
      <c r="H210" s="2" t="s">
        <v>2497</v>
      </c>
      <c r="I210" s="16">
        <v>82800</v>
      </c>
      <c r="J210" s="16">
        <v>105000</v>
      </c>
    </row>
    <row r="211" spans="8:10">
      <c r="H211" s="2" t="s">
        <v>1371</v>
      </c>
      <c r="I211" s="16">
        <v>82000</v>
      </c>
      <c r="J211" s="16">
        <v>104000</v>
      </c>
    </row>
    <row r="212" spans="8:10">
      <c r="H212" s="2" t="s">
        <v>1740</v>
      </c>
      <c r="I212" s="16">
        <v>83100</v>
      </c>
      <c r="J212" s="16">
        <v>105000</v>
      </c>
    </row>
    <row r="213" spans="8:10">
      <c r="H213" s="2" t="s">
        <v>894</v>
      </c>
      <c r="I213" s="16">
        <v>83200</v>
      </c>
      <c r="J213" s="16">
        <v>105000</v>
      </c>
    </row>
    <row r="214" spans="8:10">
      <c r="H214" s="2" t="s">
        <v>1515</v>
      </c>
      <c r="I214" s="16">
        <v>83500</v>
      </c>
      <c r="J214" s="16">
        <v>106000</v>
      </c>
    </row>
    <row r="215" spans="8:10">
      <c r="H215" s="2" t="s">
        <v>865</v>
      </c>
      <c r="I215" s="16">
        <v>83600</v>
      </c>
      <c r="J215" s="16">
        <v>106000</v>
      </c>
    </row>
    <row r="216" spans="8:10">
      <c r="H216" s="2" t="s">
        <v>1022</v>
      </c>
      <c r="I216" s="16">
        <v>83700</v>
      </c>
      <c r="J216" s="16">
        <v>106000</v>
      </c>
    </row>
    <row r="217" spans="8:10">
      <c r="H217" s="2" t="s">
        <v>2684</v>
      </c>
      <c r="I217" s="16">
        <v>83800</v>
      </c>
      <c r="J217" s="16">
        <v>106000</v>
      </c>
    </row>
    <row r="218" spans="8:10">
      <c r="H218" s="2" t="s">
        <v>831</v>
      </c>
      <c r="I218" s="16">
        <v>84100</v>
      </c>
      <c r="J218" s="16">
        <v>106000</v>
      </c>
    </row>
    <row r="219" spans="8:10">
      <c r="H219" s="2" t="s">
        <v>1384</v>
      </c>
      <c r="I219" s="16">
        <v>84200</v>
      </c>
      <c r="J219" s="16">
        <v>107000</v>
      </c>
    </row>
    <row r="220" spans="8:10">
      <c r="H220" s="2" t="s">
        <v>164</v>
      </c>
      <c r="I220" s="16">
        <v>84400</v>
      </c>
      <c r="J220" s="16">
        <v>107000</v>
      </c>
    </row>
    <row r="221" spans="8:10">
      <c r="H221" s="2" t="s">
        <v>1565</v>
      </c>
      <c r="I221" s="16">
        <v>84500</v>
      </c>
      <c r="J221" s="16">
        <v>107000</v>
      </c>
    </row>
    <row r="222" spans="8:10">
      <c r="H222" s="2" t="s">
        <v>1087</v>
      </c>
      <c r="I222" s="16">
        <v>84600</v>
      </c>
      <c r="J222" s="16">
        <v>107000</v>
      </c>
    </row>
    <row r="223" spans="8:10">
      <c r="H223" s="2" t="s">
        <v>1850</v>
      </c>
      <c r="I223" s="16">
        <v>84700</v>
      </c>
      <c r="J223" s="16">
        <v>107000</v>
      </c>
    </row>
    <row r="224" spans="8:10">
      <c r="H224" s="2" t="s">
        <v>1408</v>
      </c>
      <c r="I224" s="16">
        <v>84000</v>
      </c>
      <c r="J224" s="16">
        <v>106000</v>
      </c>
    </row>
    <row r="225" spans="8:10">
      <c r="H225" s="2" t="s">
        <v>2306</v>
      </c>
      <c r="I225" s="16">
        <v>85100</v>
      </c>
      <c r="J225" s="16">
        <v>108000</v>
      </c>
    </row>
    <row r="226" spans="8:10">
      <c r="H226" s="2" t="s">
        <v>803</v>
      </c>
      <c r="I226" s="16">
        <v>85300</v>
      </c>
      <c r="J226" s="16">
        <v>108000</v>
      </c>
    </row>
    <row r="227" spans="8:10">
      <c r="H227" s="2" t="s">
        <v>780</v>
      </c>
      <c r="I227" s="16">
        <v>85700</v>
      </c>
      <c r="J227" s="16">
        <v>109000</v>
      </c>
    </row>
    <row r="228" spans="8:10">
      <c r="H228" s="2" t="s">
        <v>748</v>
      </c>
      <c r="I228" s="16">
        <v>86200</v>
      </c>
      <c r="J228" s="16">
        <v>109000</v>
      </c>
    </row>
    <row r="229" spans="8:10">
      <c r="H229" s="2" t="s">
        <v>2745</v>
      </c>
      <c r="I229" s="16">
        <v>86300</v>
      </c>
      <c r="J229" s="16">
        <v>109000</v>
      </c>
    </row>
    <row r="230" spans="8:10">
      <c r="H230" s="2" t="s">
        <v>1709</v>
      </c>
      <c r="I230" s="16">
        <v>86400</v>
      </c>
      <c r="J230" s="16">
        <v>109000</v>
      </c>
    </row>
    <row r="231" spans="8:10">
      <c r="H231" s="2" t="s">
        <v>1059</v>
      </c>
      <c r="I231" s="16">
        <v>86600</v>
      </c>
      <c r="J231" s="16">
        <v>110000</v>
      </c>
    </row>
    <row r="232" spans="8:10">
      <c r="H232" s="2" t="s">
        <v>1299</v>
      </c>
      <c r="I232" s="16">
        <v>86800</v>
      </c>
      <c r="J232" s="16">
        <v>110000</v>
      </c>
    </row>
    <row r="233" spans="8:10">
      <c r="H233" s="2" t="s">
        <v>956</v>
      </c>
      <c r="I233" s="16">
        <v>86900</v>
      </c>
      <c r="J233" s="16">
        <v>110000</v>
      </c>
    </row>
    <row r="234" spans="8:10">
      <c r="H234" s="2" t="s">
        <v>1311</v>
      </c>
      <c r="I234" s="16">
        <v>86000</v>
      </c>
      <c r="J234" s="16">
        <v>109000</v>
      </c>
    </row>
    <row r="235" spans="8:10">
      <c r="H235" s="2" t="s">
        <v>1974</v>
      </c>
      <c r="I235" s="16">
        <v>87100</v>
      </c>
      <c r="J235" s="16">
        <v>110000</v>
      </c>
    </row>
    <row r="236" spans="8:10">
      <c r="H236" s="2" t="s">
        <v>2768</v>
      </c>
      <c r="I236" s="16">
        <v>87600</v>
      </c>
      <c r="J236" s="16">
        <v>111000</v>
      </c>
    </row>
    <row r="237" spans="8:10">
      <c r="H237" s="2" t="s">
        <v>3271</v>
      </c>
      <c r="I237" s="16">
        <v>87700</v>
      </c>
      <c r="J237" s="16">
        <v>111000</v>
      </c>
    </row>
    <row r="238" spans="8:10">
      <c r="H238" s="2" t="s">
        <v>1148</v>
      </c>
      <c r="I238" s="16">
        <v>88300</v>
      </c>
      <c r="J238" s="16">
        <v>112000</v>
      </c>
    </row>
    <row r="239" spans="8:10">
      <c r="H239" s="2" t="s">
        <v>265</v>
      </c>
      <c r="I239" s="16">
        <v>88400</v>
      </c>
      <c r="J239" s="16">
        <v>112000</v>
      </c>
    </row>
    <row r="240" spans="8:10">
      <c r="H240" s="2" t="s">
        <v>2856</v>
      </c>
      <c r="I240" s="16">
        <v>88500</v>
      </c>
      <c r="J240" s="16">
        <v>112000</v>
      </c>
    </row>
    <row r="241" spans="8:10">
      <c r="H241" s="2" t="s">
        <v>2728</v>
      </c>
      <c r="I241" s="16">
        <v>88800</v>
      </c>
      <c r="J241" s="16">
        <v>112000</v>
      </c>
    </row>
    <row r="242" spans="8:10">
      <c r="H242" s="2" t="s">
        <v>665</v>
      </c>
      <c r="I242" s="16">
        <v>89100</v>
      </c>
      <c r="J242" s="16">
        <v>113000</v>
      </c>
    </row>
    <row r="243" spans="8:10">
      <c r="H243" s="2" t="s">
        <v>2324</v>
      </c>
      <c r="I243" s="16">
        <v>89200</v>
      </c>
      <c r="J243" s="16">
        <v>113000</v>
      </c>
    </row>
    <row r="244" spans="8:10">
      <c r="H244" s="2" t="s">
        <v>1037</v>
      </c>
      <c r="I244" s="16">
        <v>89300</v>
      </c>
      <c r="J244" s="16">
        <v>113000</v>
      </c>
    </row>
    <row r="245" spans="8:10">
      <c r="H245" s="2" t="s">
        <v>2828</v>
      </c>
      <c r="I245" s="16">
        <v>89500</v>
      </c>
      <c r="J245" s="16">
        <v>113000</v>
      </c>
    </row>
    <row r="246" spans="8:10">
      <c r="H246" s="2" t="s">
        <v>1488</v>
      </c>
      <c r="I246" s="16">
        <v>89800</v>
      </c>
      <c r="J246" s="16">
        <v>114000</v>
      </c>
    </row>
    <row r="247" spans="8:10">
      <c r="H247" s="2" t="s">
        <v>1636</v>
      </c>
      <c r="I247" s="16">
        <v>89000</v>
      </c>
      <c r="J247" s="16">
        <v>113000</v>
      </c>
    </row>
    <row r="248" spans="8:10">
      <c r="H248" s="2" t="s">
        <v>2118</v>
      </c>
      <c r="I248" s="16">
        <v>90100</v>
      </c>
      <c r="J248" s="16">
        <v>114000</v>
      </c>
    </row>
    <row r="249" spans="8:10">
      <c r="H249" s="2" t="s">
        <v>2331</v>
      </c>
      <c r="I249" s="16">
        <v>90200</v>
      </c>
      <c r="J249" s="16">
        <v>114000</v>
      </c>
    </row>
    <row r="250" spans="8:10">
      <c r="H250" s="2" t="s">
        <v>1574</v>
      </c>
      <c r="I250" s="16">
        <v>90500</v>
      </c>
      <c r="J250" s="16">
        <v>115000</v>
      </c>
    </row>
    <row r="251" spans="8:10">
      <c r="H251" s="2" t="s">
        <v>1622</v>
      </c>
      <c r="I251" s="16">
        <v>90600</v>
      </c>
      <c r="J251" s="16">
        <v>115000</v>
      </c>
    </row>
    <row r="252" spans="8:10">
      <c r="H252" s="2" t="s">
        <v>2949</v>
      </c>
      <c r="I252" s="16">
        <v>90800</v>
      </c>
      <c r="J252" s="16">
        <v>115000</v>
      </c>
    </row>
    <row r="253" spans="8:10">
      <c r="H253" s="2" t="s">
        <v>1717</v>
      </c>
      <c r="I253" s="16">
        <v>91100</v>
      </c>
      <c r="J253" s="16">
        <v>115000</v>
      </c>
    </row>
    <row r="254" spans="8:10">
      <c r="H254" s="2" t="s">
        <v>3125</v>
      </c>
      <c r="I254" s="16">
        <v>91200</v>
      </c>
      <c r="J254" s="16">
        <v>115000</v>
      </c>
    </row>
    <row r="255" spans="8:10">
      <c r="H255" s="2" t="s">
        <v>1453</v>
      </c>
      <c r="I255" s="16">
        <v>91300</v>
      </c>
      <c r="J255" s="16">
        <v>116000</v>
      </c>
    </row>
    <row r="256" spans="8:10">
      <c r="H256" s="2" t="s">
        <v>2238</v>
      </c>
      <c r="I256" s="16">
        <v>91500</v>
      </c>
      <c r="J256" s="16">
        <v>116000</v>
      </c>
    </row>
    <row r="257" spans="8:10">
      <c r="H257" s="2" t="s">
        <v>1462</v>
      </c>
      <c r="I257" s="16">
        <v>91600</v>
      </c>
      <c r="J257" s="16">
        <v>116000</v>
      </c>
    </row>
    <row r="258" spans="8:10">
      <c r="H258" s="2" t="s">
        <v>3224</v>
      </c>
      <c r="I258" s="16">
        <v>91700</v>
      </c>
      <c r="J258" s="16">
        <v>116000</v>
      </c>
    </row>
    <row r="259" spans="8:10">
      <c r="H259" s="2" t="s">
        <v>155</v>
      </c>
      <c r="I259" s="16">
        <v>91000</v>
      </c>
      <c r="J259" s="16">
        <v>115000</v>
      </c>
    </row>
    <row r="260" spans="8:10">
      <c r="H260" s="2" t="s">
        <v>3285</v>
      </c>
      <c r="I260" s="16">
        <v>92100</v>
      </c>
      <c r="J260" s="16">
        <v>117000</v>
      </c>
    </row>
    <row r="261" spans="8:10">
      <c r="H261" s="2" t="s">
        <v>1805</v>
      </c>
      <c r="I261" s="16">
        <v>92200</v>
      </c>
      <c r="J261" s="16">
        <v>117000</v>
      </c>
    </row>
    <row r="262" spans="8:10">
      <c r="H262" s="2" t="s">
        <v>1952</v>
      </c>
      <c r="I262" s="16">
        <v>92300</v>
      </c>
      <c r="J262" s="16">
        <v>117000</v>
      </c>
    </row>
    <row r="263" spans="8:10">
      <c r="H263" s="2" t="s">
        <v>1777</v>
      </c>
      <c r="I263" s="16">
        <v>92700</v>
      </c>
      <c r="J263" s="16">
        <v>117000</v>
      </c>
    </row>
    <row r="264" spans="8:10">
      <c r="H264" s="2" t="s">
        <v>1068</v>
      </c>
      <c r="I264" s="16">
        <v>92800</v>
      </c>
      <c r="J264" s="16">
        <v>118000</v>
      </c>
    </row>
    <row r="265" spans="8:10">
      <c r="H265" s="2" t="s">
        <v>3196</v>
      </c>
      <c r="I265" s="16">
        <v>93300</v>
      </c>
      <c r="J265" s="16">
        <v>118000</v>
      </c>
    </row>
    <row r="266" spans="8:10">
      <c r="H266" s="2" t="s">
        <v>1736</v>
      </c>
      <c r="I266" s="16">
        <v>93500</v>
      </c>
      <c r="J266" s="16">
        <v>118000</v>
      </c>
    </row>
    <row r="267" spans="8:10">
      <c r="H267" s="2" t="s">
        <v>2633</v>
      </c>
      <c r="I267" s="16">
        <v>93900</v>
      </c>
      <c r="J267" s="16">
        <v>119000</v>
      </c>
    </row>
    <row r="268" spans="8:10">
      <c r="H268" s="2" t="s">
        <v>2679</v>
      </c>
      <c r="I268" s="16">
        <v>93000</v>
      </c>
      <c r="J268" s="16">
        <v>118000</v>
      </c>
    </row>
    <row r="269" spans="8:10">
      <c r="H269" s="2" t="s">
        <v>683</v>
      </c>
      <c r="I269" s="16">
        <v>94100</v>
      </c>
      <c r="J269" s="16">
        <v>119000</v>
      </c>
    </row>
    <row r="270" spans="8:10">
      <c r="H270" s="2" t="s">
        <v>2461</v>
      </c>
      <c r="I270" s="16">
        <v>94200</v>
      </c>
      <c r="J270" s="16">
        <v>119000</v>
      </c>
    </row>
    <row r="271" spans="8:10">
      <c r="H271" s="2" t="s">
        <v>1601</v>
      </c>
      <c r="I271" s="16">
        <v>94300</v>
      </c>
      <c r="J271" s="16">
        <v>119000</v>
      </c>
    </row>
    <row r="272" spans="8:10">
      <c r="H272" s="2" t="s">
        <v>1168</v>
      </c>
      <c r="I272" s="16">
        <v>94400</v>
      </c>
      <c r="J272" s="16">
        <v>120000</v>
      </c>
    </row>
    <row r="273" spans="8:10">
      <c r="H273" s="2" t="s">
        <v>2618</v>
      </c>
      <c r="I273" s="16">
        <v>94900</v>
      </c>
      <c r="J273" s="16">
        <v>120000</v>
      </c>
    </row>
    <row r="274" spans="8:10">
      <c r="H274" s="2" t="s">
        <v>3208</v>
      </c>
      <c r="I274" s="16">
        <v>95200</v>
      </c>
      <c r="J274" s="16">
        <v>121000</v>
      </c>
    </row>
    <row r="275" spans="8:10">
      <c r="H275" s="2" t="s">
        <v>2614</v>
      </c>
      <c r="I275" s="16">
        <v>95300</v>
      </c>
      <c r="J275" s="16">
        <v>121000</v>
      </c>
    </row>
    <row r="276" spans="8:10">
      <c r="H276" s="2" t="s">
        <v>159</v>
      </c>
      <c r="I276" s="16">
        <v>95800</v>
      </c>
      <c r="J276" s="16">
        <v>121000</v>
      </c>
    </row>
    <row r="277" spans="8:10">
      <c r="H277" s="2" t="s">
        <v>2994</v>
      </c>
      <c r="I277" s="16">
        <v>95900</v>
      </c>
      <c r="J277" s="16">
        <v>121000</v>
      </c>
    </row>
    <row r="278" spans="8:10">
      <c r="H278" s="2" t="s">
        <v>453</v>
      </c>
      <c r="I278" s="16">
        <v>95000</v>
      </c>
      <c r="J278" s="16">
        <v>120000</v>
      </c>
    </row>
    <row r="279" spans="8:10">
      <c r="H279" s="2" t="s">
        <v>2775</v>
      </c>
      <c r="I279" s="16">
        <v>96100</v>
      </c>
      <c r="J279" s="16">
        <v>122000</v>
      </c>
    </row>
    <row r="280" spans="8:10">
      <c r="H280" s="2" t="s">
        <v>2765</v>
      </c>
      <c r="I280" s="16">
        <v>96200</v>
      </c>
      <c r="J280" s="16">
        <v>122000</v>
      </c>
    </row>
    <row r="281" spans="8:10">
      <c r="H281" s="2" t="s">
        <v>2510</v>
      </c>
      <c r="I281" s="16">
        <v>96400</v>
      </c>
      <c r="J281" s="16">
        <v>122000</v>
      </c>
    </row>
    <row r="282" spans="8:10">
      <c r="H282" s="2" t="s">
        <v>2983</v>
      </c>
      <c r="I282" s="16">
        <v>96500</v>
      </c>
      <c r="J282" s="16">
        <v>122000</v>
      </c>
    </row>
    <row r="283" spans="8:10">
      <c r="H283" s="2" t="s">
        <v>1880</v>
      </c>
      <c r="I283" s="16">
        <v>96600</v>
      </c>
      <c r="J283" s="16">
        <v>122000</v>
      </c>
    </row>
    <row r="284" spans="8:10">
      <c r="H284" s="2" t="s">
        <v>2567</v>
      </c>
      <c r="I284" s="16">
        <v>96900</v>
      </c>
      <c r="J284" s="16">
        <v>123000</v>
      </c>
    </row>
    <row r="285" spans="8:10">
      <c r="H285" s="2" t="s">
        <v>3181</v>
      </c>
      <c r="I285" s="16">
        <v>97300</v>
      </c>
      <c r="J285" s="16">
        <v>123000</v>
      </c>
    </row>
    <row r="286" spans="8:10">
      <c r="H286" s="2" t="s">
        <v>2005</v>
      </c>
      <c r="I286" s="16">
        <v>97400</v>
      </c>
      <c r="J286" s="16">
        <v>123000</v>
      </c>
    </row>
    <row r="287" spans="8:10">
      <c r="H287" s="2" t="s">
        <v>1992</v>
      </c>
      <c r="I287" s="16">
        <v>97500</v>
      </c>
      <c r="J287" s="16">
        <v>123000</v>
      </c>
    </row>
    <row r="288" spans="8:10">
      <c r="H288" s="2" t="s">
        <v>3268</v>
      </c>
      <c r="I288" s="16">
        <v>97800</v>
      </c>
      <c r="J288" s="16">
        <v>124000</v>
      </c>
    </row>
    <row r="289" spans="8:10">
      <c r="H289" s="2" t="s">
        <v>2126</v>
      </c>
      <c r="I289" s="16">
        <v>98400</v>
      </c>
      <c r="J289" s="16">
        <v>125000</v>
      </c>
    </row>
    <row r="290" spans="8:10">
      <c r="H290" s="2" t="s">
        <v>1929</v>
      </c>
      <c r="I290" s="16">
        <v>98500</v>
      </c>
      <c r="J290" s="16">
        <v>125000</v>
      </c>
    </row>
    <row r="291" spans="8:10">
      <c r="H291" s="2" t="s">
        <v>1553</v>
      </c>
      <c r="I291" s="16">
        <v>98800</v>
      </c>
      <c r="J291" s="16">
        <v>125000</v>
      </c>
    </row>
    <row r="292" spans="8:10">
      <c r="H292" s="2" t="s">
        <v>1964</v>
      </c>
      <c r="I292" s="16">
        <v>99500</v>
      </c>
      <c r="J292" s="16">
        <v>126000</v>
      </c>
    </row>
    <row r="293" spans="8:10">
      <c r="H293" s="2" t="s">
        <v>1662</v>
      </c>
      <c r="I293" s="16">
        <v>99800</v>
      </c>
      <c r="J293" s="16">
        <v>126000</v>
      </c>
    </row>
    <row r="294" spans="8:10">
      <c r="H294" s="2" t="s">
        <v>878</v>
      </c>
      <c r="I294" s="16">
        <v>99000</v>
      </c>
      <c r="J294" s="16">
        <v>125000</v>
      </c>
    </row>
    <row r="295" spans="8:10">
      <c r="H295" s="2" t="s">
        <v>3333</v>
      </c>
      <c r="I295" s="16" t="s">
        <v>3335</v>
      </c>
      <c r="J295" s="16" t="s">
        <v>3335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80"/>
  <sheetViews>
    <sheetView workbookViewId="0">
      <selection activeCell="E2" sqref="E2"/>
    </sheetView>
  </sheetViews>
  <sheetFormatPr defaultRowHeight="15"/>
  <cols>
    <col min="1" max="1" width="145" style="2" customWidth="1"/>
    <col min="2" max="2" width="53.85546875" style="2" customWidth="1"/>
    <col min="3" max="3" width="55.140625" style="2" customWidth="1"/>
    <col min="4" max="4" width="56.5703125" style="2" customWidth="1"/>
    <col min="5" max="6" width="56.5703125" style="21" customWidth="1"/>
    <col min="7" max="7" width="57.5703125" style="2" customWidth="1"/>
    <col min="8" max="9" width="57.5703125" style="21" customWidth="1"/>
    <col min="10" max="10" width="43.140625" style="5" customWidth="1"/>
    <col min="11" max="11" width="37.28515625" style="2" customWidth="1"/>
    <col min="12" max="14" width="9.14062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0" t="s">
        <v>3332</v>
      </c>
      <c r="F1" s="20" t="s">
        <v>3318</v>
      </c>
      <c r="G1" s="1" t="s">
        <v>4</v>
      </c>
      <c r="H1" s="20" t="s">
        <v>3336</v>
      </c>
      <c r="I1" s="20" t="s">
        <v>3337</v>
      </c>
      <c r="J1" s="3" t="s">
        <v>3317</v>
      </c>
      <c r="K1" s="1" t="s">
        <v>3316</v>
      </c>
    </row>
    <row r="2" spans="1:11" ht="75">
      <c r="A2" s="2" t="s">
        <v>2719</v>
      </c>
      <c r="B2" s="2" t="s">
        <v>2720</v>
      </c>
      <c r="C2" s="2" t="s">
        <v>67</v>
      </c>
      <c r="E2" s="21" t="e">
        <f>VLOOKUP(D2,Mapping!$S$1:$U$150,2,0)</f>
        <v>#N/A</v>
      </c>
      <c r="F2" s="21" t="e">
        <f>VLOOKUP(D2,Mapping!$S$1:$U$150,3,0)</f>
        <v>#N/A</v>
      </c>
      <c r="G2" s="2" t="s">
        <v>2721</v>
      </c>
      <c r="H2" s="21">
        <f>VLOOKUP(G2,Mapping!$AL$1:$AN$292,2,0)</f>
        <v>100000</v>
      </c>
      <c r="I2" s="21">
        <f>VLOOKUP(G2,Mapping!$AL$1:$AN$292,3,0)</f>
        <v>127000</v>
      </c>
      <c r="J2" s="4" t="s">
        <v>2722</v>
      </c>
      <c r="K2" s="2" t="s">
        <v>186</v>
      </c>
    </row>
    <row r="3" spans="1:11" ht="60">
      <c r="A3" s="2" t="s">
        <v>2254</v>
      </c>
      <c r="B3" s="2" t="s">
        <v>2255</v>
      </c>
      <c r="C3" s="2" t="s">
        <v>2256</v>
      </c>
      <c r="E3" s="21" t="e">
        <f>VLOOKUP(D3,Mapping!$S$1:$U$150,2,0)</f>
        <v>#N/A</v>
      </c>
      <c r="F3" s="21" t="e">
        <f>VLOOKUP(D3,Mapping!$S$1:$U$150,3,0)</f>
        <v>#N/A</v>
      </c>
      <c r="G3" s="2" t="s">
        <v>2257</v>
      </c>
      <c r="H3" s="21">
        <f>VLOOKUP(G3,Mapping!$AL$1:$AN$292,2,0)</f>
        <v>101000</v>
      </c>
      <c r="I3" s="21">
        <f>VLOOKUP(G3,Mapping!$AL$1:$AN$292,3,0)</f>
        <v>128000</v>
      </c>
      <c r="J3" s="4" t="s">
        <v>2258</v>
      </c>
      <c r="K3" s="2" t="s">
        <v>761</v>
      </c>
    </row>
    <row r="4" spans="1:11" ht="60">
      <c r="A4" s="2" t="s">
        <v>2723</v>
      </c>
      <c r="B4" s="2" t="s">
        <v>2724</v>
      </c>
      <c r="C4" s="2" t="s">
        <v>2725</v>
      </c>
      <c r="E4" s="21" t="e">
        <f>VLOOKUP(D4,Mapping!$S$1:$U$150,2,0)</f>
        <v>#N/A</v>
      </c>
      <c r="F4" s="21" t="e">
        <f>VLOOKUP(D4,Mapping!$S$1:$U$150,3,0)</f>
        <v>#N/A</v>
      </c>
      <c r="G4" s="2" t="s">
        <v>2257</v>
      </c>
      <c r="H4" s="21">
        <f>VLOOKUP(G4,Mapping!$AL$1:$AN$292,2,0)</f>
        <v>101000</v>
      </c>
      <c r="I4" s="21">
        <f>VLOOKUP(G4,Mapping!$AL$1:$AN$292,3,0)</f>
        <v>128000</v>
      </c>
      <c r="J4" s="4" t="s">
        <v>2726</v>
      </c>
      <c r="K4" s="2" t="s">
        <v>9</v>
      </c>
    </row>
    <row r="5" spans="1:11" ht="75">
      <c r="A5" s="2" t="s">
        <v>135</v>
      </c>
      <c r="B5" s="2" t="s">
        <v>263</v>
      </c>
      <c r="C5" s="2" t="s">
        <v>1221</v>
      </c>
      <c r="E5" s="21" t="e">
        <f>VLOOKUP(D5,Mapping!$S$1:$U$150,2,0)</f>
        <v>#N/A</v>
      </c>
      <c r="F5" s="21" t="e">
        <f>VLOOKUP(D5,Mapping!$S$1:$U$150,3,0)</f>
        <v>#N/A</v>
      </c>
      <c r="G5" s="2" t="s">
        <v>2257</v>
      </c>
      <c r="H5" s="21">
        <f>VLOOKUP(G5,Mapping!$AL$1:$AN$292,2,0)</f>
        <v>101000</v>
      </c>
      <c r="I5" s="21">
        <f>VLOOKUP(G5,Mapping!$AL$1:$AN$292,3,0)</f>
        <v>128000</v>
      </c>
      <c r="J5" s="4" t="s">
        <v>2991</v>
      </c>
      <c r="K5" s="2" t="s">
        <v>30</v>
      </c>
    </row>
    <row r="6" spans="1:11" ht="60">
      <c r="A6" s="2" t="s">
        <v>351</v>
      </c>
      <c r="B6" s="2" t="s">
        <v>1323</v>
      </c>
      <c r="C6" s="2" t="s">
        <v>1324</v>
      </c>
      <c r="E6" s="21" t="e">
        <f>VLOOKUP(D6,Mapping!$S$1:$U$150,2,0)</f>
        <v>#N/A</v>
      </c>
      <c r="F6" s="21" t="e">
        <f>VLOOKUP(D6,Mapping!$S$1:$U$150,3,0)</f>
        <v>#N/A</v>
      </c>
      <c r="G6" s="2" t="s">
        <v>1325</v>
      </c>
      <c r="H6" s="21">
        <f>VLOOKUP(G6,Mapping!$AL$1:$AN$292,2,0)</f>
        <v>102000</v>
      </c>
      <c r="I6" s="21">
        <f>VLOOKUP(G6,Mapping!$AL$1:$AN$292,3,0)</f>
        <v>129000</v>
      </c>
      <c r="J6" s="4" t="s">
        <v>1326</v>
      </c>
      <c r="K6" s="2" t="s">
        <v>688</v>
      </c>
    </row>
    <row r="7" spans="1:11">
      <c r="A7" s="2" t="s">
        <v>1521</v>
      </c>
      <c r="B7" s="2" t="s">
        <v>642</v>
      </c>
      <c r="C7" s="2" t="s">
        <v>63</v>
      </c>
      <c r="E7" s="21" t="e">
        <f>VLOOKUP(D7,Mapping!$S$1:$U$150,2,0)</f>
        <v>#N/A</v>
      </c>
      <c r="F7" s="21" t="e">
        <f>VLOOKUP(D7,Mapping!$S$1:$U$150,3,0)</f>
        <v>#N/A</v>
      </c>
      <c r="G7" s="2" t="s">
        <v>1325</v>
      </c>
      <c r="H7" s="21">
        <f>VLOOKUP(G7,Mapping!$AL$1:$AN$292,2,0)</f>
        <v>102000</v>
      </c>
      <c r="I7" s="21">
        <f>VLOOKUP(G7,Mapping!$AL$1:$AN$292,3,0)</f>
        <v>129000</v>
      </c>
      <c r="J7" s="5" t="s">
        <v>1522</v>
      </c>
      <c r="K7" s="2" t="s">
        <v>30</v>
      </c>
    </row>
    <row r="8" spans="1:11">
      <c r="A8" s="2" t="s">
        <v>1711</v>
      </c>
      <c r="B8" s="2" t="s">
        <v>1712</v>
      </c>
      <c r="C8" s="2" t="s">
        <v>67</v>
      </c>
      <c r="E8" s="21" t="e">
        <f>VLOOKUP(D8,Mapping!$S$1:$U$150,2,0)</f>
        <v>#N/A</v>
      </c>
      <c r="F8" s="21" t="e">
        <f>VLOOKUP(D8,Mapping!$S$1:$U$150,3,0)</f>
        <v>#N/A</v>
      </c>
      <c r="G8" s="2" t="s">
        <v>1325</v>
      </c>
      <c r="H8" s="21">
        <f>VLOOKUP(G8,Mapping!$AL$1:$AN$292,2,0)</f>
        <v>102000</v>
      </c>
      <c r="I8" s="21">
        <f>VLOOKUP(G8,Mapping!$AL$1:$AN$292,3,0)</f>
        <v>129000</v>
      </c>
      <c r="J8" s="5" t="s">
        <v>1713</v>
      </c>
      <c r="K8" s="2" t="s">
        <v>688</v>
      </c>
    </row>
    <row r="9" spans="1:11" ht="75">
      <c r="A9" s="2" t="s">
        <v>135</v>
      </c>
      <c r="B9" s="2" t="s">
        <v>1922</v>
      </c>
      <c r="C9" s="2" t="s">
        <v>1305</v>
      </c>
      <c r="E9" s="21" t="e">
        <f>VLOOKUP(D9,Mapping!$S$1:$U$150,2,0)</f>
        <v>#N/A</v>
      </c>
      <c r="F9" s="21" t="e">
        <f>VLOOKUP(D9,Mapping!$S$1:$U$150,3,0)</f>
        <v>#N/A</v>
      </c>
      <c r="G9" s="2" t="s">
        <v>1325</v>
      </c>
      <c r="H9" s="21">
        <f>VLOOKUP(G9,Mapping!$AL$1:$AN$292,2,0)</f>
        <v>102000</v>
      </c>
      <c r="I9" s="21">
        <f>VLOOKUP(G9,Mapping!$AL$1:$AN$292,3,0)</f>
        <v>129000</v>
      </c>
      <c r="J9" s="4" t="s">
        <v>1923</v>
      </c>
      <c r="K9" s="2" t="s">
        <v>437</v>
      </c>
    </row>
    <row r="10" spans="1:11" ht="75">
      <c r="A10" s="2" t="s">
        <v>2734</v>
      </c>
      <c r="B10" s="2" t="s">
        <v>2735</v>
      </c>
      <c r="C10" s="2" t="s">
        <v>32</v>
      </c>
      <c r="E10" s="21" t="e">
        <f>VLOOKUP(D10,Mapping!$S$1:$U$150,2,0)</f>
        <v>#N/A</v>
      </c>
      <c r="F10" s="21" t="e">
        <f>VLOOKUP(D10,Mapping!$S$1:$U$150,3,0)</f>
        <v>#N/A</v>
      </c>
      <c r="G10" s="2" t="s">
        <v>1325</v>
      </c>
      <c r="H10" s="21">
        <f>VLOOKUP(G10,Mapping!$AL$1:$AN$292,2,0)</f>
        <v>102000</v>
      </c>
      <c r="I10" s="21">
        <f>VLOOKUP(G10,Mapping!$AL$1:$AN$292,3,0)</f>
        <v>129000</v>
      </c>
      <c r="J10" s="4" t="s">
        <v>2736</v>
      </c>
      <c r="K10" s="2" t="s">
        <v>30</v>
      </c>
    </row>
    <row r="11" spans="1:11">
      <c r="A11" s="2" t="s">
        <v>1803</v>
      </c>
      <c r="B11" s="2" t="s">
        <v>2884</v>
      </c>
      <c r="C11" s="2" t="s">
        <v>67</v>
      </c>
      <c r="E11" s="21" t="e">
        <f>VLOOKUP(D11,Mapping!$S$1:$U$150,2,0)</f>
        <v>#N/A</v>
      </c>
      <c r="F11" s="21" t="e">
        <f>VLOOKUP(D11,Mapping!$S$1:$U$150,3,0)</f>
        <v>#N/A</v>
      </c>
      <c r="G11" s="2" t="s">
        <v>1325</v>
      </c>
      <c r="H11" s="21">
        <f>VLOOKUP(G11,Mapping!$AL$1:$AN$292,2,0)</f>
        <v>102000</v>
      </c>
      <c r="I11" s="21">
        <f>VLOOKUP(G11,Mapping!$AL$1:$AN$292,3,0)</f>
        <v>129000</v>
      </c>
      <c r="J11" s="5" t="s">
        <v>2885</v>
      </c>
      <c r="K11" s="2" t="s">
        <v>30</v>
      </c>
    </row>
    <row r="12" spans="1:11" ht="45">
      <c r="A12" s="2" t="s">
        <v>1303</v>
      </c>
      <c r="B12" s="2" t="s">
        <v>1304</v>
      </c>
      <c r="C12" s="2" t="s">
        <v>1305</v>
      </c>
      <c r="E12" s="21" t="e">
        <f>VLOOKUP(D12,Mapping!$S$1:$U$150,2,0)</f>
        <v>#N/A</v>
      </c>
      <c r="F12" s="21" t="e">
        <f>VLOOKUP(D12,Mapping!$S$1:$U$150,3,0)</f>
        <v>#N/A</v>
      </c>
      <c r="G12" s="2" t="s">
        <v>1306</v>
      </c>
      <c r="H12" s="21">
        <f>VLOOKUP(G12,Mapping!$AL$1:$AN$292,2,0)</f>
        <v>103000</v>
      </c>
      <c r="I12" s="21">
        <f>VLOOKUP(G12,Mapping!$AL$1:$AN$292,3,0)</f>
        <v>130000</v>
      </c>
      <c r="J12" s="4" t="s">
        <v>1307</v>
      </c>
      <c r="K12" s="2" t="s">
        <v>30</v>
      </c>
    </row>
    <row r="13" spans="1:11">
      <c r="A13" s="2" t="s">
        <v>1638</v>
      </c>
      <c r="B13" s="2" t="s">
        <v>1639</v>
      </c>
      <c r="C13" s="2" t="s">
        <v>67</v>
      </c>
      <c r="E13" s="21" t="e">
        <f>VLOOKUP(D13,Mapping!$S$1:$U$150,2,0)</f>
        <v>#N/A</v>
      </c>
      <c r="F13" s="21" t="e">
        <f>VLOOKUP(D13,Mapping!$S$1:$U$150,3,0)</f>
        <v>#N/A</v>
      </c>
      <c r="G13" s="2" t="s">
        <v>1640</v>
      </c>
      <c r="H13" s="21">
        <f>VLOOKUP(G13,Mapping!$AL$1:$AN$292,2,0)</f>
        <v>103000</v>
      </c>
      <c r="I13" s="21">
        <f>VLOOKUP(G13,Mapping!$AL$1:$AN$292,3,0)</f>
        <v>131000</v>
      </c>
      <c r="J13" s="5" t="s">
        <v>1641</v>
      </c>
      <c r="K13" s="2" t="s">
        <v>30</v>
      </c>
    </row>
    <row r="14" spans="1:11">
      <c r="A14" s="2" t="s">
        <v>135</v>
      </c>
      <c r="B14" s="2" t="s">
        <v>153</v>
      </c>
      <c r="C14" s="2" t="s">
        <v>233</v>
      </c>
      <c r="E14" s="21" t="e">
        <f>VLOOKUP(D14,Mapping!$S$1:$U$150,2,0)</f>
        <v>#N/A</v>
      </c>
      <c r="F14" s="21" t="e">
        <f>VLOOKUP(D14,Mapping!$S$1:$U$150,3,0)</f>
        <v>#N/A</v>
      </c>
      <c r="G14" s="2" t="s">
        <v>1640</v>
      </c>
      <c r="H14" s="21">
        <f>VLOOKUP(G14,Mapping!$AL$1:$AN$292,2,0)</f>
        <v>103000</v>
      </c>
      <c r="I14" s="21">
        <f>VLOOKUP(G14,Mapping!$AL$1:$AN$292,3,0)</f>
        <v>131000</v>
      </c>
      <c r="J14" s="5" t="s">
        <v>1784</v>
      </c>
      <c r="K14" s="2" t="s">
        <v>30</v>
      </c>
    </row>
    <row r="15" spans="1:11">
      <c r="A15" s="2" t="s">
        <v>351</v>
      </c>
      <c r="B15" s="2" t="s">
        <v>2284</v>
      </c>
      <c r="C15" s="2" t="s">
        <v>32</v>
      </c>
      <c r="E15" s="21" t="e">
        <f>VLOOKUP(D15,Mapping!$S$1:$U$150,2,0)</f>
        <v>#N/A</v>
      </c>
      <c r="F15" s="21" t="e">
        <f>VLOOKUP(D15,Mapping!$S$1:$U$150,3,0)</f>
        <v>#N/A</v>
      </c>
      <c r="G15" s="2" t="s">
        <v>1640</v>
      </c>
      <c r="H15" s="21">
        <f>VLOOKUP(G15,Mapping!$AL$1:$AN$292,2,0)</f>
        <v>103000</v>
      </c>
      <c r="I15" s="21">
        <f>VLOOKUP(G15,Mapping!$AL$1:$AN$292,3,0)</f>
        <v>131000</v>
      </c>
      <c r="J15" s="5" t="s">
        <v>2285</v>
      </c>
      <c r="K15" s="2" t="s">
        <v>30</v>
      </c>
    </row>
    <row r="16" spans="1:11" ht="60">
      <c r="A16" s="2" t="s">
        <v>2626</v>
      </c>
      <c r="B16" s="2" t="s">
        <v>2627</v>
      </c>
      <c r="C16" s="2" t="s">
        <v>2628</v>
      </c>
      <c r="E16" s="21" t="e">
        <f>VLOOKUP(D16,Mapping!$S$1:$U$150,2,0)</f>
        <v>#N/A</v>
      </c>
      <c r="F16" s="21" t="e">
        <f>VLOOKUP(D16,Mapping!$S$1:$U$150,3,0)</f>
        <v>#N/A</v>
      </c>
      <c r="G16" s="2" t="s">
        <v>2629</v>
      </c>
      <c r="H16" s="21">
        <f>VLOOKUP(G16,Mapping!$AL$1:$AN$292,2,0)</f>
        <v>104000</v>
      </c>
      <c r="I16" s="21">
        <f>VLOOKUP(G16,Mapping!$AL$1:$AN$292,3,0)</f>
        <v>131000</v>
      </c>
      <c r="J16" s="4" t="s">
        <v>2630</v>
      </c>
      <c r="K16" s="2" t="s">
        <v>30</v>
      </c>
    </row>
    <row r="17" spans="1:11" ht="75">
      <c r="A17" s="2" t="s">
        <v>2153</v>
      </c>
      <c r="B17" s="2" t="s">
        <v>2154</v>
      </c>
      <c r="C17" s="2" t="s">
        <v>32</v>
      </c>
      <c r="E17" s="21" t="e">
        <f>VLOOKUP(D17,Mapping!$S$1:$U$150,2,0)</f>
        <v>#N/A</v>
      </c>
      <c r="F17" s="21" t="e">
        <f>VLOOKUP(D17,Mapping!$S$1:$U$150,3,0)</f>
        <v>#N/A</v>
      </c>
      <c r="G17" s="2" t="s">
        <v>2155</v>
      </c>
      <c r="H17" s="21">
        <f>VLOOKUP(G17,Mapping!$AL$1:$AN$292,2,0)</f>
        <v>104000</v>
      </c>
      <c r="I17" s="21">
        <f>VLOOKUP(G17,Mapping!$AL$1:$AN$292,3,0)</f>
        <v>132000</v>
      </c>
      <c r="J17" s="4" t="s">
        <v>2156</v>
      </c>
      <c r="K17" s="2" t="s">
        <v>49</v>
      </c>
    </row>
    <row r="18" spans="1:11">
      <c r="A18" s="2" t="s">
        <v>2755</v>
      </c>
      <c r="B18" s="2" t="s">
        <v>2756</v>
      </c>
      <c r="C18" s="2" t="s">
        <v>32</v>
      </c>
      <c r="E18" s="21" t="e">
        <f>VLOOKUP(D18,Mapping!$S$1:$U$150,2,0)</f>
        <v>#N/A</v>
      </c>
      <c r="F18" s="21" t="e">
        <f>VLOOKUP(D18,Mapping!$S$1:$U$150,3,0)</f>
        <v>#N/A</v>
      </c>
      <c r="G18" s="2" t="s">
        <v>2155</v>
      </c>
      <c r="H18" s="21">
        <f>VLOOKUP(G18,Mapping!$AL$1:$AN$292,2,0)</f>
        <v>104000</v>
      </c>
      <c r="I18" s="21">
        <f>VLOOKUP(G18,Mapping!$AL$1:$AN$292,3,0)</f>
        <v>132000</v>
      </c>
      <c r="J18" s="5" t="s">
        <v>2757</v>
      </c>
      <c r="K18" s="2" t="s">
        <v>30</v>
      </c>
    </row>
    <row r="19" spans="1:11" ht="75">
      <c r="A19" s="2" t="s">
        <v>3309</v>
      </c>
      <c r="B19" s="2" t="s">
        <v>3310</v>
      </c>
      <c r="C19" s="2" t="s">
        <v>3311</v>
      </c>
      <c r="E19" s="21" t="e">
        <f>VLOOKUP(D19,Mapping!$S$1:$U$150,2,0)</f>
        <v>#N/A</v>
      </c>
      <c r="F19" s="21" t="e">
        <f>VLOOKUP(D19,Mapping!$S$1:$U$150,3,0)</f>
        <v>#N/A</v>
      </c>
      <c r="G19" s="2" t="s">
        <v>3312</v>
      </c>
      <c r="H19" s="21">
        <f>VLOOKUP(G19,Mapping!$AL$1:$AN$292,2,0)</f>
        <v>105000</v>
      </c>
      <c r="I19" s="21">
        <f>VLOOKUP(G19,Mapping!$AL$1:$AN$292,3,0)</f>
        <v>132000</v>
      </c>
      <c r="J19" s="4" t="s">
        <v>3313</v>
      </c>
      <c r="K19" s="2" t="s">
        <v>477</v>
      </c>
    </row>
    <row r="20" spans="1:11">
      <c r="A20" s="2" t="s">
        <v>1344</v>
      </c>
      <c r="B20" s="2" t="s">
        <v>576</v>
      </c>
      <c r="C20" s="2" t="s">
        <v>577</v>
      </c>
      <c r="E20" s="21" t="e">
        <f>VLOOKUP(D20,Mapping!$S$1:$U$150,2,0)</f>
        <v>#N/A</v>
      </c>
      <c r="F20" s="21" t="e">
        <f>VLOOKUP(D20,Mapping!$S$1:$U$150,3,0)</f>
        <v>#N/A</v>
      </c>
      <c r="G20" s="2" t="s">
        <v>1345</v>
      </c>
      <c r="H20" s="21">
        <f>VLOOKUP(G20,Mapping!$AL$1:$AN$292,2,0)</f>
        <v>105000</v>
      </c>
      <c r="I20" s="21">
        <f>VLOOKUP(G20,Mapping!$AL$1:$AN$292,3,0)</f>
        <v>133000</v>
      </c>
      <c r="J20" s="5" t="s">
        <v>1346</v>
      </c>
      <c r="K20" s="2" t="s">
        <v>166</v>
      </c>
    </row>
    <row r="21" spans="1:11" ht="45">
      <c r="A21" s="2" t="s">
        <v>2145</v>
      </c>
      <c r="B21" s="2" t="s">
        <v>329</v>
      </c>
      <c r="C21" s="2" t="s">
        <v>125</v>
      </c>
      <c r="E21" s="21" t="e">
        <f>VLOOKUP(D21,Mapping!$S$1:$U$150,2,0)</f>
        <v>#N/A</v>
      </c>
      <c r="F21" s="21" t="e">
        <f>VLOOKUP(D21,Mapping!$S$1:$U$150,3,0)</f>
        <v>#N/A</v>
      </c>
      <c r="G21" s="2" t="s">
        <v>1345</v>
      </c>
      <c r="H21" s="21">
        <f>VLOOKUP(G21,Mapping!$AL$1:$AN$292,2,0)</f>
        <v>105000</v>
      </c>
      <c r="I21" s="21">
        <f>VLOOKUP(G21,Mapping!$AL$1:$AN$292,3,0)</f>
        <v>133000</v>
      </c>
      <c r="J21" s="4" t="s">
        <v>2146</v>
      </c>
      <c r="K21" s="2" t="s">
        <v>30</v>
      </c>
    </row>
    <row r="22" spans="1:11">
      <c r="A22" s="2" t="s">
        <v>135</v>
      </c>
      <c r="B22" s="2" t="s">
        <v>1189</v>
      </c>
      <c r="C22" s="2" t="s">
        <v>1190</v>
      </c>
      <c r="E22" s="21" t="e">
        <f>VLOOKUP(D22,Mapping!$S$1:$U$150,2,0)</f>
        <v>#N/A</v>
      </c>
      <c r="F22" s="21" t="e">
        <f>VLOOKUP(D22,Mapping!$S$1:$U$150,3,0)</f>
        <v>#N/A</v>
      </c>
      <c r="G22" s="2" t="s">
        <v>1345</v>
      </c>
      <c r="H22" s="21">
        <f>VLOOKUP(G22,Mapping!$AL$1:$AN$292,2,0)</f>
        <v>105000</v>
      </c>
      <c r="I22" s="21">
        <f>VLOOKUP(G22,Mapping!$AL$1:$AN$292,3,0)</f>
        <v>133000</v>
      </c>
      <c r="J22" s="5" t="s">
        <v>2812</v>
      </c>
      <c r="K22" s="2" t="s">
        <v>30</v>
      </c>
    </row>
    <row r="23" spans="1:11" ht="60">
      <c r="A23" s="2" t="s">
        <v>2113</v>
      </c>
      <c r="B23" s="2" t="s">
        <v>1147</v>
      </c>
      <c r="C23" s="2" t="s">
        <v>63</v>
      </c>
      <c r="E23" s="21" t="e">
        <f>VLOOKUP(D23,Mapping!$S$1:$U$150,2,0)</f>
        <v>#N/A</v>
      </c>
      <c r="F23" s="21" t="e">
        <f>VLOOKUP(D23,Mapping!$S$1:$U$150,3,0)</f>
        <v>#N/A</v>
      </c>
      <c r="G23" s="2" t="s">
        <v>2114</v>
      </c>
      <c r="H23" s="21">
        <f>VLOOKUP(G23,Mapping!$AL$1:$AN$292,2,0)</f>
        <v>106000</v>
      </c>
      <c r="I23" s="21">
        <f>VLOOKUP(G23,Mapping!$AL$1:$AN$292,3,0)</f>
        <v>134000</v>
      </c>
      <c r="J23" s="4" t="s">
        <v>2115</v>
      </c>
      <c r="K23" s="2" t="s">
        <v>97</v>
      </c>
    </row>
    <row r="24" spans="1:11">
      <c r="A24" s="2" t="s">
        <v>2524</v>
      </c>
      <c r="B24" s="2" t="s">
        <v>2134</v>
      </c>
      <c r="C24" s="2" t="s">
        <v>2148</v>
      </c>
      <c r="E24" s="21" t="e">
        <f>VLOOKUP(D24,Mapping!$S$1:$U$150,2,0)</f>
        <v>#N/A</v>
      </c>
      <c r="F24" s="21" t="e">
        <f>VLOOKUP(D24,Mapping!$S$1:$U$150,3,0)</f>
        <v>#N/A</v>
      </c>
      <c r="G24" s="2" t="s">
        <v>2114</v>
      </c>
      <c r="H24" s="21">
        <f>VLOOKUP(G24,Mapping!$AL$1:$AN$292,2,0)</f>
        <v>106000</v>
      </c>
      <c r="I24" s="21">
        <f>VLOOKUP(G24,Mapping!$AL$1:$AN$292,3,0)</f>
        <v>134000</v>
      </c>
      <c r="J24" s="5" t="s">
        <v>2525</v>
      </c>
      <c r="K24" s="2" t="s">
        <v>543</v>
      </c>
    </row>
    <row r="25" spans="1:11" ht="60">
      <c r="A25" s="2" t="s">
        <v>2586</v>
      </c>
      <c r="B25" s="2" t="s">
        <v>2587</v>
      </c>
      <c r="C25" s="2" t="s">
        <v>67</v>
      </c>
      <c r="E25" s="21" t="e">
        <f>VLOOKUP(D25,Mapping!$S$1:$U$150,2,0)</f>
        <v>#N/A</v>
      </c>
      <c r="F25" s="21" t="e">
        <f>VLOOKUP(D25,Mapping!$S$1:$U$150,3,0)</f>
        <v>#N/A</v>
      </c>
      <c r="G25" s="2" t="s">
        <v>2114</v>
      </c>
      <c r="H25" s="21">
        <f>VLOOKUP(G25,Mapping!$AL$1:$AN$292,2,0)</f>
        <v>106000</v>
      </c>
      <c r="I25" s="21">
        <f>VLOOKUP(G25,Mapping!$AL$1:$AN$292,3,0)</f>
        <v>134000</v>
      </c>
      <c r="J25" s="4" t="s">
        <v>2588</v>
      </c>
      <c r="K25" s="2" t="s">
        <v>166</v>
      </c>
    </row>
    <row r="26" spans="1:11" ht="75">
      <c r="A26" s="2" t="s">
        <v>2586</v>
      </c>
      <c r="B26" s="2" t="s">
        <v>2587</v>
      </c>
      <c r="C26" s="2" t="s">
        <v>67</v>
      </c>
      <c r="E26" s="21" t="e">
        <f>VLOOKUP(D26,Mapping!$S$1:$U$150,2,0)</f>
        <v>#N/A</v>
      </c>
      <c r="F26" s="21" t="e">
        <f>VLOOKUP(D26,Mapping!$S$1:$U$150,3,0)</f>
        <v>#N/A</v>
      </c>
      <c r="G26" s="2" t="s">
        <v>2114</v>
      </c>
      <c r="H26" s="21">
        <f>VLOOKUP(G26,Mapping!$AL$1:$AN$292,2,0)</f>
        <v>106000</v>
      </c>
      <c r="I26" s="21">
        <f>VLOOKUP(G26,Mapping!$AL$1:$AN$292,3,0)</f>
        <v>134000</v>
      </c>
      <c r="J26" s="4" t="s">
        <v>2985</v>
      </c>
      <c r="K26" s="2" t="s">
        <v>166</v>
      </c>
    </row>
    <row r="27" spans="1:11" ht="75">
      <c r="A27" s="2" t="s">
        <v>911</v>
      </c>
      <c r="B27" s="2" t="s">
        <v>287</v>
      </c>
      <c r="C27" s="2" t="s">
        <v>288</v>
      </c>
      <c r="E27" s="21" t="e">
        <f>VLOOKUP(D27,Mapping!$S$1:$U$150,2,0)</f>
        <v>#N/A</v>
      </c>
      <c r="F27" s="21" t="e">
        <f>VLOOKUP(D27,Mapping!$S$1:$U$150,3,0)</f>
        <v>#N/A</v>
      </c>
      <c r="G27" s="2" t="s">
        <v>912</v>
      </c>
      <c r="H27" s="21">
        <f>VLOOKUP(G27,Mapping!$AL$1:$AN$292,2,0)</f>
        <v>107000</v>
      </c>
      <c r="I27" s="21">
        <f>VLOOKUP(G27,Mapping!$AL$1:$AN$292,3,0)</f>
        <v>135000</v>
      </c>
      <c r="J27" s="4" t="s">
        <v>913</v>
      </c>
      <c r="K27" s="2" t="s">
        <v>30</v>
      </c>
    </row>
    <row r="28" spans="1:11">
      <c r="A28" s="2" t="s">
        <v>2596</v>
      </c>
      <c r="B28" s="2" t="s">
        <v>2597</v>
      </c>
      <c r="C28" s="2" t="s">
        <v>67</v>
      </c>
      <c r="E28" s="21" t="e">
        <f>VLOOKUP(D28,Mapping!$S$1:$U$150,2,0)</f>
        <v>#N/A</v>
      </c>
      <c r="F28" s="21" t="e">
        <f>VLOOKUP(D28,Mapping!$S$1:$U$150,3,0)</f>
        <v>#N/A</v>
      </c>
      <c r="G28" s="2" t="s">
        <v>912</v>
      </c>
      <c r="H28" s="21">
        <f>VLOOKUP(G28,Mapping!$AL$1:$AN$292,2,0)</f>
        <v>107000</v>
      </c>
      <c r="I28" s="21">
        <f>VLOOKUP(G28,Mapping!$AL$1:$AN$292,3,0)</f>
        <v>135000</v>
      </c>
      <c r="J28" s="5" t="s">
        <v>2598</v>
      </c>
      <c r="K28" s="2" t="s">
        <v>30</v>
      </c>
    </row>
    <row r="29" spans="1:11">
      <c r="A29" s="2" t="s">
        <v>2691</v>
      </c>
      <c r="B29" s="2" t="s">
        <v>2143</v>
      </c>
      <c r="C29" s="2" t="s">
        <v>32</v>
      </c>
      <c r="E29" s="21" t="e">
        <f>VLOOKUP(D29,Mapping!$S$1:$U$150,2,0)</f>
        <v>#N/A</v>
      </c>
      <c r="F29" s="21" t="e">
        <f>VLOOKUP(D29,Mapping!$S$1:$U$150,3,0)</f>
        <v>#N/A</v>
      </c>
      <c r="G29" s="2" t="s">
        <v>912</v>
      </c>
      <c r="H29" s="21">
        <f>VLOOKUP(G29,Mapping!$AL$1:$AN$292,2,0)</f>
        <v>107000</v>
      </c>
      <c r="I29" s="21">
        <f>VLOOKUP(G29,Mapping!$AL$1:$AN$292,3,0)</f>
        <v>135000</v>
      </c>
      <c r="J29" s="5" t="s">
        <v>2692</v>
      </c>
      <c r="K29" s="2" t="s">
        <v>97</v>
      </c>
    </row>
    <row r="30" spans="1:11" ht="60">
      <c r="A30" s="2" t="s">
        <v>2596</v>
      </c>
      <c r="B30" s="2" t="s">
        <v>2597</v>
      </c>
      <c r="C30" s="2" t="s">
        <v>67</v>
      </c>
      <c r="E30" s="21" t="e">
        <f>VLOOKUP(D30,Mapping!$S$1:$U$150,2,0)</f>
        <v>#N/A</v>
      </c>
      <c r="F30" s="21" t="e">
        <f>VLOOKUP(D30,Mapping!$S$1:$U$150,3,0)</f>
        <v>#N/A</v>
      </c>
      <c r="G30" s="2" t="s">
        <v>912</v>
      </c>
      <c r="H30" s="21">
        <f>VLOOKUP(G30,Mapping!$AL$1:$AN$292,2,0)</f>
        <v>107000</v>
      </c>
      <c r="I30" s="21">
        <f>VLOOKUP(G30,Mapping!$AL$1:$AN$292,3,0)</f>
        <v>135000</v>
      </c>
      <c r="J30" s="4" t="s">
        <v>2751</v>
      </c>
      <c r="K30" s="2" t="s">
        <v>30</v>
      </c>
    </row>
    <row r="31" spans="1:11">
      <c r="A31" s="2" t="s">
        <v>1849</v>
      </c>
      <c r="B31" s="2" t="s">
        <v>2951</v>
      </c>
      <c r="C31" s="2" t="s">
        <v>175</v>
      </c>
      <c r="E31" s="21" t="e">
        <f>VLOOKUP(D31,Mapping!$S$1:$U$150,2,0)</f>
        <v>#N/A</v>
      </c>
      <c r="F31" s="21" t="e">
        <f>VLOOKUP(D31,Mapping!$S$1:$U$150,3,0)</f>
        <v>#N/A</v>
      </c>
      <c r="G31" s="2" t="s">
        <v>912</v>
      </c>
      <c r="H31" s="21">
        <f>VLOOKUP(G31,Mapping!$AL$1:$AN$292,2,0)</f>
        <v>107000</v>
      </c>
      <c r="I31" s="21">
        <f>VLOOKUP(G31,Mapping!$AL$1:$AN$292,3,0)</f>
        <v>135000</v>
      </c>
      <c r="J31" s="5" t="s">
        <v>2952</v>
      </c>
      <c r="K31" s="2" t="s">
        <v>30</v>
      </c>
    </row>
    <row r="32" spans="1:11" ht="75">
      <c r="A32" s="2" t="s">
        <v>135</v>
      </c>
      <c r="B32" s="2" t="s">
        <v>2501</v>
      </c>
      <c r="C32" s="2" t="s">
        <v>32</v>
      </c>
      <c r="E32" s="21" t="e">
        <f>VLOOKUP(D32,Mapping!$S$1:$U$150,2,0)</f>
        <v>#N/A</v>
      </c>
      <c r="F32" s="21" t="e">
        <f>VLOOKUP(D32,Mapping!$S$1:$U$150,3,0)</f>
        <v>#N/A</v>
      </c>
      <c r="G32" s="2" t="s">
        <v>2502</v>
      </c>
      <c r="H32" s="21">
        <f>VLOOKUP(G32,Mapping!$AL$1:$AN$292,2,0)</f>
        <v>107000</v>
      </c>
      <c r="I32" s="21">
        <f>VLOOKUP(G32,Mapping!$AL$1:$AN$292,3,0)</f>
        <v>136000</v>
      </c>
      <c r="J32" s="4" t="s">
        <v>2503</v>
      </c>
      <c r="K32" s="2" t="s">
        <v>30</v>
      </c>
    </row>
    <row r="33" spans="1:11" ht="60">
      <c r="A33" s="2" t="s">
        <v>135</v>
      </c>
      <c r="B33" s="2" t="s">
        <v>1208</v>
      </c>
      <c r="C33" s="2" t="s">
        <v>67</v>
      </c>
      <c r="E33" s="21" t="e">
        <f>VLOOKUP(D33,Mapping!$S$1:$U$150,2,0)</f>
        <v>#N/A</v>
      </c>
      <c r="F33" s="21" t="e">
        <f>VLOOKUP(D33,Mapping!$S$1:$U$150,3,0)</f>
        <v>#N/A</v>
      </c>
      <c r="G33" s="2" t="s">
        <v>1209</v>
      </c>
      <c r="H33" s="21">
        <f>VLOOKUP(G33,Mapping!$AL$1:$AN$292,2,0)</f>
        <v>108000</v>
      </c>
      <c r="I33" s="21">
        <f>VLOOKUP(G33,Mapping!$AL$1:$AN$292,3,0)</f>
        <v>137000</v>
      </c>
      <c r="J33" s="4" t="s">
        <v>1210</v>
      </c>
      <c r="K33" s="2" t="s">
        <v>296</v>
      </c>
    </row>
    <row r="34" spans="1:11" ht="60">
      <c r="A34" s="2" t="s">
        <v>1319</v>
      </c>
      <c r="B34" s="2" t="s">
        <v>1320</v>
      </c>
      <c r="C34" s="2" t="s">
        <v>32</v>
      </c>
      <c r="E34" s="21" t="e">
        <f>VLOOKUP(D34,Mapping!$S$1:$U$150,2,0)</f>
        <v>#N/A</v>
      </c>
      <c r="F34" s="21" t="e">
        <f>VLOOKUP(D34,Mapping!$S$1:$U$150,3,0)</f>
        <v>#N/A</v>
      </c>
      <c r="G34" s="2" t="s">
        <v>1321</v>
      </c>
      <c r="H34" s="21">
        <f>VLOOKUP(G34,Mapping!$AL$1:$AN$292,2,0)</f>
        <v>109000</v>
      </c>
      <c r="I34" s="21">
        <f>VLOOKUP(G34,Mapping!$AL$1:$AN$292,3,0)</f>
        <v>138000</v>
      </c>
      <c r="J34" s="4" t="s">
        <v>1322</v>
      </c>
      <c r="K34" s="2" t="s">
        <v>49</v>
      </c>
    </row>
    <row r="35" spans="1:11">
      <c r="A35" s="2" t="s">
        <v>2326</v>
      </c>
      <c r="B35" s="2" t="s">
        <v>2327</v>
      </c>
      <c r="C35" s="2" t="s">
        <v>815</v>
      </c>
      <c r="E35" s="21" t="e">
        <f>VLOOKUP(D35,Mapping!$S$1:$U$150,2,0)</f>
        <v>#N/A</v>
      </c>
      <c r="F35" s="21" t="e">
        <f>VLOOKUP(D35,Mapping!$S$1:$U$150,3,0)</f>
        <v>#N/A</v>
      </c>
      <c r="G35" s="2" t="s">
        <v>1321</v>
      </c>
      <c r="H35" s="21">
        <f>VLOOKUP(G35,Mapping!$AL$1:$AN$292,2,0)</f>
        <v>109000</v>
      </c>
      <c r="I35" s="21">
        <f>VLOOKUP(G35,Mapping!$AL$1:$AN$292,3,0)</f>
        <v>138000</v>
      </c>
      <c r="J35" s="5" t="s">
        <v>2328</v>
      </c>
      <c r="K35" s="2" t="s">
        <v>30</v>
      </c>
    </row>
    <row r="36" spans="1:11">
      <c r="A36" s="2" t="s">
        <v>2704</v>
      </c>
      <c r="B36" s="2" t="s">
        <v>2705</v>
      </c>
      <c r="C36" s="2" t="s">
        <v>32</v>
      </c>
      <c r="E36" s="21" t="e">
        <f>VLOOKUP(D36,Mapping!$S$1:$U$150,2,0)</f>
        <v>#N/A</v>
      </c>
      <c r="F36" s="21" t="e">
        <f>VLOOKUP(D36,Mapping!$S$1:$U$150,3,0)</f>
        <v>#N/A</v>
      </c>
      <c r="G36" s="2" t="s">
        <v>2706</v>
      </c>
      <c r="H36" s="21">
        <f>VLOOKUP(G36,Mapping!$AL$1:$AN$292,2,0)</f>
        <v>111000</v>
      </c>
      <c r="I36" s="21">
        <f>VLOOKUP(G36,Mapping!$AL$1:$AN$292,3,0)</f>
        <v>141000</v>
      </c>
      <c r="J36" s="5" t="s">
        <v>2707</v>
      </c>
      <c r="K36" s="2" t="s">
        <v>15</v>
      </c>
    </row>
    <row r="37" spans="1:11">
      <c r="A37" s="2" t="s">
        <v>2704</v>
      </c>
      <c r="B37" s="2" t="s">
        <v>2705</v>
      </c>
      <c r="C37" s="2" t="s">
        <v>32</v>
      </c>
      <c r="E37" s="21" t="e">
        <f>VLOOKUP(D37,Mapping!$S$1:$U$150,2,0)</f>
        <v>#N/A</v>
      </c>
      <c r="F37" s="21" t="e">
        <f>VLOOKUP(D37,Mapping!$S$1:$U$150,3,0)</f>
        <v>#N/A</v>
      </c>
      <c r="G37" s="2" t="s">
        <v>2706</v>
      </c>
      <c r="H37" s="21">
        <f>VLOOKUP(G37,Mapping!$AL$1:$AN$292,2,0)</f>
        <v>111000</v>
      </c>
      <c r="I37" s="21">
        <f>VLOOKUP(G37,Mapping!$AL$1:$AN$292,3,0)</f>
        <v>141000</v>
      </c>
      <c r="J37" s="5" t="s">
        <v>2792</v>
      </c>
      <c r="K37" s="2" t="s">
        <v>15</v>
      </c>
    </row>
    <row r="38" spans="1:11" ht="60">
      <c r="A38" s="2" t="s">
        <v>135</v>
      </c>
      <c r="B38" s="2" t="s">
        <v>3149</v>
      </c>
      <c r="C38" s="2" t="s">
        <v>67</v>
      </c>
      <c r="E38" s="21" t="e">
        <f>VLOOKUP(D38,Mapping!$S$1:$U$150,2,0)</f>
        <v>#N/A</v>
      </c>
      <c r="F38" s="21" t="e">
        <f>VLOOKUP(D38,Mapping!$S$1:$U$150,3,0)</f>
        <v>#N/A</v>
      </c>
      <c r="G38" s="2" t="s">
        <v>3150</v>
      </c>
      <c r="H38" s="21">
        <f>VLOOKUP(G38,Mapping!$AL$1:$AN$292,2,0)</f>
        <v>112000</v>
      </c>
      <c r="I38" s="21">
        <f>VLOOKUP(G38,Mapping!$AL$1:$AN$292,3,0)</f>
        <v>141000</v>
      </c>
      <c r="J38" s="4" t="s">
        <v>3151</v>
      </c>
      <c r="K38" s="2" t="s">
        <v>30</v>
      </c>
    </row>
    <row r="39" spans="1:11" ht="60">
      <c r="A39" s="2" t="s">
        <v>2333</v>
      </c>
      <c r="B39" s="2" t="s">
        <v>1396</v>
      </c>
      <c r="C39" s="2" t="s">
        <v>125</v>
      </c>
      <c r="E39" s="21" t="e">
        <f>VLOOKUP(D39,Mapping!$S$1:$U$150,2,0)</f>
        <v>#N/A</v>
      </c>
      <c r="F39" s="21" t="e">
        <f>VLOOKUP(D39,Mapping!$S$1:$U$150,3,0)</f>
        <v>#N/A</v>
      </c>
      <c r="G39" s="2" t="s">
        <v>2334</v>
      </c>
      <c r="H39" s="21">
        <f>VLOOKUP(G39,Mapping!$AL$1:$AN$292,2,0)</f>
        <v>112000</v>
      </c>
      <c r="I39" s="21">
        <f>VLOOKUP(G39,Mapping!$AL$1:$AN$292,3,0)</f>
        <v>142000</v>
      </c>
      <c r="J39" s="4" t="s">
        <v>2335</v>
      </c>
      <c r="K39" s="2" t="s">
        <v>30</v>
      </c>
    </row>
    <row r="40" spans="1:11" ht="75">
      <c r="A40" s="2" t="s">
        <v>1555</v>
      </c>
      <c r="B40" s="2" t="s">
        <v>1556</v>
      </c>
      <c r="C40" s="2" t="s">
        <v>1557</v>
      </c>
      <c r="E40" s="21" t="e">
        <f>VLOOKUP(D40,Mapping!$S$1:$U$150,2,0)</f>
        <v>#N/A</v>
      </c>
      <c r="F40" s="21" t="e">
        <f>VLOOKUP(D40,Mapping!$S$1:$U$150,3,0)</f>
        <v>#N/A</v>
      </c>
      <c r="G40" s="2" t="s">
        <v>1558</v>
      </c>
      <c r="H40" s="21">
        <f>VLOOKUP(G40,Mapping!$AL$1:$AN$292,2,0)</f>
        <v>113000</v>
      </c>
      <c r="I40" s="21">
        <f>VLOOKUP(G40,Mapping!$AL$1:$AN$292,3,0)</f>
        <v>143000</v>
      </c>
      <c r="J40" s="4" t="s">
        <v>1559</v>
      </c>
      <c r="K40" s="2" t="s">
        <v>30</v>
      </c>
    </row>
    <row r="41" spans="1:11" ht="75">
      <c r="A41" s="2" t="s">
        <v>2452</v>
      </c>
      <c r="B41" s="2" t="s">
        <v>2453</v>
      </c>
      <c r="C41" s="2" t="s">
        <v>32</v>
      </c>
      <c r="E41" s="21" t="e">
        <f>VLOOKUP(D41,Mapping!$S$1:$U$150,2,0)</f>
        <v>#N/A</v>
      </c>
      <c r="F41" s="21" t="e">
        <f>VLOOKUP(D41,Mapping!$S$1:$U$150,3,0)</f>
        <v>#N/A</v>
      </c>
      <c r="G41" s="2" t="s">
        <v>2454</v>
      </c>
      <c r="H41" s="21">
        <f>VLOOKUP(G41,Mapping!$AL$1:$AN$292,2,0)</f>
        <v>116000</v>
      </c>
      <c r="I41" s="21">
        <f>VLOOKUP(G41,Mapping!$AL$1:$AN$292,3,0)</f>
        <v>147000</v>
      </c>
      <c r="J41" s="4" t="s">
        <v>2455</v>
      </c>
      <c r="K41" s="2" t="s">
        <v>30</v>
      </c>
    </row>
    <row r="42" spans="1:11" ht="75">
      <c r="A42" s="2" t="s">
        <v>135</v>
      </c>
      <c r="B42" s="2" t="s">
        <v>2343</v>
      </c>
      <c r="C42" s="2" t="s">
        <v>67</v>
      </c>
      <c r="E42" s="21" t="e">
        <f>VLOOKUP(D42,Mapping!$S$1:$U$150,2,0)</f>
        <v>#N/A</v>
      </c>
      <c r="F42" s="21" t="e">
        <f>VLOOKUP(D42,Mapping!$S$1:$U$150,3,0)</f>
        <v>#N/A</v>
      </c>
      <c r="G42" s="2" t="s">
        <v>2344</v>
      </c>
      <c r="H42" s="21">
        <f>VLOOKUP(G42,Mapping!$AL$1:$AN$292,2,0)</f>
        <v>117000</v>
      </c>
      <c r="I42" s="21">
        <f>VLOOKUP(G42,Mapping!$AL$1:$AN$292,3,0)</f>
        <v>148000</v>
      </c>
      <c r="J42" s="4" t="s">
        <v>2345</v>
      </c>
      <c r="K42" s="2" t="s">
        <v>30</v>
      </c>
    </row>
    <row r="43" spans="1:11">
      <c r="A43" s="2" t="s">
        <v>3253</v>
      </c>
      <c r="B43" s="2" t="s">
        <v>3254</v>
      </c>
      <c r="C43" s="2" t="s">
        <v>1766</v>
      </c>
      <c r="E43" s="21" t="e">
        <f>VLOOKUP(D43,Mapping!$S$1:$U$150,2,0)</f>
        <v>#N/A</v>
      </c>
      <c r="F43" s="21" t="e">
        <f>VLOOKUP(D43,Mapping!$S$1:$U$150,3,0)</f>
        <v>#N/A</v>
      </c>
      <c r="G43" s="2" t="s">
        <v>3255</v>
      </c>
      <c r="H43" s="21">
        <f>VLOOKUP(G43,Mapping!$AL$1:$AN$292,2,0)</f>
        <v>118000</v>
      </c>
      <c r="I43" s="21">
        <f>VLOOKUP(G43,Mapping!$AL$1:$AN$292,3,0)</f>
        <v>149000</v>
      </c>
      <c r="J43" s="5" t="s">
        <v>3256</v>
      </c>
      <c r="K43" s="2" t="s">
        <v>30</v>
      </c>
    </row>
    <row r="44" spans="1:11" ht="60">
      <c r="A44" s="2" t="s">
        <v>2340</v>
      </c>
      <c r="B44" s="2" t="s">
        <v>1382</v>
      </c>
      <c r="C44" s="2" t="s">
        <v>1393</v>
      </c>
      <c r="E44" s="21" t="e">
        <f>VLOOKUP(D44,Mapping!$S$1:$U$150,2,0)</f>
        <v>#N/A</v>
      </c>
      <c r="F44" s="21" t="e">
        <f>VLOOKUP(D44,Mapping!$S$1:$U$150,3,0)</f>
        <v>#N/A</v>
      </c>
      <c r="G44" s="2" t="s">
        <v>2341</v>
      </c>
      <c r="H44" s="21">
        <f>VLOOKUP(G44,Mapping!$AL$1:$AN$292,2,0)</f>
        <v>119000</v>
      </c>
      <c r="I44" s="21">
        <f>VLOOKUP(G44,Mapping!$AL$1:$AN$292,3,0)</f>
        <v>150000</v>
      </c>
      <c r="J44" s="4" t="s">
        <v>2342</v>
      </c>
      <c r="K44" s="2" t="s">
        <v>30</v>
      </c>
    </row>
    <row r="45" spans="1:11" ht="60">
      <c r="A45" s="2" t="s">
        <v>2472</v>
      </c>
      <c r="B45" s="2" t="s">
        <v>2473</v>
      </c>
      <c r="C45" s="2" t="s">
        <v>271</v>
      </c>
      <c r="E45" s="21" t="e">
        <f>VLOOKUP(D45,Mapping!$S$1:$U$150,2,0)</f>
        <v>#N/A</v>
      </c>
      <c r="F45" s="21" t="e">
        <f>VLOOKUP(D45,Mapping!$S$1:$U$150,3,0)</f>
        <v>#N/A</v>
      </c>
      <c r="G45" s="2" t="s">
        <v>2474</v>
      </c>
      <c r="H45" s="21">
        <f>VLOOKUP(G45,Mapping!$AL$1:$AN$292,2,0)</f>
        <v>119000</v>
      </c>
      <c r="I45" s="21">
        <f>VLOOKUP(G45,Mapping!$AL$1:$AN$292,3,0)</f>
        <v>151000</v>
      </c>
      <c r="J45" s="4" t="s">
        <v>2475</v>
      </c>
      <c r="K45" s="2" t="s">
        <v>30</v>
      </c>
    </row>
    <row r="46" spans="1:11">
      <c r="A46" s="2" t="s">
        <v>2848</v>
      </c>
      <c r="B46" s="2" t="s">
        <v>2849</v>
      </c>
      <c r="C46" s="2" t="s">
        <v>67</v>
      </c>
      <c r="E46" s="21" t="e">
        <f>VLOOKUP(D46,Mapping!$S$1:$U$150,2,0)</f>
        <v>#N/A</v>
      </c>
      <c r="F46" s="21" t="e">
        <f>VLOOKUP(D46,Mapping!$S$1:$U$150,3,0)</f>
        <v>#N/A</v>
      </c>
      <c r="G46" s="2" t="s">
        <v>2850</v>
      </c>
      <c r="H46" s="21">
        <f>VLOOKUP(G46,Mapping!$AL$1:$AN$292,2,0)</f>
        <v>123000</v>
      </c>
      <c r="I46" s="21">
        <f>VLOOKUP(G46,Mapping!$AL$1:$AN$292,3,0)</f>
        <v>155000</v>
      </c>
      <c r="J46" s="5" t="s">
        <v>2851</v>
      </c>
      <c r="K46" s="2" t="s">
        <v>30</v>
      </c>
    </row>
    <row r="47" spans="1:11">
      <c r="A47" s="2" t="s">
        <v>2346</v>
      </c>
      <c r="B47" s="2" t="s">
        <v>1973</v>
      </c>
      <c r="C47" s="2" t="s">
        <v>1686</v>
      </c>
      <c r="E47" s="21" t="e">
        <f>VLOOKUP(D47,Mapping!$S$1:$U$150,2,0)</f>
        <v>#N/A</v>
      </c>
      <c r="F47" s="21" t="e">
        <f>VLOOKUP(D47,Mapping!$S$1:$U$150,3,0)</f>
        <v>#N/A</v>
      </c>
      <c r="G47" s="2" t="s">
        <v>2347</v>
      </c>
      <c r="H47" s="21">
        <f>VLOOKUP(G47,Mapping!$AL$1:$AN$292,2,0)</f>
        <v>125000</v>
      </c>
      <c r="I47" s="21">
        <f>VLOOKUP(G47,Mapping!$AL$1:$AN$292,3,0)</f>
        <v>158000</v>
      </c>
      <c r="J47" s="5" t="s">
        <v>2348</v>
      </c>
      <c r="K47" s="2" t="s">
        <v>30</v>
      </c>
    </row>
    <row r="48" spans="1:11" ht="60">
      <c r="A48" s="2" t="s">
        <v>2977</v>
      </c>
      <c r="B48" s="2" t="s">
        <v>2978</v>
      </c>
      <c r="C48" s="2" t="s">
        <v>67</v>
      </c>
      <c r="E48" s="21" t="e">
        <f>VLOOKUP(D48,Mapping!$S$1:$U$150,2,0)</f>
        <v>#N/A</v>
      </c>
      <c r="F48" s="21" t="e">
        <f>VLOOKUP(D48,Mapping!$S$1:$U$150,3,0)</f>
        <v>#N/A</v>
      </c>
      <c r="G48" s="2" t="s">
        <v>2979</v>
      </c>
      <c r="H48" s="21">
        <f>VLOOKUP(G48,Mapping!$AL$1:$AN$292,2,0)</f>
        <v>137000</v>
      </c>
      <c r="I48" s="21">
        <f>VLOOKUP(G48,Mapping!$AL$1:$AN$292,3,0)</f>
        <v>174000</v>
      </c>
      <c r="J48" s="4" t="s">
        <v>2980</v>
      </c>
      <c r="K48" s="2" t="s">
        <v>30</v>
      </c>
    </row>
    <row r="49" spans="1:11">
      <c r="A49" s="2" t="s">
        <v>2233</v>
      </c>
      <c r="B49" s="2" t="s">
        <v>2234</v>
      </c>
      <c r="C49" s="2" t="s">
        <v>32</v>
      </c>
      <c r="E49" s="21" t="e">
        <f>VLOOKUP(D49,Mapping!$S$1:$U$150,2,0)</f>
        <v>#N/A</v>
      </c>
      <c r="F49" s="21" t="e">
        <f>VLOOKUP(D49,Mapping!$S$1:$U$150,3,0)</f>
        <v>#N/A</v>
      </c>
      <c r="G49" s="2" t="s">
        <v>2235</v>
      </c>
      <c r="H49" s="21">
        <f>VLOOKUP(G49,Mapping!$AL$1:$AN$292,2,0)</f>
        <v>32100</v>
      </c>
      <c r="I49" s="21">
        <f>VLOOKUP(G49,Mapping!$AL$1:$AN$292,3,0)</f>
        <v>40700</v>
      </c>
      <c r="J49" s="5" t="s">
        <v>2236</v>
      </c>
      <c r="K49" s="2" t="s">
        <v>30</v>
      </c>
    </row>
    <row r="50" spans="1:11" ht="60">
      <c r="A50" s="2" t="s">
        <v>2224</v>
      </c>
      <c r="B50" s="2" t="s">
        <v>2225</v>
      </c>
      <c r="C50" s="2" t="s">
        <v>989</v>
      </c>
      <c r="E50" s="21" t="e">
        <f>VLOOKUP(D50,Mapping!$S$1:$U$150,2,0)</f>
        <v>#N/A</v>
      </c>
      <c r="F50" s="21" t="e">
        <f>VLOOKUP(D50,Mapping!$S$1:$U$150,3,0)</f>
        <v>#N/A</v>
      </c>
      <c r="G50" s="2" t="s">
        <v>2226</v>
      </c>
      <c r="H50" s="21">
        <f>VLOOKUP(G50,Mapping!$AL$1:$AN$292,2,0)</f>
        <v>38300</v>
      </c>
      <c r="I50" s="21">
        <f>VLOOKUP(G50,Mapping!$AL$1:$AN$292,3,0)</f>
        <v>48500</v>
      </c>
      <c r="J50" s="4" t="s">
        <v>2227</v>
      </c>
      <c r="K50" s="2" t="s">
        <v>273</v>
      </c>
    </row>
    <row r="51" spans="1:11" ht="75">
      <c r="A51" s="2" t="s">
        <v>3226</v>
      </c>
      <c r="B51" s="2" t="s">
        <v>3227</v>
      </c>
      <c r="C51" s="2" t="s">
        <v>32</v>
      </c>
      <c r="E51" s="21" t="e">
        <f>VLOOKUP(D51,Mapping!$S$1:$U$150,2,0)</f>
        <v>#N/A</v>
      </c>
      <c r="F51" s="21" t="e">
        <f>VLOOKUP(D51,Mapping!$S$1:$U$150,3,0)</f>
        <v>#N/A</v>
      </c>
      <c r="G51" s="2" t="s">
        <v>3228</v>
      </c>
      <c r="H51" s="21">
        <f>VLOOKUP(G51,Mapping!$AL$1:$AN$292,2,0)</f>
        <v>39200</v>
      </c>
      <c r="I51" s="21">
        <f>VLOOKUP(G51,Mapping!$AL$1:$AN$292,3,0)</f>
        <v>49600</v>
      </c>
      <c r="J51" s="4" t="s">
        <v>3229</v>
      </c>
      <c r="K51" s="2" t="s">
        <v>30</v>
      </c>
    </row>
    <row r="52" spans="1:11" ht="60">
      <c r="A52" s="2" t="s">
        <v>1215</v>
      </c>
      <c r="B52" s="2" t="s">
        <v>1216</v>
      </c>
      <c r="C52" s="2" t="s">
        <v>67</v>
      </c>
      <c r="E52" s="21" t="e">
        <f>VLOOKUP(D52,Mapping!$S$1:$U$150,2,0)</f>
        <v>#N/A</v>
      </c>
      <c r="F52" s="21" t="e">
        <f>VLOOKUP(D52,Mapping!$S$1:$U$150,3,0)</f>
        <v>#N/A</v>
      </c>
      <c r="G52" s="2" t="s">
        <v>1217</v>
      </c>
      <c r="H52" s="21">
        <f>VLOOKUP(G52,Mapping!$AL$1:$AN$292,2,0)</f>
        <v>41400</v>
      </c>
      <c r="I52" s="21">
        <f>VLOOKUP(G52,Mapping!$AL$1:$AN$292,3,0)</f>
        <v>52400</v>
      </c>
      <c r="J52" s="4" t="s">
        <v>1218</v>
      </c>
      <c r="K52" s="2" t="s">
        <v>30</v>
      </c>
    </row>
    <row r="53" spans="1:11" ht="60">
      <c r="A53" s="2" t="s">
        <v>782</v>
      </c>
      <c r="B53" s="2" t="s">
        <v>783</v>
      </c>
      <c r="C53" s="2" t="s">
        <v>32</v>
      </c>
      <c r="E53" s="21" t="e">
        <f>VLOOKUP(D53,Mapping!$S$1:$U$150,2,0)</f>
        <v>#N/A</v>
      </c>
      <c r="F53" s="21" t="e">
        <f>VLOOKUP(D53,Mapping!$S$1:$U$150,3,0)</f>
        <v>#N/A</v>
      </c>
      <c r="G53" s="2" t="s">
        <v>784</v>
      </c>
      <c r="H53" s="21">
        <f>VLOOKUP(G53,Mapping!$AL$1:$AN$292,2,0)</f>
        <v>43000</v>
      </c>
      <c r="I53" s="21">
        <f>VLOOKUP(G53,Mapping!$AL$1:$AN$292,3,0)</f>
        <v>54400</v>
      </c>
      <c r="J53" s="4" t="s">
        <v>785</v>
      </c>
      <c r="K53" s="2" t="s">
        <v>30</v>
      </c>
    </row>
    <row r="54" spans="1:11">
      <c r="A54" s="2" t="s">
        <v>10</v>
      </c>
      <c r="B54" s="2" t="s">
        <v>3152</v>
      </c>
      <c r="C54" s="2" t="s">
        <v>3153</v>
      </c>
      <c r="E54" s="21" t="e">
        <f>VLOOKUP(D54,Mapping!$S$1:$U$150,2,0)</f>
        <v>#N/A</v>
      </c>
      <c r="F54" s="21" t="e">
        <f>VLOOKUP(D54,Mapping!$S$1:$U$150,3,0)</f>
        <v>#N/A</v>
      </c>
      <c r="G54" s="2" t="s">
        <v>3154</v>
      </c>
      <c r="H54" s="21">
        <f>VLOOKUP(G54,Mapping!$AL$1:$AN$292,2,0)</f>
        <v>44100</v>
      </c>
      <c r="I54" s="21">
        <f>VLOOKUP(G54,Mapping!$AL$1:$AN$292,3,0)</f>
        <v>55900</v>
      </c>
      <c r="J54" s="5" t="s">
        <v>3155</v>
      </c>
      <c r="K54" s="2" t="s">
        <v>30</v>
      </c>
    </row>
    <row r="55" spans="1:11">
      <c r="A55" s="2" t="s">
        <v>5</v>
      </c>
      <c r="B55" s="2" t="s">
        <v>111</v>
      </c>
      <c r="C55" s="2" t="s">
        <v>112</v>
      </c>
      <c r="E55" s="21" t="e">
        <f>VLOOKUP(D55,Mapping!$S$1:$U$150,2,0)</f>
        <v>#N/A</v>
      </c>
      <c r="F55" s="21" t="e">
        <f>VLOOKUP(D55,Mapping!$S$1:$U$150,3,0)</f>
        <v>#N/A</v>
      </c>
      <c r="G55" s="2" t="s">
        <v>113</v>
      </c>
      <c r="H55" s="21">
        <f>VLOOKUP(G55,Mapping!$AL$1:$AN$292,2,0)</f>
        <v>44600</v>
      </c>
      <c r="I55" s="21">
        <f>VLOOKUP(G55,Mapping!$AL$1:$AN$292,3,0)</f>
        <v>56400</v>
      </c>
      <c r="J55" s="5" t="s">
        <v>114</v>
      </c>
      <c r="K55" s="2" t="s">
        <v>92</v>
      </c>
    </row>
    <row r="56" spans="1:11" ht="60">
      <c r="A56" s="2" t="s">
        <v>786</v>
      </c>
      <c r="B56" s="2" t="s">
        <v>787</v>
      </c>
      <c r="C56" s="2" t="s">
        <v>788</v>
      </c>
      <c r="E56" s="21" t="e">
        <f>VLOOKUP(D56,Mapping!$S$1:$U$150,2,0)</f>
        <v>#N/A</v>
      </c>
      <c r="F56" s="21" t="e">
        <f>VLOOKUP(D56,Mapping!$S$1:$U$150,3,0)</f>
        <v>#N/A</v>
      </c>
      <c r="G56" s="2" t="s">
        <v>789</v>
      </c>
      <c r="H56" s="21">
        <f>VLOOKUP(G56,Mapping!$AL$1:$AN$292,2,0)</f>
        <v>44700</v>
      </c>
      <c r="I56" s="21">
        <f>VLOOKUP(G56,Mapping!$AL$1:$AN$292,3,0)</f>
        <v>56500</v>
      </c>
      <c r="J56" s="4" t="s">
        <v>790</v>
      </c>
      <c r="K56" s="2" t="s">
        <v>9</v>
      </c>
    </row>
    <row r="57" spans="1:11" ht="60">
      <c r="A57" s="2" t="s">
        <v>1356</v>
      </c>
      <c r="B57" s="2" t="s">
        <v>1357</v>
      </c>
      <c r="C57" s="2" t="s">
        <v>67</v>
      </c>
      <c r="E57" s="21" t="e">
        <f>VLOOKUP(D57,Mapping!$S$1:$U$150,2,0)</f>
        <v>#N/A</v>
      </c>
      <c r="F57" s="21" t="e">
        <f>VLOOKUP(D57,Mapping!$S$1:$U$150,3,0)</f>
        <v>#N/A</v>
      </c>
      <c r="G57" s="2" t="s">
        <v>1358</v>
      </c>
      <c r="H57" s="21">
        <f>VLOOKUP(G57,Mapping!$AL$1:$AN$292,2,0)</f>
        <v>44700</v>
      </c>
      <c r="I57" s="21">
        <f>VLOOKUP(G57,Mapping!$AL$1:$AN$292,3,0)</f>
        <v>56700</v>
      </c>
      <c r="J57" s="4" t="s">
        <v>1359</v>
      </c>
      <c r="K57" s="2" t="s">
        <v>30</v>
      </c>
    </row>
    <row r="58" spans="1:11" ht="75">
      <c r="A58" s="2" t="s">
        <v>1242</v>
      </c>
      <c r="B58" s="2" t="s">
        <v>1243</v>
      </c>
      <c r="C58" s="2" t="s">
        <v>1244</v>
      </c>
      <c r="E58" s="21" t="e">
        <f>VLOOKUP(D58,Mapping!$S$1:$U$150,2,0)</f>
        <v>#N/A</v>
      </c>
      <c r="F58" s="21" t="e">
        <f>VLOOKUP(D58,Mapping!$S$1:$U$150,3,0)</f>
        <v>#N/A</v>
      </c>
      <c r="G58" s="2" t="s">
        <v>1245</v>
      </c>
      <c r="H58" s="21">
        <f>VLOOKUP(G58,Mapping!$AL$1:$AN$292,2,0)</f>
        <v>45400</v>
      </c>
      <c r="I58" s="21">
        <f>VLOOKUP(G58,Mapping!$AL$1:$AN$292,3,0)</f>
        <v>57400</v>
      </c>
      <c r="J58" s="4" t="s">
        <v>1246</v>
      </c>
      <c r="K58" s="2" t="s">
        <v>30</v>
      </c>
    </row>
    <row r="59" spans="1:11" ht="60">
      <c r="A59" s="2" t="s">
        <v>2730</v>
      </c>
      <c r="B59" s="2" t="s">
        <v>2731</v>
      </c>
      <c r="C59" s="2" t="s">
        <v>586</v>
      </c>
      <c r="E59" s="21" t="e">
        <f>VLOOKUP(D59,Mapping!$S$1:$U$150,2,0)</f>
        <v>#N/A</v>
      </c>
      <c r="F59" s="21" t="e">
        <f>VLOOKUP(D59,Mapping!$S$1:$U$150,3,0)</f>
        <v>#N/A</v>
      </c>
      <c r="G59" s="2" t="s">
        <v>2732</v>
      </c>
      <c r="H59" s="21">
        <f>VLOOKUP(G59,Mapping!$AL$1:$AN$292,2,0)</f>
        <v>47600</v>
      </c>
      <c r="I59" s="21">
        <f>VLOOKUP(G59,Mapping!$AL$1:$AN$292,3,0)</f>
        <v>60200</v>
      </c>
      <c r="J59" s="4" t="s">
        <v>2733</v>
      </c>
      <c r="K59" s="2" t="s">
        <v>181</v>
      </c>
    </row>
    <row r="60" spans="1:11">
      <c r="A60" s="2" t="s">
        <v>10</v>
      </c>
      <c r="B60" s="2" t="s">
        <v>182</v>
      </c>
      <c r="C60" s="2" t="s">
        <v>183</v>
      </c>
      <c r="E60" s="21" t="e">
        <f>VLOOKUP(D60,Mapping!$S$1:$U$150,2,0)</f>
        <v>#N/A</v>
      </c>
      <c r="F60" s="21" t="e">
        <f>VLOOKUP(D60,Mapping!$S$1:$U$150,3,0)</f>
        <v>#N/A</v>
      </c>
      <c r="G60" s="2" t="s">
        <v>184</v>
      </c>
      <c r="H60" s="21">
        <f>VLOOKUP(G60,Mapping!$AL$1:$AN$292,2,0)</f>
        <v>47800</v>
      </c>
      <c r="I60" s="21">
        <f>VLOOKUP(G60,Mapping!$AL$1:$AN$292,3,0)</f>
        <v>60600</v>
      </c>
      <c r="J60" s="5" t="s">
        <v>185</v>
      </c>
      <c r="K60" s="2" t="s">
        <v>186</v>
      </c>
    </row>
    <row r="61" spans="1:11">
      <c r="A61" s="2" t="s">
        <v>699</v>
      </c>
      <c r="B61" s="2" t="s">
        <v>700</v>
      </c>
      <c r="C61" s="2" t="s">
        <v>701</v>
      </c>
      <c r="E61" s="21" t="e">
        <f>VLOOKUP(D61,Mapping!$S$1:$U$150,2,0)</f>
        <v>#N/A</v>
      </c>
      <c r="F61" s="21" t="e">
        <f>VLOOKUP(D61,Mapping!$S$1:$U$150,3,0)</f>
        <v>#N/A</v>
      </c>
      <c r="G61" s="2" t="s">
        <v>702</v>
      </c>
      <c r="H61" s="21">
        <f>VLOOKUP(G61,Mapping!$AL$1:$AN$292,2,0)</f>
        <v>47000</v>
      </c>
      <c r="I61" s="21">
        <f>VLOOKUP(G61,Mapping!$AL$1:$AN$292,3,0)</f>
        <v>59400</v>
      </c>
      <c r="J61" s="5" t="s">
        <v>703</v>
      </c>
      <c r="K61" s="2" t="s">
        <v>30</v>
      </c>
    </row>
    <row r="62" spans="1:11">
      <c r="A62" s="2" t="s">
        <v>999</v>
      </c>
      <c r="B62" s="2" t="s">
        <v>1000</v>
      </c>
      <c r="C62" s="2" t="s">
        <v>1001</v>
      </c>
      <c r="E62" s="21" t="e">
        <f>VLOOKUP(D62,Mapping!$S$1:$U$150,2,0)</f>
        <v>#N/A</v>
      </c>
      <c r="F62" s="21" t="e">
        <f>VLOOKUP(D62,Mapping!$S$1:$U$150,3,0)</f>
        <v>#N/A</v>
      </c>
      <c r="G62" s="2" t="s">
        <v>1002</v>
      </c>
      <c r="H62" s="21">
        <f>VLOOKUP(G62,Mapping!$AL$1:$AN$292,2,0)</f>
        <v>48500</v>
      </c>
      <c r="I62" s="21">
        <f>VLOOKUP(G62,Mapping!$AL$1:$AN$292,3,0)</f>
        <v>61500</v>
      </c>
      <c r="J62" s="5" t="s">
        <v>1003</v>
      </c>
      <c r="K62" s="2" t="s">
        <v>30</v>
      </c>
    </row>
    <row r="63" spans="1:11" ht="75">
      <c r="A63" s="2" t="s">
        <v>676</v>
      </c>
      <c r="B63" s="2" t="s">
        <v>677</v>
      </c>
      <c r="C63" s="2" t="s">
        <v>678</v>
      </c>
      <c r="E63" s="21" t="e">
        <f>VLOOKUP(D63,Mapping!$S$1:$U$150,2,0)</f>
        <v>#N/A</v>
      </c>
      <c r="F63" s="21" t="e">
        <f>VLOOKUP(D63,Mapping!$S$1:$U$150,3,0)</f>
        <v>#N/A</v>
      </c>
      <c r="G63" s="2" t="s">
        <v>679</v>
      </c>
      <c r="H63" s="21">
        <f>VLOOKUP(G63,Mapping!$AL$1:$AN$292,2,0)</f>
        <v>48800</v>
      </c>
      <c r="I63" s="21">
        <f>VLOOKUP(G63,Mapping!$AL$1:$AN$292,3,0)</f>
        <v>61800</v>
      </c>
      <c r="J63" s="4" t="s">
        <v>680</v>
      </c>
      <c r="K63" s="2" t="s">
        <v>186</v>
      </c>
    </row>
    <row r="64" spans="1:11" ht="75">
      <c r="A64" s="2" t="s">
        <v>532</v>
      </c>
      <c r="B64" s="2" t="s">
        <v>533</v>
      </c>
      <c r="C64" s="2" t="s">
        <v>67</v>
      </c>
      <c r="E64" s="21" t="e">
        <f>VLOOKUP(D64,Mapping!$S$1:$U$150,2,0)</f>
        <v>#N/A</v>
      </c>
      <c r="F64" s="21" t="e">
        <f>VLOOKUP(D64,Mapping!$S$1:$U$150,3,0)</f>
        <v>#N/A</v>
      </c>
      <c r="G64" s="2" t="s">
        <v>534</v>
      </c>
      <c r="H64" s="21">
        <f>VLOOKUP(G64,Mapping!$AL$1:$AN$292,2,0)</f>
        <v>49400</v>
      </c>
      <c r="I64" s="21">
        <f>VLOOKUP(G64,Mapping!$AL$1:$AN$292,3,0)</f>
        <v>62600</v>
      </c>
      <c r="J64" s="4" t="s">
        <v>535</v>
      </c>
      <c r="K64" s="2" t="s">
        <v>30</v>
      </c>
    </row>
    <row r="65" spans="1:11" ht="60">
      <c r="A65" s="2" t="s">
        <v>1540</v>
      </c>
      <c r="B65" s="2" t="s">
        <v>1541</v>
      </c>
      <c r="C65" s="2" t="s">
        <v>1542</v>
      </c>
      <c r="E65" s="21" t="e">
        <f>VLOOKUP(D65,Mapping!$S$1:$U$150,2,0)</f>
        <v>#N/A</v>
      </c>
      <c r="F65" s="21" t="e">
        <f>VLOOKUP(D65,Mapping!$S$1:$U$150,3,0)</f>
        <v>#N/A</v>
      </c>
      <c r="G65" s="2" t="s">
        <v>534</v>
      </c>
      <c r="H65" s="21">
        <f>VLOOKUP(G65,Mapping!$AL$1:$AN$292,2,0)</f>
        <v>49400</v>
      </c>
      <c r="I65" s="21">
        <f>VLOOKUP(G65,Mapping!$AL$1:$AN$292,3,0)</f>
        <v>62600</v>
      </c>
      <c r="J65" s="4" t="s">
        <v>1543</v>
      </c>
      <c r="K65" s="2" t="s">
        <v>30</v>
      </c>
    </row>
    <row r="66" spans="1:11">
      <c r="A66" s="2" t="s">
        <v>1957</v>
      </c>
      <c r="B66" s="2" t="s">
        <v>1958</v>
      </c>
      <c r="C66" s="2" t="s">
        <v>1959</v>
      </c>
      <c r="E66" s="21" t="e">
        <f>VLOOKUP(D66,Mapping!$S$1:$U$150,2,0)</f>
        <v>#N/A</v>
      </c>
      <c r="F66" s="21" t="e">
        <f>VLOOKUP(D66,Mapping!$S$1:$U$150,3,0)</f>
        <v>#N/A</v>
      </c>
      <c r="G66" s="2" t="s">
        <v>1960</v>
      </c>
      <c r="H66" s="21">
        <f>VLOOKUP(G66,Mapping!$AL$1:$AN$292,2,0)</f>
        <v>50300</v>
      </c>
      <c r="I66" s="21">
        <f>VLOOKUP(G66,Mapping!$AL$1:$AN$292,3,0)</f>
        <v>63700</v>
      </c>
      <c r="J66" s="5" t="s">
        <v>1961</v>
      </c>
      <c r="K66" s="2" t="s">
        <v>30</v>
      </c>
    </row>
    <row r="67" spans="1:11" ht="75">
      <c r="A67" s="2" t="s">
        <v>34</v>
      </c>
      <c r="B67" s="2" t="s">
        <v>2186</v>
      </c>
      <c r="C67" s="2" t="s">
        <v>2187</v>
      </c>
      <c r="E67" s="21" t="e">
        <f>VLOOKUP(D67,Mapping!$S$1:$U$150,2,0)</f>
        <v>#N/A</v>
      </c>
      <c r="F67" s="21" t="e">
        <f>VLOOKUP(D67,Mapping!$S$1:$U$150,3,0)</f>
        <v>#N/A</v>
      </c>
      <c r="G67" s="2" t="s">
        <v>2188</v>
      </c>
      <c r="H67" s="21">
        <f>VLOOKUP(G67,Mapping!$AL$1:$AN$292,2,0)</f>
        <v>50700</v>
      </c>
      <c r="I67" s="21">
        <f>VLOOKUP(G67,Mapping!$AL$1:$AN$292,3,0)</f>
        <v>64099.999999999993</v>
      </c>
      <c r="J67" s="4" t="s">
        <v>2189</v>
      </c>
      <c r="K67" s="2" t="s">
        <v>30</v>
      </c>
    </row>
    <row r="68" spans="1:11" ht="60">
      <c r="A68" s="2" t="s">
        <v>3233</v>
      </c>
      <c r="B68" s="2" t="s">
        <v>1541</v>
      </c>
      <c r="C68" s="2" t="s">
        <v>1542</v>
      </c>
      <c r="E68" s="21" t="e">
        <f>VLOOKUP(D68,Mapping!$S$1:$U$150,2,0)</f>
        <v>#N/A</v>
      </c>
      <c r="F68" s="21" t="e">
        <f>VLOOKUP(D68,Mapping!$S$1:$U$150,3,0)</f>
        <v>#N/A</v>
      </c>
      <c r="G68" s="2" t="s">
        <v>2188</v>
      </c>
      <c r="H68" s="21">
        <f>VLOOKUP(G68,Mapping!$AL$1:$AN$292,2,0)</f>
        <v>50700</v>
      </c>
      <c r="I68" s="21">
        <f>VLOOKUP(G68,Mapping!$AL$1:$AN$292,3,0)</f>
        <v>64099.999999999993</v>
      </c>
      <c r="J68" s="4" t="s">
        <v>3234</v>
      </c>
      <c r="K68" s="2" t="s">
        <v>30</v>
      </c>
    </row>
    <row r="69" spans="1:11" ht="60">
      <c r="A69" s="2" t="s">
        <v>1579</v>
      </c>
      <c r="B69" s="2" t="s">
        <v>1580</v>
      </c>
      <c r="C69" s="2" t="s">
        <v>1581</v>
      </c>
      <c r="E69" s="21" t="e">
        <f>VLOOKUP(D69,Mapping!$S$1:$U$150,2,0)</f>
        <v>#N/A</v>
      </c>
      <c r="F69" s="21" t="e">
        <f>VLOOKUP(D69,Mapping!$S$1:$U$150,3,0)</f>
        <v>#N/A</v>
      </c>
      <c r="G69" s="2" t="s">
        <v>1582</v>
      </c>
      <c r="H69" s="21">
        <f>VLOOKUP(G69,Mapping!$AL$1:$AN$292,2,0)</f>
        <v>50000</v>
      </c>
      <c r="I69" s="21">
        <f>VLOOKUP(G69,Mapping!$AL$1:$AN$292,3,0)</f>
        <v>63200</v>
      </c>
      <c r="J69" s="4" t="s">
        <v>1583</v>
      </c>
      <c r="K69" s="2" t="s">
        <v>30</v>
      </c>
    </row>
    <row r="70" spans="1:11" ht="75">
      <c r="A70" s="2" t="s">
        <v>930</v>
      </c>
      <c r="B70" s="2" t="s">
        <v>931</v>
      </c>
      <c r="C70" s="2" t="s">
        <v>932</v>
      </c>
      <c r="E70" s="21" t="e">
        <f>VLOOKUP(D70,Mapping!$S$1:$U$150,2,0)</f>
        <v>#N/A</v>
      </c>
      <c r="F70" s="21" t="e">
        <f>VLOOKUP(D70,Mapping!$S$1:$U$150,3,0)</f>
        <v>#N/A</v>
      </c>
      <c r="G70" s="2" t="s">
        <v>933</v>
      </c>
      <c r="H70" s="21">
        <f>VLOOKUP(G70,Mapping!$AL$1:$AN$292,2,0)</f>
        <v>51500</v>
      </c>
      <c r="I70" s="21">
        <f>VLOOKUP(G70,Mapping!$AL$1:$AN$292,3,0)</f>
        <v>65300</v>
      </c>
      <c r="J70" s="4" t="s">
        <v>934</v>
      </c>
      <c r="K70" s="2" t="s">
        <v>92</v>
      </c>
    </row>
    <row r="71" spans="1:11" ht="75">
      <c r="A71" s="2" t="s">
        <v>2876</v>
      </c>
      <c r="B71" s="2" t="s">
        <v>2375</v>
      </c>
      <c r="C71" s="2" t="s">
        <v>260</v>
      </c>
      <c r="E71" s="21" t="e">
        <f>VLOOKUP(D71,Mapping!$S$1:$U$150,2,0)</f>
        <v>#N/A</v>
      </c>
      <c r="F71" s="21" t="e">
        <f>VLOOKUP(D71,Mapping!$S$1:$U$150,3,0)</f>
        <v>#N/A</v>
      </c>
      <c r="G71" s="2" t="s">
        <v>2877</v>
      </c>
      <c r="H71" s="21">
        <f>VLOOKUP(G71,Mapping!$AL$1:$AN$292,2,0)</f>
        <v>52100</v>
      </c>
      <c r="I71" s="21">
        <f>VLOOKUP(G71,Mapping!$AL$1:$AN$292,3,0)</f>
        <v>65900</v>
      </c>
      <c r="J71" s="4" t="s">
        <v>2878</v>
      </c>
      <c r="K71" s="2" t="s">
        <v>477</v>
      </c>
    </row>
    <row r="72" spans="1:11" ht="60">
      <c r="A72" s="2" t="s">
        <v>418</v>
      </c>
      <c r="B72" s="2" t="s">
        <v>419</v>
      </c>
      <c r="C72" s="2" t="s">
        <v>344</v>
      </c>
      <c r="E72" s="21" t="e">
        <f>VLOOKUP(D72,Mapping!$S$1:$U$150,2,0)</f>
        <v>#N/A</v>
      </c>
      <c r="F72" s="21" t="e">
        <f>VLOOKUP(D72,Mapping!$S$1:$U$150,3,0)</f>
        <v>#N/A</v>
      </c>
      <c r="G72" s="2" t="s">
        <v>420</v>
      </c>
      <c r="H72" s="21">
        <f>VLOOKUP(G72,Mapping!$AL$1:$AN$292,2,0)</f>
        <v>52200</v>
      </c>
      <c r="I72" s="21">
        <f>VLOOKUP(G72,Mapping!$AL$1:$AN$292,3,0)</f>
        <v>66200</v>
      </c>
      <c r="J72" s="4" t="s">
        <v>421</v>
      </c>
      <c r="K72" s="2" t="s">
        <v>30</v>
      </c>
    </row>
    <row r="73" spans="1:11" ht="75">
      <c r="A73" s="2" t="s">
        <v>1609</v>
      </c>
      <c r="B73" s="2" t="s">
        <v>1610</v>
      </c>
      <c r="C73" s="2" t="s">
        <v>67</v>
      </c>
      <c r="E73" s="21" t="e">
        <f>VLOOKUP(D73,Mapping!$S$1:$U$150,2,0)</f>
        <v>#N/A</v>
      </c>
      <c r="F73" s="21" t="e">
        <f>VLOOKUP(D73,Mapping!$S$1:$U$150,3,0)</f>
        <v>#N/A</v>
      </c>
      <c r="G73" s="2" t="s">
        <v>1611</v>
      </c>
      <c r="H73" s="21">
        <f>VLOOKUP(G73,Mapping!$AL$1:$AN$292,2,0)</f>
        <v>52200</v>
      </c>
      <c r="I73" s="21">
        <f>VLOOKUP(G73,Mapping!$AL$1:$AN$292,3,0)</f>
        <v>66000</v>
      </c>
      <c r="J73" s="4" t="s">
        <v>1612</v>
      </c>
      <c r="K73" s="2" t="s">
        <v>30</v>
      </c>
    </row>
    <row r="74" spans="1:11" ht="60">
      <c r="A74" s="2" t="s">
        <v>1668</v>
      </c>
      <c r="B74" s="2" t="s">
        <v>1669</v>
      </c>
      <c r="C74" s="2" t="s">
        <v>1670</v>
      </c>
      <c r="E74" s="21" t="e">
        <f>VLOOKUP(D74,Mapping!$S$1:$U$150,2,0)</f>
        <v>#N/A</v>
      </c>
      <c r="F74" s="21" t="e">
        <f>VLOOKUP(D74,Mapping!$S$1:$U$150,3,0)</f>
        <v>#N/A</v>
      </c>
      <c r="G74" s="2" t="s">
        <v>1611</v>
      </c>
      <c r="H74" s="21">
        <f>VLOOKUP(G74,Mapping!$AL$1:$AN$292,2,0)</f>
        <v>52200</v>
      </c>
      <c r="I74" s="21">
        <f>VLOOKUP(G74,Mapping!$AL$1:$AN$292,3,0)</f>
        <v>66000</v>
      </c>
      <c r="J74" s="4" t="s">
        <v>1671</v>
      </c>
      <c r="K74" s="2" t="s">
        <v>166</v>
      </c>
    </row>
    <row r="75" spans="1:11">
      <c r="A75" s="2" t="s">
        <v>2499</v>
      </c>
      <c r="B75" s="2" t="s">
        <v>1341</v>
      </c>
      <c r="C75" s="2" t="s">
        <v>1399</v>
      </c>
      <c r="E75" s="21" t="e">
        <f>VLOOKUP(D75,Mapping!$S$1:$U$150,2,0)</f>
        <v>#N/A</v>
      </c>
      <c r="F75" s="21" t="e">
        <f>VLOOKUP(D75,Mapping!$S$1:$U$150,3,0)</f>
        <v>#N/A</v>
      </c>
      <c r="G75" s="2" t="s">
        <v>1611</v>
      </c>
      <c r="H75" s="21">
        <f>VLOOKUP(G75,Mapping!$AL$1:$AN$292,2,0)</f>
        <v>52200</v>
      </c>
      <c r="I75" s="21">
        <f>VLOOKUP(G75,Mapping!$AL$1:$AN$292,3,0)</f>
        <v>66000</v>
      </c>
      <c r="J75" s="5" t="s">
        <v>2500</v>
      </c>
      <c r="K75" s="2" t="s">
        <v>30</v>
      </c>
    </row>
    <row r="76" spans="1:11" ht="75">
      <c r="A76" s="2" t="s">
        <v>2602</v>
      </c>
      <c r="B76" s="2" t="s">
        <v>2603</v>
      </c>
      <c r="C76" s="2" t="s">
        <v>2148</v>
      </c>
      <c r="E76" s="21" t="e">
        <f>VLOOKUP(D76,Mapping!$S$1:$U$150,2,0)</f>
        <v>#N/A</v>
      </c>
      <c r="F76" s="21" t="e">
        <f>VLOOKUP(D76,Mapping!$S$1:$U$150,3,0)</f>
        <v>#N/A</v>
      </c>
      <c r="G76" s="2" t="s">
        <v>2604</v>
      </c>
      <c r="H76" s="21">
        <f>VLOOKUP(G76,Mapping!$AL$1:$AN$292,2,0)</f>
        <v>52700</v>
      </c>
      <c r="I76" s="21">
        <f>VLOOKUP(G76,Mapping!$AL$1:$AN$292,3,0)</f>
        <v>66700</v>
      </c>
      <c r="J76" s="4" t="s">
        <v>2605</v>
      </c>
      <c r="K76" s="2" t="s">
        <v>30</v>
      </c>
    </row>
    <row r="77" spans="1:11" ht="60">
      <c r="A77" s="2" t="s">
        <v>10</v>
      </c>
      <c r="B77" s="2" t="s">
        <v>914</v>
      </c>
      <c r="C77" s="2" t="s">
        <v>915</v>
      </c>
      <c r="E77" s="21" t="e">
        <f>VLOOKUP(D77,Mapping!$S$1:$U$150,2,0)</f>
        <v>#N/A</v>
      </c>
      <c r="F77" s="21" t="e">
        <f>VLOOKUP(D77,Mapping!$S$1:$U$150,3,0)</f>
        <v>#N/A</v>
      </c>
      <c r="G77" s="2" t="s">
        <v>916</v>
      </c>
      <c r="H77" s="21">
        <f>VLOOKUP(G77,Mapping!$AL$1:$AN$292,2,0)</f>
        <v>53300</v>
      </c>
      <c r="I77" s="21">
        <f>VLOOKUP(G77,Mapping!$AL$1:$AN$292,3,0)</f>
        <v>67500</v>
      </c>
      <c r="J77" s="4" t="s">
        <v>917</v>
      </c>
      <c r="K77" s="2" t="s">
        <v>362</v>
      </c>
    </row>
    <row r="78" spans="1:11" ht="75">
      <c r="A78" s="2" t="s">
        <v>34</v>
      </c>
      <c r="B78" s="2" t="s">
        <v>115</v>
      </c>
      <c r="C78" s="2" t="s">
        <v>32</v>
      </c>
      <c r="E78" s="21" t="e">
        <f>VLOOKUP(D78,Mapping!$S$1:$U$150,2,0)</f>
        <v>#N/A</v>
      </c>
      <c r="F78" s="21" t="e">
        <f>VLOOKUP(D78,Mapping!$S$1:$U$150,3,0)</f>
        <v>#N/A</v>
      </c>
      <c r="G78" s="2" t="s">
        <v>116</v>
      </c>
      <c r="H78" s="21">
        <f>VLOOKUP(G78,Mapping!$AL$1:$AN$292,2,0)</f>
        <v>53800</v>
      </c>
      <c r="I78" s="21">
        <f>VLOOKUP(G78,Mapping!$AL$1:$AN$292,3,0)</f>
        <v>68200</v>
      </c>
      <c r="J78" s="4" t="s">
        <v>117</v>
      </c>
      <c r="K78" s="2" t="s">
        <v>30</v>
      </c>
    </row>
    <row r="79" spans="1:11">
      <c r="A79" s="2" t="s">
        <v>856</v>
      </c>
      <c r="B79" s="2" t="s">
        <v>857</v>
      </c>
      <c r="C79" s="2" t="s">
        <v>858</v>
      </c>
      <c r="E79" s="21" t="e">
        <f>VLOOKUP(D79,Mapping!$S$1:$U$150,2,0)</f>
        <v>#N/A</v>
      </c>
      <c r="F79" s="21" t="e">
        <f>VLOOKUP(D79,Mapping!$S$1:$U$150,3,0)</f>
        <v>#N/A</v>
      </c>
      <c r="G79" s="2" t="s">
        <v>116</v>
      </c>
      <c r="H79" s="21">
        <f>VLOOKUP(G79,Mapping!$AL$1:$AN$292,2,0)</f>
        <v>53800</v>
      </c>
      <c r="I79" s="21">
        <f>VLOOKUP(G79,Mapping!$AL$1:$AN$292,3,0)</f>
        <v>68200</v>
      </c>
      <c r="J79" s="5" t="s">
        <v>859</v>
      </c>
      <c r="K79" s="2" t="s">
        <v>30</v>
      </c>
    </row>
    <row r="80" spans="1:11">
      <c r="A80" s="2" t="s">
        <v>736</v>
      </c>
      <c r="B80" s="2" t="s">
        <v>737</v>
      </c>
      <c r="C80" s="2" t="s">
        <v>58</v>
      </c>
      <c r="E80" s="21" t="e">
        <f>VLOOKUP(D80,Mapping!$S$1:$U$150,2,0)</f>
        <v>#N/A</v>
      </c>
      <c r="F80" s="21" t="e">
        <f>VLOOKUP(D80,Mapping!$S$1:$U$150,3,0)</f>
        <v>#N/A</v>
      </c>
      <c r="G80" s="2" t="s">
        <v>738</v>
      </c>
      <c r="H80" s="21">
        <f>VLOOKUP(G80,Mapping!$AL$1:$AN$292,2,0)</f>
        <v>53000</v>
      </c>
      <c r="I80" s="21">
        <f>VLOOKUP(G80,Mapping!$AL$1:$AN$292,3,0)</f>
        <v>67200</v>
      </c>
      <c r="J80" s="5" t="s">
        <v>739</v>
      </c>
      <c r="K80" s="2" t="s">
        <v>30</v>
      </c>
    </row>
    <row r="81" spans="1:11">
      <c r="A81" s="2" t="s">
        <v>5</v>
      </c>
      <c r="B81" s="2" t="s">
        <v>167</v>
      </c>
      <c r="C81" s="2" t="s">
        <v>125</v>
      </c>
      <c r="E81" s="21" t="e">
        <f>VLOOKUP(D81,Mapping!$S$1:$U$150,2,0)</f>
        <v>#N/A</v>
      </c>
      <c r="F81" s="21" t="e">
        <f>VLOOKUP(D81,Mapping!$S$1:$U$150,3,0)</f>
        <v>#N/A</v>
      </c>
      <c r="G81" s="2" t="s">
        <v>168</v>
      </c>
      <c r="H81" s="21">
        <f>VLOOKUP(G81,Mapping!$AL$1:$AN$292,2,0)</f>
        <v>54300</v>
      </c>
      <c r="I81" s="21">
        <f>VLOOKUP(G81,Mapping!$AL$1:$AN$292,3,0)</f>
        <v>68700</v>
      </c>
      <c r="J81" s="5" t="s">
        <v>169</v>
      </c>
      <c r="K81" s="2" t="s">
        <v>73</v>
      </c>
    </row>
    <row r="82" spans="1:11">
      <c r="A82" s="2" t="s">
        <v>2881</v>
      </c>
      <c r="B82" s="2" t="s">
        <v>2882</v>
      </c>
      <c r="C82" s="2" t="s">
        <v>32</v>
      </c>
      <c r="E82" s="21" t="e">
        <f>VLOOKUP(D82,Mapping!$S$1:$U$150,2,0)</f>
        <v>#N/A</v>
      </c>
      <c r="F82" s="21" t="e">
        <f>VLOOKUP(D82,Mapping!$S$1:$U$150,3,0)</f>
        <v>#N/A</v>
      </c>
      <c r="G82" s="2" t="s">
        <v>168</v>
      </c>
      <c r="H82" s="21">
        <f>VLOOKUP(G82,Mapping!$AL$1:$AN$292,2,0)</f>
        <v>54300</v>
      </c>
      <c r="I82" s="21">
        <f>VLOOKUP(G82,Mapping!$AL$1:$AN$292,3,0)</f>
        <v>68700</v>
      </c>
      <c r="J82" s="5" t="s">
        <v>2883</v>
      </c>
      <c r="K82" s="2" t="s">
        <v>407</v>
      </c>
    </row>
    <row r="83" spans="1:11" ht="60">
      <c r="A83" s="2" t="s">
        <v>34</v>
      </c>
      <c r="B83" s="2" t="s">
        <v>252</v>
      </c>
      <c r="C83" s="2" t="s">
        <v>125</v>
      </c>
      <c r="E83" s="21" t="e">
        <f>VLOOKUP(D83,Mapping!$S$1:$U$150,2,0)</f>
        <v>#N/A</v>
      </c>
      <c r="F83" s="21" t="e">
        <f>VLOOKUP(D83,Mapping!$S$1:$U$150,3,0)</f>
        <v>#N/A</v>
      </c>
      <c r="G83" s="2" t="s">
        <v>253</v>
      </c>
      <c r="H83" s="21">
        <f>VLOOKUP(G83,Mapping!$AL$1:$AN$292,2,0)</f>
        <v>54500</v>
      </c>
      <c r="I83" s="21">
        <f>VLOOKUP(G83,Mapping!$AL$1:$AN$292,3,0)</f>
        <v>69100</v>
      </c>
      <c r="J83" s="4" t="s">
        <v>254</v>
      </c>
      <c r="K83" s="2" t="s">
        <v>30</v>
      </c>
    </row>
    <row r="84" spans="1:11" ht="75">
      <c r="A84" s="2" t="s">
        <v>1089</v>
      </c>
      <c r="B84" s="2" t="s">
        <v>1090</v>
      </c>
      <c r="C84" s="2" t="s">
        <v>288</v>
      </c>
      <c r="E84" s="21" t="e">
        <f>VLOOKUP(D84,Mapping!$S$1:$U$150,2,0)</f>
        <v>#N/A</v>
      </c>
      <c r="F84" s="21" t="e">
        <f>VLOOKUP(D84,Mapping!$S$1:$U$150,3,0)</f>
        <v>#N/A</v>
      </c>
      <c r="G84" s="2" t="s">
        <v>1091</v>
      </c>
      <c r="H84" s="21">
        <f>VLOOKUP(G84,Mapping!$AL$1:$AN$292,2,0)</f>
        <v>54700</v>
      </c>
      <c r="I84" s="21">
        <f>VLOOKUP(G84,Mapping!$AL$1:$AN$292,3,0)</f>
        <v>69300</v>
      </c>
      <c r="J84" s="4" t="s">
        <v>1092</v>
      </c>
      <c r="K84" s="2" t="s">
        <v>49</v>
      </c>
    </row>
    <row r="85" spans="1:11" ht="60">
      <c r="A85" s="2" t="s">
        <v>1684</v>
      </c>
      <c r="B85" s="2" t="s">
        <v>3004</v>
      </c>
      <c r="C85" s="2" t="s">
        <v>3005</v>
      </c>
      <c r="E85" s="21" t="e">
        <f>VLOOKUP(D85,Mapping!$S$1:$U$150,2,0)</f>
        <v>#N/A</v>
      </c>
      <c r="F85" s="21" t="e">
        <f>VLOOKUP(D85,Mapping!$S$1:$U$150,3,0)</f>
        <v>#N/A</v>
      </c>
      <c r="G85" s="2" t="s">
        <v>3006</v>
      </c>
      <c r="H85" s="21">
        <f>VLOOKUP(G85,Mapping!$AL$1:$AN$292,2,0)</f>
        <v>55200</v>
      </c>
      <c r="I85" s="21">
        <f>VLOOKUP(G85,Mapping!$AL$1:$AN$292,3,0)</f>
        <v>69800</v>
      </c>
      <c r="J85" s="4" t="s">
        <v>3007</v>
      </c>
      <c r="K85" s="2" t="s">
        <v>30</v>
      </c>
    </row>
    <row r="86" spans="1:11" ht="60">
      <c r="A86" s="2" t="s">
        <v>10</v>
      </c>
      <c r="B86" s="2" t="s">
        <v>795</v>
      </c>
      <c r="C86" s="2" t="s">
        <v>32</v>
      </c>
      <c r="E86" s="21" t="e">
        <f>VLOOKUP(D86,Mapping!$S$1:$U$150,2,0)</f>
        <v>#N/A</v>
      </c>
      <c r="F86" s="21" t="e">
        <f>VLOOKUP(D86,Mapping!$S$1:$U$150,3,0)</f>
        <v>#N/A</v>
      </c>
      <c r="G86" s="2" t="s">
        <v>796</v>
      </c>
      <c r="H86" s="21">
        <f>VLOOKUP(G86,Mapping!$AL$1:$AN$292,2,0)</f>
        <v>55200</v>
      </c>
      <c r="I86" s="21">
        <f>VLOOKUP(G86,Mapping!$AL$1:$AN$292,3,0)</f>
        <v>70000</v>
      </c>
      <c r="J86" s="4" t="s">
        <v>797</v>
      </c>
      <c r="K86" s="2" t="s">
        <v>30</v>
      </c>
    </row>
    <row r="87" spans="1:11" ht="60">
      <c r="A87" s="2" t="s">
        <v>2196</v>
      </c>
      <c r="B87" s="2" t="s">
        <v>1719</v>
      </c>
      <c r="C87" s="2" t="s">
        <v>793</v>
      </c>
      <c r="E87" s="21" t="e">
        <f>VLOOKUP(D87,Mapping!$S$1:$U$150,2,0)</f>
        <v>#N/A</v>
      </c>
      <c r="F87" s="21" t="e">
        <f>VLOOKUP(D87,Mapping!$S$1:$U$150,3,0)</f>
        <v>#N/A</v>
      </c>
      <c r="G87" s="2" t="s">
        <v>2197</v>
      </c>
      <c r="H87" s="21">
        <f>VLOOKUP(G87,Mapping!$AL$1:$AN$292,2,0)</f>
        <v>55300</v>
      </c>
      <c r="I87" s="21">
        <f>VLOOKUP(G87,Mapping!$AL$1:$AN$292,3,0)</f>
        <v>70100</v>
      </c>
      <c r="J87" s="4" t="s">
        <v>2198</v>
      </c>
      <c r="K87" s="2" t="s">
        <v>30</v>
      </c>
    </row>
    <row r="88" spans="1:11" ht="60">
      <c r="A88" s="2" t="s">
        <v>2389</v>
      </c>
      <c r="B88" s="2" t="s">
        <v>2390</v>
      </c>
      <c r="C88" s="2" t="s">
        <v>2391</v>
      </c>
      <c r="E88" s="21" t="e">
        <f>VLOOKUP(D88,Mapping!$S$1:$U$150,2,0)</f>
        <v>#N/A</v>
      </c>
      <c r="F88" s="21" t="e">
        <f>VLOOKUP(D88,Mapping!$S$1:$U$150,3,0)</f>
        <v>#N/A</v>
      </c>
      <c r="G88" s="2" t="s">
        <v>2392</v>
      </c>
      <c r="H88" s="21">
        <f>VLOOKUP(G88,Mapping!$AL$1:$AN$292,2,0)</f>
        <v>55600</v>
      </c>
      <c r="I88" s="21">
        <f>VLOOKUP(G88,Mapping!$AL$1:$AN$292,3,0)</f>
        <v>70400</v>
      </c>
      <c r="J88" s="4" t="s">
        <v>2393</v>
      </c>
      <c r="K88" s="2" t="s">
        <v>30</v>
      </c>
    </row>
    <row r="89" spans="1:11" ht="75">
      <c r="A89" s="2" t="s">
        <v>2580</v>
      </c>
      <c r="B89" s="2" t="s">
        <v>783</v>
      </c>
      <c r="C89" s="2" t="s">
        <v>32</v>
      </c>
      <c r="E89" s="21" t="e">
        <f>VLOOKUP(D89,Mapping!$S$1:$U$150,2,0)</f>
        <v>#N/A</v>
      </c>
      <c r="F89" s="21" t="e">
        <f>VLOOKUP(D89,Mapping!$S$1:$U$150,3,0)</f>
        <v>#N/A</v>
      </c>
      <c r="G89" s="2" t="s">
        <v>2581</v>
      </c>
      <c r="H89" s="21">
        <f>VLOOKUP(G89,Mapping!$AL$1:$AN$292,2,0)</f>
        <v>55700</v>
      </c>
      <c r="I89" s="21">
        <f>VLOOKUP(G89,Mapping!$AL$1:$AN$292,3,0)</f>
        <v>70500</v>
      </c>
      <c r="J89" s="4" t="s">
        <v>2582</v>
      </c>
      <c r="K89" s="2" t="s">
        <v>30</v>
      </c>
    </row>
    <row r="90" spans="1:11">
      <c r="A90" s="2" t="s">
        <v>2580</v>
      </c>
      <c r="B90" s="2" t="s">
        <v>783</v>
      </c>
      <c r="C90" s="2" t="s">
        <v>32</v>
      </c>
      <c r="E90" s="21" t="e">
        <f>VLOOKUP(D90,Mapping!$S$1:$U$150,2,0)</f>
        <v>#N/A</v>
      </c>
      <c r="F90" s="21" t="e">
        <f>VLOOKUP(D90,Mapping!$S$1:$U$150,3,0)</f>
        <v>#N/A</v>
      </c>
      <c r="G90" s="2" t="s">
        <v>2581</v>
      </c>
      <c r="H90" s="21">
        <f>VLOOKUP(G90,Mapping!$AL$1:$AN$292,2,0)</f>
        <v>55700</v>
      </c>
      <c r="I90" s="21">
        <f>VLOOKUP(G90,Mapping!$AL$1:$AN$292,3,0)</f>
        <v>70500</v>
      </c>
      <c r="J90" s="5" t="s">
        <v>2790</v>
      </c>
      <c r="K90" s="2" t="s">
        <v>30</v>
      </c>
    </row>
    <row r="91" spans="1:11">
      <c r="A91" s="2" t="s">
        <v>1430</v>
      </c>
      <c r="B91" s="2" t="s">
        <v>834</v>
      </c>
      <c r="C91" s="2" t="s">
        <v>32</v>
      </c>
      <c r="E91" s="21" t="e">
        <f>VLOOKUP(D91,Mapping!$S$1:$U$150,2,0)</f>
        <v>#N/A</v>
      </c>
      <c r="F91" s="21" t="e">
        <f>VLOOKUP(D91,Mapping!$S$1:$U$150,3,0)</f>
        <v>#N/A</v>
      </c>
      <c r="G91" s="2" t="s">
        <v>1431</v>
      </c>
      <c r="H91" s="21">
        <f>VLOOKUP(G91,Mapping!$AL$1:$AN$292,2,0)</f>
        <v>55800</v>
      </c>
      <c r="I91" s="21">
        <f>VLOOKUP(G91,Mapping!$AL$1:$AN$292,3,0)</f>
        <v>70600</v>
      </c>
      <c r="J91" s="5" t="s">
        <v>1432</v>
      </c>
      <c r="K91" s="2" t="s">
        <v>49</v>
      </c>
    </row>
    <row r="92" spans="1:11" ht="60">
      <c r="A92" s="2" t="s">
        <v>1173</v>
      </c>
      <c r="B92" s="2" t="s">
        <v>150</v>
      </c>
      <c r="C92" s="2" t="s">
        <v>1937</v>
      </c>
      <c r="E92" s="21" t="e">
        <f>VLOOKUP(D92,Mapping!$S$1:$U$150,2,0)</f>
        <v>#N/A</v>
      </c>
      <c r="F92" s="21" t="e">
        <f>VLOOKUP(D92,Mapping!$S$1:$U$150,3,0)</f>
        <v>#N/A</v>
      </c>
      <c r="G92" s="2" t="s">
        <v>1938</v>
      </c>
      <c r="H92" s="21">
        <f>VLOOKUP(G92,Mapping!$AL$1:$AN$292,2,0)</f>
        <v>55900</v>
      </c>
      <c r="I92" s="21">
        <f>VLOOKUP(G92,Mapping!$AL$1:$AN$292,3,0)</f>
        <v>70700</v>
      </c>
      <c r="J92" s="4" t="s">
        <v>1939</v>
      </c>
      <c r="K92" s="2" t="s">
        <v>9</v>
      </c>
    </row>
    <row r="93" spans="1:11" ht="75">
      <c r="A93" s="2" t="s">
        <v>78</v>
      </c>
      <c r="B93" s="2" t="s">
        <v>79</v>
      </c>
      <c r="C93" s="2" t="s">
        <v>36</v>
      </c>
      <c r="E93" s="21" t="e">
        <f>VLOOKUP(D93,Mapping!$S$1:$U$150,2,0)</f>
        <v>#N/A</v>
      </c>
      <c r="F93" s="21" t="e">
        <f>VLOOKUP(D93,Mapping!$S$1:$U$150,3,0)</f>
        <v>#N/A</v>
      </c>
      <c r="G93" s="2" t="s">
        <v>80</v>
      </c>
      <c r="H93" s="21">
        <f>VLOOKUP(G93,Mapping!$AL$1:$AN$292,2,0)</f>
        <v>56100</v>
      </c>
      <c r="I93" s="21">
        <f>VLOOKUP(G93,Mapping!$AL$1:$AN$292,3,0)</f>
        <v>71100</v>
      </c>
      <c r="J93" s="4" t="s">
        <v>81</v>
      </c>
      <c r="K93" s="2" t="s">
        <v>38</v>
      </c>
    </row>
    <row r="94" spans="1:11">
      <c r="A94" s="2" t="s">
        <v>2317</v>
      </c>
      <c r="B94" s="2" t="s">
        <v>2318</v>
      </c>
      <c r="C94" s="2" t="s">
        <v>2319</v>
      </c>
      <c r="E94" s="21" t="e">
        <f>VLOOKUP(D94,Mapping!$S$1:$U$150,2,0)</f>
        <v>#N/A</v>
      </c>
      <c r="F94" s="21" t="e">
        <f>VLOOKUP(D94,Mapping!$S$1:$U$150,3,0)</f>
        <v>#N/A</v>
      </c>
      <c r="G94" s="2" t="s">
        <v>2320</v>
      </c>
      <c r="H94" s="21">
        <f>VLOOKUP(G94,Mapping!$AL$1:$AN$292,2,0)</f>
        <v>56200</v>
      </c>
      <c r="I94" s="21">
        <f>VLOOKUP(G94,Mapping!$AL$1:$AN$292,3,0)</f>
        <v>71200</v>
      </c>
      <c r="J94" s="5" t="s">
        <v>2321</v>
      </c>
      <c r="K94" s="2" t="s">
        <v>30</v>
      </c>
    </row>
    <row r="95" spans="1:11">
      <c r="A95" s="2" t="s">
        <v>833</v>
      </c>
      <c r="B95" s="2" t="s">
        <v>834</v>
      </c>
      <c r="C95" s="2" t="s">
        <v>32</v>
      </c>
      <c r="E95" s="21" t="e">
        <f>VLOOKUP(D95,Mapping!$S$1:$U$150,2,0)</f>
        <v>#N/A</v>
      </c>
      <c r="F95" s="21" t="e">
        <f>VLOOKUP(D95,Mapping!$S$1:$U$150,3,0)</f>
        <v>#N/A</v>
      </c>
      <c r="G95" s="2" t="s">
        <v>835</v>
      </c>
      <c r="H95" s="21">
        <f>VLOOKUP(G95,Mapping!$AL$1:$AN$292,2,0)</f>
        <v>56600</v>
      </c>
      <c r="I95" s="21">
        <f>VLOOKUP(G95,Mapping!$AL$1:$AN$292,3,0)</f>
        <v>71600</v>
      </c>
      <c r="J95" s="5" t="s">
        <v>836</v>
      </c>
      <c r="K95" s="2" t="s">
        <v>15</v>
      </c>
    </row>
    <row r="96" spans="1:11">
      <c r="A96" s="2" t="s">
        <v>1100</v>
      </c>
      <c r="B96" s="2" t="s">
        <v>1101</v>
      </c>
      <c r="C96" s="2" t="s">
        <v>58</v>
      </c>
      <c r="E96" s="21" t="e">
        <f>VLOOKUP(D96,Mapping!$S$1:$U$150,2,0)</f>
        <v>#N/A</v>
      </c>
      <c r="F96" s="21" t="e">
        <f>VLOOKUP(D96,Mapping!$S$1:$U$150,3,0)</f>
        <v>#N/A</v>
      </c>
      <c r="G96" s="2" t="s">
        <v>835</v>
      </c>
      <c r="H96" s="21">
        <f>VLOOKUP(G96,Mapping!$AL$1:$AN$292,2,0)</f>
        <v>56600</v>
      </c>
      <c r="I96" s="21">
        <f>VLOOKUP(G96,Mapping!$AL$1:$AN$292,3,0)</f>
        <v>71600</v>
      </c>
      <c r="J96" s="5" t="s">
        <v>1102</v>
      </c>
      <c r="K96" s="2" t="s">
        <v>92</v>
      </c>
    </row>
    <row r="97" spans="1:11" ht="60">
      <c r="A97" s="2" t="s">
        <v>1362</v>
      </c>
      <c r="B97" s="2" t="s">
        <v>1363</v>
      </c>
      <c r="C97" s="2" t="s">
        <v>147</v>
      </c>
      <c r="E97" s="21" t="e">
        <f>VLOOKUP(D97,Mapping!$S$1:$U$150,2,0)</f>
        <v>#N/A</v>
      </c>
      <c r="F97" s="21" t="e">
        <f>VLOOKUP(D97,Mapping!$S$1:$U$150,3,0)</f>
        <v>#N/A</v>
      </c>
      <c r="G97" s="2" t="s">
        <v>835</v>
      </c>
      <c r="H97" s="21">
        <f>VLOOKUP(G97,Mapping!$AL$1:$AN$292,2,0)</f>
        <v>56600</v>
      </c>
      <c r="I97" s="21">
        <f>VLOOKUP(G97,Mapping!$AL$1:$AN$292,3,0)</f>
        <v>71600</v>
      </c>
      <c r="J97" s="4" t="s">
        <v>1364</v>
      </c>
      <c r="K97" s="2" t="s">
        <v>30</v>
      </c>
    </row>
    <row r="98" spans="1:11">
      <c r="A98" s="2" t="s">
        <v>1985</v>
      </c>
      <c r="B98" s="2" t="s">
        <v>1986</v>
      </c>
      <c r="C98" s="2" t="s">
        <v>1025</v>
      </c>
      <c r="E98" s="21" t="e">
        <f>VLOOKUP(D98,Mapping!$S$1:$U$150,2,0)</f>
        <v>#N/A</v>
      </c>
      <c r="F98" s="21" t="e">
        <f>VLOOKUP(D98,Mapping!$S$1:$U$150,3,0)</f>
        <v>#N/A</v>
      </c>
      <c r="G98" s="2" t="s">
        <v>1987</v>
      </c>
      <c r="H98" s="21">
        <f>VLOOKUP(G98,Mapping!$AL$1:$AN$292,2,0)</f>
        <v>56700</v>
      </c>
      <c r="I98" s="21">
        <f>VLOOKUP(G98,Mapping!$AL$1:$AN$292,3,0)</f>
        <v>71900</v>
      </c>
      <c r="J98" s="5" t="s">
        <v>1988</v>
      </c>
      <c r="K98" s="2" t="s">
        <v>30</v>
      </c>
    </row>
    <row r="99" spans="1:11">
      <c r="A99" s="2" t="s">
        <v>1188</v>
      </c>
      <c r="B99" s="2" t="s">
        <v>1189</v>
      </c>
      <c r="C99" s="2" t="s">
        <v>1190</v>
      </c>
      <c r="E99" s="21" t="e">
        <f>VLOOKUP(D99,Mapping!$S$1:$U$150,2,0)</f>
        <v>#N/A</v>
      </c>
      <c r="F99" s="21" t="e">
        <f>VLOOKUP(D99,Mapping!$S$1:$U$150,3,0)</f>
        <v>#N/A</v>
      </c>
      <c r="G99" s="2" t="s">
        <v>1191</v>
      </c>
      <c r="H99" s="21">
        <f>VLOOKUP(G99,Mapping!$AL$1:$AN$292,2,0)</f>
        <v>57100</v>
      </c>
      <c r="I99" s="21">
        <f>VLOOKUP(G99,Mapping!$AL$1:$AN$292,3,0)</f>
        <v>72300</v>
      </c>
      <c r="J99" s="5" t="s">
        <v>1192</v>
      </c>
      <c r="K99" s="2" t="s">
        <v>30</v>
      </c>
    </row>
    <row r="100" spans="1:11" ht="75">
      <c r="A100" s="2" t="s">
        <v>837</v>
      </c>
      <c r="B100" s="2" t="s">
        <v>838</v>
      </c>
      <c r="C100" s="2" t="s">
        <v>839</v>
      </c>
      <c r="E100" s="21" t="e">
        <f>VLOOKUP(D100,Mapping!$S$1:$U$150,2,0)</f>
        <v>#N/A</v>
      </c>
      <c r="F100" s="21" t="e">
        <f>VLOOKUP(D100,Mapping!$S$1:$U$150,3,0)</f>
        <v>#N/A</v>
      </c>
      <c r="G100" s="2" t="s">
        <v>840</v>
      </c>
      <c r="H100" s="21">
        <f>VLOOKUP(G100,Mapping!$AL$1:$AN$292,2,0)</f>
        <v>57500</v>
      </c>
      <c r="I100" s="21">
        <f>VLOOKUP(G100,Mapping!$AL$1:$AN$292,3,0)</f>
        <v>72700</v>
      </c>
      <c r="J100" s="4" t="s">
        <v>841</v>
      </c>
      <c r="K100" s="2" t="s">
        <v>30</v>
      </c>
    </row>
    <row r="101" spans="1:11" ht="60">
      <c r="A101" s="2" t="s">
        <v>1161</v>
      </c>
      <c r="B101" s="2" t="s">
        <v>1162</v>
      </c>
      <c r="C101" s="2" t="s">
        <v>32</v>
      </c>
      <c r="E101" s="21" t="e">
        <f>VLOOKUP(D101,Mapping!$S$1:$U$150,2,0)</f>
        <v>#N/A</v>
      </c>
      <c r="F101" s="21" t="e">
        <f>VLOOKUP(D101,Mapping!$S$1:$U$150,3,0)</f>
        <v>#N/A</v>
      </c>
      <c r="G101" s="2" t="s">
        <v>1163</v>
      </c>
      <c r="H101" s="21">
        <f>VLOOKUP(G101,Mapping!$AL$1:$AN$292,2,0)</f>
        <v>57700</v>
      </c>
      <c r="I101" s="21">
        <f>VLOOKUP(G101,Mapping!$AL$1:$AN$292,3,0)</f>
        <v>73100</v>
      </c>
      <c r="J101" s="4" t="s">
        <v>1164</v>
      </c>
      <c r="K101" s="2" t="s">
        <v>92</v>
      </c>
    </row>
    <row r="102" spans="1:11" ht="60">
      <c r="A102" s="2" t="s">
        <v>10</v>
      </c>
      <c r="B102" s="2" t="s">
        <v>958</v>
      </c>
      <c r="C102" s="2" t="s">
        <v>63</v>
      </c>
      <c r="E102" s="21" t="e">
        <f>VLOOKUP(D102,Mapping!$S$1:$U$150,2,0)</f>
        <v>#N/A</v>
      </c>
      <c r="F102" s="21" t="e">
        <f>VLOOKUP(D102,Mapping!$S$1:$U$150,3,0)</f>
        <v>#N/A</v>
      </c>
      <c r="G102" s="2" t="s">
        <v>959</v>
      </c>
      <c r="H102" s="21">
        <f>VLOOKUP(G102,Mapping!$AL$1:$AN$292,2,0)</f>
        <v>58200</v>
      </c>
      <c r="I102" s="21">
        <f>VLOOKUP(G102,Mapping!$AL$1:$AN$292,3,0)</f>
        <v>73600</v>
      </c>
      <c r="J102" s="4" t="s">
        <v>960</v>
      </c>
      <c r="K102" s="2" t="s">
        <v>30</v>
      </c>
    </row>
    <row r="103" spans="1:11">
      <c r="A103" s="2" t="s">
        <v>5</v>
      </c>
      <c r="B103" s="2" t="s">
        <v>66</v>
      </c>
      <c r="C103" s="2" t="s">
        <v>67</v>
      </c>
      <c r="E103" s="21" t="e">
        <f>VLOOKUP(D103,Mapping!$S$1:$U$150,2,0)</f>
        <v>#N/A</v>
      </c>
      <c r="F103" s="21" t="e">
        <f>VLOOKUP(D103,Mapping!$S$1:$U$150,3,0)</f>
        <v>#N/A</v>
      </c>
      <c r="G103" s="2" t="s">
        <v>68</v>
      </c>
      <c r="H103" s="21">
        <f>VLOOKUP(G103,Mapping!$AL$1:$AN$292,2,0)</f>
        <v>58200</v>
      </c>
      <c r="I103" s="21">
        <f>VLOOKUP(G103,Mapping!$AL$1:$AN$292,3,0)</f>
        <v>73800</v>
      </c>
      <c r="J103" s="5" t="s">
        <v>69</v>
      </c>
      <c r="K103" s="2" t="s">
        <v>9</v>
      </c>
    </row>
    <row r="104" spans="1:11" ht="75">
      <c r="A104" s="2" t="s">
        <v>1675</v>
      </c>
      <c r="B104" s="2" t="s">
        <v>1676</v>
      </c>
      <c r="C104" s="2" t="s">
        <v>32</v>
      </c>
      <c r="E104" s="21" t="e">
        <f>VLOOKUP(D104,Mapping!$S$1:$U$150,2,0)</f>
        <v>#N/A</v>
      </c>
      <c r="F104" s="21" t="e">
        <f>VLOOKUP(D104,Mapping!$S$1:$U$150,3,0)</f>
        <v>#N/A</v>
      </c>
      <c r="G104" s="2" t="s">
        <v>1677</v>
      </c>
      <c r="H104" s="21">
        <f>VLOOKUP(G104,Mapping!$AL$1:$AN$292,2,0)</f>
        <v>58400</v>
      </c>
      <c r="I104" s="21">
        <f>VLOOKUP(G104,Mapping!$AL$1:$AN$292,3,0)</f>
        <v>74000</v>
      </c>
      <c r="J104" s="4" t="s">
        <v>1678</v>
      </c>
      <c r="K104" s="2" t="s">
        <v>30</v>
      </c>
    </row>
    <row r="105" spans="1:11">
      <c r="A105" s="2" t="s">
        <v>74</v>
      </c>
      <c r="B105" s="2" t="s">
        <v>2528</v>
      </c>
      <c r="C105" s="2" t="s">
        <v>1757</v>
      </c>
      <c r="E105" s="21" t="e">
        <f>VLOOKUP(D105,Mapping!$S$1:$U$150,2,0)</f>
        <v>#N/A</v>
      </c>
      <c r="F105" s="21" t="e">
        <f>VLOOKUP(D105,Mapping!$S$1:$U$150,3,0)</f>
        <v>#N/A</v>
      </c>
      <c r="G105" s="2" t="s">
        <v>2529</v>
      </c>
      <c r="H105" s="21">
        <f>VLOOKUP(G105,Mapping!$AL$1:$AN$292,2,0)</f>
        <v>58500</v>
      </c>
      <c r="I105" s="21">
        <f>VLOOKUP(G105,Mapping!$AL$1:$AN$292,3,0)</f>
        <v>74100</v>
      </c>
      <c r="J105" s="5" t="s">
        <v>2530</v>
      </c>
      <c r="K105" s="2" t="s">
        <v>30</v>
      </c>
    </row>
    <row r="106" spans="1:11" ht="60">
      <c r="A106" s="2" t="s">
        <v>469</v>
      </c>
      <c r="B106" s="2" t="s">
        <v>470</v>
      </c>
      <c r="C106" s="2" t="s">
        <v>471</v>
      </c>
      <c r="E106" s="21" t="e">
        <f>VLOOKUP(D106,Mapping!$S$1:$U$150,2,0)</f>
        <v>#N/A</v>
      </c>
      <c r="F106" s="21" t="e">
        <f>VLOOKUP(D106,Mapping!$S$1:$U$150,3,0)</f>
        <v>#N/A</v>
      </c>
      <c r="G106" s="2" t="s">
        <v>472</v>
      </c>
      <c r="H106" s="21">
        <f>VLOOKUP(G106,Mapping!$AL$1:$AN$292,2,0)</f>
        <v>58700</v>
      </c>
      <c r="I106" s="21">
        <f>VLOOKUP(G106,Mapping!$AL$1:$AN$292,3,0)</f>
        <v>74300</v>
      </c>
      <c r="J106" s="4" t="s">
        <v>473</v>
      </c>
      <c r="K106" s="2" t="s">
        <v>92</v>
      </c>
    </row>
    <row r="107" spans="1:11" ht="75">
      <c r="A107" s="2" t="s">
        <v>10</v>
      </c>
      <c r="B107" s="2" t="s">
        <v>744</v>
      </c>
      <c r="C107" s="2" t="s">
        <v>745</v>
      </c>
      <c r="E107" s="21" t="e">
        <f>VLOOKUP(D107,Mapping!$S$1:$U$150,2,0)</f>
        <v>#N/A</v>
      </c>
      <c r="F107" s="21" t="e">
        <f>VLOOKUP(D107,Mapping!$S$1:$U$150,3,0)</f>
        <v>#N/A</v>
      </c>
      <c r="G107" s="2" t="s">
        <v>472</v>
      </c>
      <c r="H107" s="21">
        <f>VLOOKUP(G107,Mapping!$AL$1:$AN$292,2,0)</f>
        <v>58700</v>
      </c>
      <c r="I107" s="21">
        <f>VLOOKUP(G107,Mapping!$AL$1:$AN$292,3,0)</f>
        <v>74300</v>
      </c>
      <c r="J107" s="4" t="s">
        <v>746</v>
      </c>
      <c r="K107" s="2" t="s">
        <v>30</v>
      </c>
    </row>
    <row r="108" spans="1:11">
      <c r="A108" s="2" t="s">
        <v>74</v>
      </c>
      <c r="B108" s="2" t="s">
        <v>2428</v>
      </c>
      <c r="C108" s="2" t="s">
        <v>2429</v>
      </c>
      <c r="E108" s="21" t="e">
        <f>VLOOKUP(D108,Mapping!$S$1:$U$150,2,0)</f>
        <v>#N/A</v>
      </c>
      <c r="F108" s="21" t="e">
        <f>VLOOKUP(D108,Mapping!$S$1:$U$150,3,0)</f>
        <v>#N/A</v>
      </c>
      <c r="G108" s="2" t="s">
        <v>472</v>
      </c>
      <c r="H108" s="21">
        <f>VLOOKUP(G108,Mapping!$AL$1:$AN$292,2,0)</f>
        <v>58700</v>
      </c>
      <c r="I108" s="21">
        <f>VLOOKUP(G108,Mapping!$AL$1:$AN$292,3,0)</f>
        <v>74300</v>
      </c>
      <c r="J108" s="5" t="s">
        <v>2430</v>
      </c>
      <c r="K108" s="2" t="s">
        <v>761</v>
      </c>
    </row>
    <row r="109" spans="1:11" ht="75">
      <c r="A109" s="2" t="s">
        <v>2310</v>
      </c>
      <c r="B109" s="2" t="s">
        <v>2311</v>
      </c>
      <c r="C109" s="2" t="s">
        <v>983</v>
      </c>
      <c r="E109" s="21" t="e">
        <f>VLOOKUP(D109,Mapping!$S$1:$U$150,2,0)</f>
        <v>#N/A</v>
      </c>
      <c r="F109" s="21" t="e">
        <f>VLOOKUP(D109,Mapping!$S$1:$U$150,3,0)</f>
        <v>#N/A</v>
      </c>
      <c r="G109" s="2" t="s">
        <v>2312</v>
      </c>
      <c r="H109" s="21">
        <f>VLOOKUP(G109,Mapping!$AL$1:$AN$292,2,0)</f>
        <v>58800</v>
      </c>
      <c r="I109" s="21">
        <f>VLOOKUP(G109,Mapping!$AL$1:$AN$292,3,0)</f>
        <v>74400</v>
      </c>
      <c r="J109" s="4" t="s">
        <v>2313</v>
      </c>
      <c r="K109" s="2" t="s">
        <v>688</v>
      </c>
    </row>
    <row r="110" spans="1:11" ht="60">
      <c r="A110" s="2" t="s">
        <v>1826</v>
      </c>
      <c r="B110" s="2" t="s">
        <v>1827</v>
      </c>
      <c r="C110" s="2" t="s">
        <v>1828</v>
      </c>
      <c r="E110" s="21" t="e">
        <f>VLOOKUP(D110,Mapping!$S$1:$U$150,2,0)</f>
        <v>#N/A</v>
      </c>
      <c r="F110" s="21" t="e">
        <f>VLOOKUP(D110,Mapping!$S$1:$U$150,3,0)</f>
        <v>#N/A</v>
      </c>
      <c r="G110" s="2" t="s">
        <v>1829</v>
      </c>
      <c r="H110" s="21">
        <f>VLOOKUP(G110,Mapping!$AL$1:$AN$292,2,0)</f>
        <v>58000</v>
      </c>
      <c r="I110" s="21">
        <f>VLOOKUP(G110,Mapping!$AL$1:$AN$292,3,0)</f>
        <v>73400</v>
      </c>
      <c r="J110" s="4" t="s">
        <v>1830</v>
      </c>
      <c r="K110" s="2" t="s">
        <v>92</v>
      </c>
    </row>
    <row r="111" spans="1:11" ht="75">
      <c r="A111" s="2" t="s">
        <v>2349</v>
      </c>
      <c r="B111" s="2" t="s">
        <v>329</v>
      </c>
      <c r="C111" s="2" t="s">
        <v>125</v>
      </c>
      <c r="E111" s="21" t="e">
        <f>VLOOKUP(D111,Mapping!$S$1:$U$150,2,0)</f>
        <v>#N/A</v>
      </c>
      <c r="F111" s="21" t="e">
        <f>VLOOKUP(D111,Mapping!$S$1:$U$150,3,0)</f>
        <v>#N/A</v>
      </c>
      <c r="G111" s="2" t="s">
        <v>1829</v>
      </c>
      <c r="H111" s="21">
        <f>VLOOKUP(G111,Mapping!$AL$1:$AN$292,2,0)</f>
        <v>58000</v>
      </c>
      <c r="I111" s="21">
        <f>VLOOKUP(G111,Mapping!$AL$1:$AN$292,3,0)</f>
        <v>73400</v>
      </c>
      <c r="J111" s="4" t="s">
        <v>2350</v>
      </c>
      <c r="K111" s="2" t="s">
        <v>30</v>
      </c>
    </row>
    <row r="112" spans="1:11">
      <c r="A112" s="2" t="s">
        <v>625</v>
      </c>
      <c r="B112" s="2" t="s">
        <v>456</v>
      </c>
      <c r="C112" s="2" t="s">
        <v>626</v>
      </c>
      <c r="E112" s="21" t="e">
        <f>VLOOKUP(D112,Mapping!$S$1:$U$150,2,0)</f>
        <v>#N/A</v>
      </c>
      <c r="F112" s="21" t="e">
        <f>VLOOKUP(D112,Mapping!$S$1:$U$150,3,0)</f>
        <v>#N/A</v>
      </c>
      <c r="G112" s="2" t="s">
        <v>627</v>
      </c>
      <c r="H112" s="21">
        <f>VLOOKUP(G112,Mapping!$AL$1:$AN$292,2,0)</f>
        <v>59200</v>
      </c>
      <c r="I112" s="21">
        <f>VLOOKUP(G112,Mapping!$AL$1:$AN$292,3,0)</f>
        <v>75000</v>
      </c>
      <c r="J112" s="5" t="s">
        <v>628</v>
      </c>
      <c r="K112" s="2" t="s">
        <v>30</v>
      </c>
    </row>
    <row r="113" spans="1:11" ht="60">
      <c r="A113" s="2" t="s">
        <v>813</v>
      </c>
      <c r="B113" s="2" t="s">
        <v>3049</v>
      </c>
      <c r="C113" s="2" t="s">
        <v>1577</v>
      </c>
      <c r="E113" s="21" t="e">
        <f>VLOOKUP(D113,Mapping!$S$1:$U$150,2,0)</f>
        <v>#N/A</v>
      </c>
      <c r="F113" s="21" t="e">
        <f>VLOOKUP(D113,Mapping!$S$1:$U$150,3,0)</f>
        <v>#N/A</v>
      </c>
      <c r="G113" s="2" t="s">
        <v>3050</v>
      </c>
      <c r="H113" s="21">
        <f>VLOOKUP(G113,Mapping!$AL$1:$AN$292,2,0)</f>
        <v>59400</v>
      </c>
      <c r="I113" s="21">
        <f>VLOOKUP(G113,Mapping!$AL$1:$AN$292,3,0)</f>
        <v>75200</v>
      </c>
      <c r="J113" s="4" t="s">
        <v>3051</v>
      </c>
      <c r="K113" s="2" t="s">
        <v>30</v>
      </c>
    </row>
    <row r="114" spans="1:11" ht="75">
      <c r="A114" s="2" t="s">
        <v>1648</v>
      </c>
      <c r="B114" s="2" t="s">
        <v>1649</v>
      </c>
      <c r="C114" s="2" t="s">
        <v>58</v>
      </c>
      <c r="E114" s="21" t="e">
        <f>VLOOKUP(D114,Mapping!$S$1:$U$150,2,0)</f>
        <v>#N/A</v>
      </c>
      <c r="F114" s="21" t="e">
        <f>VLOOKUP(D114,Mapping!$S$1:$U$150,3,0)</f>
        <v>#N/A</v>
      </c>
      <c r="G114" s="2" t="s">
        <v>1650</v>
      </c>
      <c r="H114" s="21">
        <f>VLOOKUP(G114,Mapping!$AL$1:$AN$292,2,0)</f>
        <v>59700</v>
      </c>
      <c r="I114" s="21">
        <f>VLOOKUP(G114,Mapping!$AL$1:$AN$292,3,0)</f>
        <v>75700</v>
      </c>
      <c r="J114" s="4" t="s">
        <v>1651</v>
      </c>
      <c r="K114" s="2" t="s">
        <v>30</v>
      </c>
    </row>
    <row r="115" spans="1:11" ht="45">
      <c r="A115" s="2" t="s">
        <v>2220</v>
      </c>
      <c r="B115" s="2" t="s">
        <v>2221</v>
      </c>
      <c r="C115" s="2" t="s">
        <v>147</v>
      </c>
      <c r="E115" s="21" t="e">
        <f>VLOOKUP(D115,Mapping!$S$1:$U$150,2,0)</f>
        <v>#N/A</v>
      </c>
      <c r="F115" s="21" t="e">
        <f>VLOOKUP(D115,Mapping!$S$1:$U$150,3,0)</f>
        <v>#N/A</v>
      </c>
      <c r="G115" s="2" t="s">
        <v>2222</v>
      </c>
      <c r="H115" s="21">
        <f>VLOOKUP(G115,Mapping!$AL$1:$AN$292,2,0)</f>
        <v>59000</v>
      </c>
      <c r="I115" s="21">
        <f>VLOOKUP(G115,Mapping!$AL$1:$AN$292,3,0)</f>
        <v>74800</v>
      </c>
      <c r="J115" s="4" t="s">
        <v>2223</v>
      </c>
      <c r="K115" s="2" t="s">
        <v>30</v>
      </c>
    </row>
    <row r="116" spans="1:11" ht="60">
      <c r="A116" s="2" t="s">
        <v>74</v>
      </c>
      <c r="B116" s="2" t="s">
        <v>1537</v>
      </c>
      <c r="C116" s="2" t="s">
        <v>1025</v>
      </c>
      <c r="E116" s="21" t="e">
        <f>VLOOKUP(D116,Mapping!$S$1:$U$150,2,0)</f>
        <v>#N/A</v>
      </c>
      <c r="F116" s="21" t="e">
        <f>VLOOKUP(D116,Mapping!$S$1:$U$150,3,0)</f>
        <v>#N/A</v>
      </c>
      <c r="G116" s="2" t="s">
        <v>1538</v>
      </c>
      <c r="H116" s="21">
        <f>VLOOKUP(G116,Mapping!$AL$1:$AN$292,2,0)</f>
        <v>60300</v>
      </c>
      <c r="I116" s="21">
        <f>VLOOKUP(G116,Mapping!$AL$1:$AN$292,3,0)</f>
        <v>76300</v>
      </c>
      <c r="J116" s="4" t="s">
        <v>1539</v>
      </c>
      <c r="K116" s="2" t="s">
        <v>30</v>
      </c>
    </row>
    <row r="117" spans="1:11" ht="75">
      <c r="A117" s="2" t="s">
        <v>1617</v>
      </c>
      <c r="B117" s="2" t="s">
        <v>1618</v>
      </c>
      <c r="C117" s="2" t="s">
        <v>1619</v>
      </c>
      <c r="E117" s="21" t="e">
        <f>VLOOKUP(D117,Mapping!$S$1:$U$150,2,0)</f>
        <v>#N/A</v>
      </c>
      <c r="F117" s="21" t="e">
        <f>VLOOKUP(D117,Mapping!$S$1:$U$150,3,0)</f>
        <v>#N/A</v>
      </c>
      <c r="G117" s="2" t="s">
        <v>1538</v>
      </c>
      <c r="H117" s="21">
        <f>VLOOKUP(G117,Mapping!$AL$1:$AN$292,2,0)</f>
        <v>60300</v>
      </c>
      <c r="I117" s="21">
        <f>VLOOKUP(G117,Mapping!$AL$1:$AN$292,3,0)</f>
        <v>76300</v>
      </c>
      <c r="J117" s="4" t="s">
        <v>1620</v>
      </c>
      <c r="K117" s="2" t="s">
        <v>181</v>
      </c>
    </row>
    <row r="118" spans="1:11">
      <c r="A118" s="2" t="s">
        <v>3010</v>
      </c>
      <c r="B118" s="2" t="s">
        <v>3011</v>
      </c>
      <c r="C118" s="2" t="s">
        <v>3012</v>
      </c>
      <c r="E118" s="21" t="e">
        <f>VLOOKUP(D118,Mapping!$S$1:$U$150,2,0)</f>
        <v>#N/A</v>
      </c>
      <c r="F118" s="21" t="e">
        <f>VLOOKUP(D118,Mapping!$S$1:$U$150,3,0)</f>
        <v>#N/A</v>
      </c>
      <c r="G118" s="2" t="s">
        <v>3013</v>
      </c>
      <c r="H118" s="21">
        <f>VLOOKUP(G118,Mapping!$AL$1:$AN$292,2,0)</f>
        <v>60400</v>
      </c>
      <c r="I118" s="21">
        <f>VLOOKUP(G118,Mapping!$AL$1:$AN$292,3,0)</f>
        <v>76400</v>
      </c>
      <c r="J118" s="5" t="s">
        <v>3014</v>
      </c>
      <c r="K118" s="2" t="s">
        <v>30</v>
      </c>
    </row>
    <row r="119" spans="1:11">
      <c r="A119" s="2" t="s">
        <v>1177</v>
      </c>
      <c r="B119" s="2" t="s">
        <v>1178</v>
      </c>
      <c r="C119" s="2" t="s">
        <v>1179</v>
      </c>
      <c r="E119" s="21" t="e">
        <f>VLOOKUP(D119,Mapping!$S$1:$U$150,2,0)</f>
        <v>#N/A</v>
      </c>
      <c r="F119" s="21" t="e">
        <f>VLOOKUP(D119,Mapping!$S$1:$U$150,3,0)</f>
        <v>#N/A</v>
      </c>
      <c r="G119" s="2" t="s">
        <v>1180</v>
      </c>
      <c r="H119" s="21">
        <f>VLOOKUP(G119,Mapping!$AL$1:$AN$292,2,0)</f>
        <v>60500</v>
      </c>
      <c r="I119" s="21">
        <f>VLOOKUP(G119,Mapping!$AL$1:$AN$292,3,0)</f>
        <v>76500</v>
      </c>
      <c r="J119" s="5" t="s">
        <v>1181</v>
      </c>
      <c r="K119" s="2" t="s">
        <v>30</v>
      </c>
    </row>
    <row r="120" spans="1:11" ht="60">
      <c r="A120" s="2" t="s">
        <v>918</v>
      </c>
      <c r="B120" s="2" t="s">
        <v>919</v>
      </c>
      <c r="C120" s="2" t="s">
        <v>920</v>
      </c>
      <c r="E120" s="21" t="e">
        <f>VLOOKUP(D120,Mapping!$S$1:$U$150,2,0)</f>
        <v>#N/A</v>
      </c>
      <c r="F120" s="21" t="e">
        <f>VLOOKUP(D120,Mapping!$S$1:$U$150,3,0)</f>
        <v>#N/A</v>
      </c>
      <c r="G120" s="2" t="s">
        <v>921</v>
      </c>
      <c r="H120" s="21">
        <f>VLOOKUP(G120,Mapping!$AL$1:$AN$292,2,0)</f>
        <v>60500</v>
      </c>
      <c r="I120" s="21">
        <f>VLOOKUP(G120,Mapping!$AL$1:$AN$292,3,0)</f>
        <v>76700</v>
      </c>
      <c r="J120" s="4" t="s">
        <v>922</v>
      </c>
      <c r="K120" s="2" t="s">
        <v>273</v>
      </c>
    </row>
    <row r="121" spans="1:11" ht="60">
      <c r="A121" s="2" t="s">
        <v>1039</v>
      </c>
      <c r="B121" s="2" t="s">
        <v>1040</v>
      </c>
      <c r="C121" s="2" t="s">
        <v>1041</v>
      </c>
      <c r="E121" s="21" t="e">
        <f>VLOOKUP(D121,Mapping!$S$1:$U$150,2,0)</f>
        <v>#N/A</v>
      </c>
      <c r="F121" s="21" t="e">
        <f>VLOOKUP(D121,Mapping!$S$1:$U$150,3,0)</f>
        <v>#N/A</v>
      </c>
      <c r="G121" s="2" t="s">
        <v>1042</v>
      </c>
      <c r="H121" s="21">
        <f>VLOOKUP(G121,Mapping!$AL$1:$AN$292,2,0)</f>
        <v>60900</v>
      </c>
      <c r="I121" s="21">
        <f>VLOOKUP(G121,Mapping!$AL$1:$AN$292,3,0)</f>
        <v>77100</v>
      </c>
      <c r="J121" s="4" t="s">
        <v>1043</v>
      </c>
      <c r="K121" s="2" t="s">
        <v>30</v>
      </c>
    </row>
    <row r="122" spans="1:11">
      <c r="A122" s="2" t="s">
        <v>637</v>
      </c>
      <c r="B122" s="2" t="s">
        <v>834</v>
      </c>
      <c r="C122" s="2" t="s">
        <v>32</v>
      </c>
      <c r="E122" s="21" t="e">
        <f>VLOOKUP(D122,Mapping!$S$1:$U$150,2,0)</f>
        <v>#N/A</v>
      </c>
      <c r="F122" s="21" t="e">
        <f>VLOOKUP(D122,Mapping!$S$1:$U$150,3,0)</f>
        <v>#N/A</v>
      </c>
      <c r="G122" s="2" t="s">
        <v>851</v>
      </c>
      <c r="H122" s="21">
        <f>VLOOKUP(G122,Mapping!$AL$1:$AN$292,2,0)</f>
        <v>61100</v>
      </c>
      <c r="I122" s="21">
        <f>VLOOKUP(G122,Mapping!$AL$1:$AN$292,3,0)</f>
        <v>77300</v>
      </c>
      <c r="J122" s="5" t="s">
        <v>852</v>
      </c>
      <c r="K122" s="2" t="s">
        <v>30</v>
      </c>
    </row>
    <row r="123" spans="1:11" ht="75">
      <c r="A123" s="2" t="s">
        <v>10</v>
      </c>
      <c r="B123" s="2" t="s">
        <v>886</v>
      </c>
      <c r="C123" s="2" t="s">
        <v>887</v>
      </c>
      <c r="E123" s="21" t="e">
        <f>VLOOKUP(D123,Mapping!$S$1:$U$150,2,0)</f>
        <v>#N/A</v>
      </c>
      <c r="F123" s="21" t="e">
        <f>VLOOKUP(D123,Mapping!$S$1:$U$150,3,0)</f>
        <v>#N/A</v>
      </c>
      <c r="G123" s="2" t="s">
        <v>851</v>
      </c>
      <c r="H123" s="21">
        <f>VLOOKUP(G123,Mapping!$AL$1:$AN$292,2,0)</f>
        <v>61100</v>
      </c>
      <c r="I123" s="21">
        <f>VLOOKUP(G123,Mapping!$AL$1:$AN$292,3,0)</f>
        <v>77300</v>
      </c>
      <c r="J123" s="4" t="s">
        <v>888</v>
      </c>
      <c r="K123" s="2" t="s">
        <v>30</v>
      </c>
    </row>
    <row r="124" spans="1:11" ht="60">
      <c r="A124" s="2" t="s">
        <v>2218</v>
      </c>
      <c r="B124" s="2" t="s">
        <v>728</v>
      </c>
      <c r="C124" s="2" t="s">
        <v>63</v>
      </c>
      <c r="E124" s="21" t="e">
        <f>VLOOKUP(D124,Mapping!$S$1:$U$150,2,0)</f>
        <v>#N/A</v>
      </c>
      <c r="F124" s="21" t="e">
        <f>VLOOKUP(D124,Mapping!$S$1:$U$150,3,0)</f>
        <v>#N/A</v>
      </c>
      <c r="G124" s="2" t="s">
        <v>851</v>
      </c>
      <c r="H124" s="21">
        <f>VLOOKUP(G124,Mapping!$AL$1:$AN$292,2,0)</f>
        <v>61100</v>
      </c>
      <c r="I124" s="21">
        <f>VLOOKUP(G124,Mapping!$AL$1:$AN$292,3,0)</f>
        <v>77300</v>
      </c>
      <c r="J124" s="4" t="s">
        <v>2219</v>
      </c>
      <c r="K124" s="2" t="s">
        <v>15</v>
      </c>
    </row>
    <row r="125" spans="1:11">
      <c r="A125" s="2" t="s">
        <v>2661</v>
      </c>
      <c r="B125" s="2" t="s">
        <v>2662</v>
      </c>
      <c r="C125" s="2" t="s">
        <v>356</v>
      </c>
      <c r="E125" s="21" t="e">
        <f>VLOOKUP(D125,Mapping!$S$1:$U$150,2,0)</f>
        <v>#N/A</v>
      </c>
      <c r="F125" s="21" t="e">
        <f>VLOOKUP(D125,Mapping!$S$1:$U$150,3,0)</f>
        <v>#N/A</v>
      </c>
      <c r="G125" s="2" t="s">
        <v>2663</v>
      </c>
      <c r="H125" s="21">
        <f>VLOOKUP(G125,Mapping!$AL$1:$AN$292,2,0)</f>
        <v>61200</v>
      </c>
      <c r="I125" s="21">
        <f>VLOOKUP(G125,Mapping!$AL$1:$AN$292,3,0)</f>
        <v>77600</v>
      </c>
      <c r="J125" s="5" t="s">
        <v>2664</v>
      </c>
      <c r="K125" s="2" t="s">
        <v>30</v>
      </c>
    </row>
    <row r="126" spans="1:11" ht="75">
      <c r="A126" s="2" t="s">
        <v>1398</v>
      </c>
      <c r="B126" s="2" t="s">
        <v>1341</v>
      </c>
      <c r="C126" s="2" t="s">
        <v>1399</v>
      </c>
      <c r="E126" s="21" t="e">
        <f>VLOOKUP(D126,Mapping!$S$1:$U$150,2,0)</f>
        <v>#N/A</v>
      </c>
      <c r="F126" s="21" t="e">
        <f>VLOOKUP(D126,Mapping!$S$1:$U$150,3,0)</f>
        <v>#N/A</v>
      </c>
      <c r="G126" s="2" t="s">
        <v>1400</v>
      </c>
      <c r="H126" s="21">
        <f>VLOOKUP(G126,Mapping!$AL$1:$AN$292,2,0)</f>
        <v>61300</v>
      </c>
      <c r="I126" s="21">
        <f>VLOOKUP(G126,Mapping!$AL$1:$AN$292,3,0)</f>
        <v>77700</v>
      </c>
      <c r="J126" s="4" t="s">
        <v>1401</v>
      </c>
      <c r="K126" s="2" t="s">
        <v>477</v>
      </c>
    </row>
    <row r="127" spans="1:11">
      <c r="A127" s="2" t="s">
        <v>10</v>
      </c>
      <c r="B127" s="2" t="s">
        <v>3264</v>
      </c>
      <c r="C127" s="2" t="s">
        <v>125</v>
      </c>
      <c r="E127" s="21" t="e">
        <f>VLOOKUP(D127,Mapping!$S$1:$U$150,2,0)</f>
        <v>#N/A</v>
      </c>
      <c r="F127" s="21" t="e">
        <f>VLOOKUP(D127,Mapping!$S$1:$U$150,3,0)</f>
        <v>#N/A</v>
      </c>
      <c r="G127" s="2" t="s">
        <v>3265</v>
      </c>
      <c r="H127" s="21">
        <f>VLOOKUP(G127,Mapping!$AL$1:$AN$292,2,0)</f>
        <v>61400</v>
      </c>
      <c r="I127" s="21">
        <f>VLOOKUP(G127,Mapping!$AL$1:$AN$292,3,0)</f>
        <v>77800</v>
      </c>
      <c r="J127" s="5" t="s">
        <v>3266</v>
      </c>
      <c r="K127" s="2" t="s">
        <v>38</v>
      </c>
    </row>
    <row r="128" spans="1:11" ht="60">
      <c r="A128" s="2" t="s">
        <v>1884</v>
      </c>
      <c r="B128" s="2" t="s">
        <v>305</v>
      </c>
      <c r="C128" s="2" t="s">
        <v>63</v>
      </c>
      <c r="E128" s="21" t="e">
        <f>VLOOKUP(D128,Mapping!$S$1:$U$150,2,0)</f>
        <v>#N/A</v>
      </c>
      <c r="F128" s="21" t="e">
        <f>VLOOKUP(D128,Mapping!$S$1:$U$150,3,0)</f>
        <v>#N/A</v>
      </c>
      <c r="G128" s="2" t="s">
        <v>1885</v>
      </c>
      <c r="H128" s="21">
        <f>VLOOKUP(G128,Mapping!$AL$1:$AN$292,2,0)</f>
        <v>61700</v>
      </c>
      <c r="I128" s="21">
        <f>VLOOKUP(G128,Mapping!$AL$1:$AN$292,3,0)</f>
        <v>78100</v>
      </c>
      <c r="J128" s="4" t="s">
        <v>1886</v>
      </c>
      <c r="K128" s="2" t="s">
        <v>15</v>
      </c>
    </row>
    <row r="129" spans="1:11" ht="60">
      <c r="A129" s="2" t="s">
        <v>74</v>
      </c>
      <c r="B129" s="2" t="s">
        <v>3043</v>
      </c>
      <c r="C129" s="2" t="s">
        <v>3044</v>
      </c>
      <c r="E129" s="21" t="e">
        <f>VLOOKUP(D129,Mapping!$S$1:$U$150,2,0)</f>
        <v>#N/A</v>
      </c>
      <c r="F129" s="21" t="e">
        <f>VLOOKUP(D129,Mapping!$S$1:$U$150,3,0)</f>
        <v>#N/A</v>
      </c>
      <c r="G129" s="2" t="s">
        <v>1885</v>
      </c>
      <c r="H129" s="21">
        <f>VLOOKUP(G129,Mapping!$AL$1:$AN$292,2,0)</f>
        <v>61700</v>
      </c>
      <c r="I129" s="21">
        <f>VLOOKUP(G129,Mapping!$AL$1:$AN$292,3,0)</f>
        <v>78100</v>
      </c>
      <c r="J129" s="4" t="s">
        <v>3045</v>
      </c>
      <c r="K129" s="2" t="s">
        <v>267</v>
      </c>
    </row>
    <row r="130" spans="1:11">
      <c r="A130" s="2" t="s">
        <v>2488</v>
      </c>
      <c r="B130" s="2" t="s">
        <v>2489</v>
      </c>
      <c r="C130" s="2" t="s">
        <v>67</v>
      </c>
      <c r="E130" s="21" t="e">
        <f>VLOOKUP(D130,Mapping!$S$1:$U$150,2,0)</f>
        <v>#N/A</v>
      </c>
      <c r="F130" s="21" t="e">
        <f>VLOOKUP(D130,Mapping!$S$1:$U$150,3,0)</f>
        <v>#N/A</v>
      </c>
      <c r="G130" s="2" t="s">
        <v>2490</v>
      </c>
      <c r="H130" s="21">
        <f>VLOOKUP(G130,Mapping!$AL$1:$AN$292,2,0)</f>
        <v>61800</v>
      </c>
      <c r="I130" s="21">
        <f>VLOOKUP(G130,Mapping!$AL$1:$AN$292,3,0)</f>
        <v>78200</v>
      </c>
      <c r="J130" s="5" t="s">
        <v>2491</v>
      </c>
      <c r="K130" s="2" t="s">
        <v>30</v>
      </c>
    </row>
    <row r="131" spans="1:11">
      <c r="A131" s="2" t="s">
        <v>10</v>
      </c>
      <c r="B131" s="2" t="s">
        <v>1226</v>
      </c>
      <c r="C131" s="2" t="s">
        <v>183</v>
      </c>
      <c r="E131" s="21" t="e">
        <f>VLOOKUP(D131,Mapping!$S$1:$U$150,2,0)</f>
        <v>#N/A</v>
      </c>
      <c r="F131" s="21" t="e">
        <f>VLOOKUP(D131,Mapping!$S$1:$U$150,3,0)</f>
        <v>#N/A</v>
      </c>
      <c r="G131" s="2" t="s">
        <v>1227</v>
      </c>
      <c r="H131" s="21">
        <f>VLOOKUP(G131,Mapping!$AL$1:$AN$292,2,0)</f>
        <v>62100</v>
      </c>
      <c r="I131" s="21">
        <f>VLOOKUP(G131,Mapping!$AL$1:$AN$292,3,0)</f>
        <v>78700</v>
      </c>
      <c r="J131" s="5" t="s">
        <v>1228</v>
      </c>
      <c r="K131" s="2" t="s">
        <v>15</v>
      </c>
    </row>
    <row r="132" spans="1:11" ht="75">
      <c r="A132" s="2" t="s">
        <v>1340</v>
      </c>
      <c r="B132" s="2" t="s">
        <v>1341</v>
      </c>
      <c r="C132" s="2" t="s">
        <v>1342</v>
      </c>
      <c r="E132" s="21" t="e">
        <f>VLOOKUP(D132,Mapping!$S$1:$U$150,2,0)</f>
        <v>#N/A</v>
      </c>
      <c r="F132" s="21" t="e">
        <f>VLOOKUP(D132,Mapping!$S$1:$U$150,3,0)</f>
        <v>#N/A</v>
      </c>
      <c r="G132" s="2" t="s">
        <v>1227</v>
      </c>
      <c r="H132" s="21">
        <f>VLOOKUP(G132,Mapping!$AL$1:$AN$292,2,0)</f>
        <v>62100</v>
      </c>
      <c r="I132" s="21">
        <f>VLOOKUP(G132,Mapping!$AL$1:$AN$292,3,0)</f>
        <v>78700</v>
      </c>
      <c r="J132" s="4" t="s">
        <v>1343</v>
      </c>
      <c r="K132" s="2" t="s">
        <v>30</v>
      </c>
    </row>
    <row r="133" spans="1:11">
      <c r="A133" s="2" t="s">
        <v>1386</v>
      </c>
      <c r="B133" s="2" t="s">
        <v>1387</v>
      </c>
      <c r="C133" s="2" t="s">
        <v>1388</v>
      </c>
      <c r="E133" s="21" t="e">
        <f>VLOOKUP(D133,Mapping!$S$1:$U$150,2,0)</f>
        <v>#N/A</v>
      </c>
      <c r="F133" s="21" t="e">
        <f>VLOOKUP(D133,Mapping!$S$1:$U$150,3,0)</f>
        <v>#N/A</v>
      </c>
      <c r="G133" s="2" t="s">
        <v>1389</v>
      </c>
      <c r="H133" s="21">
        <f>VLOOKUP(G133,Mapping!$AL$1:$AN$292,2,0)</f>
        <v>62300</v>
      </c>
      <c r="I133" s="21">
        <f>VLOOKUP(G133,Mapping!$AL$1:$AN$292,3,0)</f>
        <v>78900</v>
      </c>
      <c r="J133" s="5" t="s">
        <v>1390</v>
      </c>
      <c r="K133" s="2" t="s">
        <v>26</v>
      </c>
    </row>
    <row r="134" spans="1:11" ht="60">
      <c r="A134" s="2" t="s">
        <v>140</v>
      </c>
      <c r="B134" s="2" t="s">
        <v>141</v>
      </c>
      <c r="C134" s="2" t="s">
        <v>142</v>
      </c>
      <c r="E134" s="21" t="e">
        <f>VLOOKUP(D134,Mapping!$S$1:$U$150,2,0)</f>
        <v>#N/A</v>
      </c>
      <c r="F134" s="21" t="e">
        <f>VLOOKUP(D134,Mapping!$S$1:$U$150,3,0)</f>
        <v>#N/A</v>
      </c>
      <c r="G134" s="2" t="s">
        <v>143</v>
      </c>
      <c r="H134" s="21">
        <f>VLOOKUP(G134,Mapping!$AL$1:$AN$292,2,0)</f>
        <v>62500</v>
      </c>
      <c r="I134" s="21">
        <f>VLOOKUP(G134,Mapping!$AL$1:$AN$292,3,0)</f>
        <v>79100</v>
      </c>
      <c r="J134" s="4" t="s">
        <v>144</v>
      </c>
      <c r="K134" s="2" t="s">
        <v>9</v>
      </c>
    </row>
    <row r="135" spans="1:11" ht="75">
      <c r="A135" s="2" t="s">
        <v>10</v>
      </c>
      <c r="B135" s="2" t="s">
        <v>1657</v>
      </c>
      <c r="C135" s="2" t="s">
        <v>1658</v>
      </c>
      <c r="E135" s="21" t="e">
        <f>VLOOKUP(D135,Mapping!$S$1:$U$150,2,0)</f>
        <v>#N/A</v>
      </c>
      <c r="F135" s="21" t="e">
        <f>VLOOKUP(D135,Mapping!$S$1:$U$150,3,0)</f>
        <v>#N/A</v>
      </c>
      <c r="G135" s="2" t="s">
        <v>143</v>
      </c>
      <c r="H135" s="21">
        <f>VLOOKUP(G135,Mapping!$AL$1:$AN$292,2,0)</f>
        <v>62500</v>
      </c>
      <c r="I135" s="21">
        <f>VLOOKUP(G135,Mapping!$AL$1:$AN$292,3,0)</f>
        <v>79100</v>
      </c>
      <c r="J135" s="4" t="s">
        <v>1659</v>
      </c>
      <c r="K135" s="2" t="s">
        <v>30</v>
      </c>
    </row>
    <row r="136" spans="1:11" ht="60">
      <c r="A136" s="2" t="s">
        <v>149</v>
      </c>
      <c r="B136" s="2" t="s">
        <v>150</v>
      </c>
      <c r="C136" s="2" t="s">
        <v>32</v>
      </c>
      <c r="E136" s="21" t="e">
        <f>VLOOKUP(D136,Mapping!$S$1:$U$150,2,0)</f>
        <v>#N/A</v>
      </c>
      <c r="F136" s="21" t="e">
        <f>VLOOKUP(D136,Mapping!$S$1:$U$150,3,0)</f>
        <v>#N/A</v>
      </c>
      <c r="G136" s="2" t="s">
        <v>151</v>
      </c>
      <c r="H136" s="21">
        <f>VLOOKUP(G136,Mapping!$AL$1:$AN$292,2,0)</f>
        <v>62900</v>
      </c>
      <c r="I136" s="21">
        <f>VLOOKUP(G136,Mapping!$AL$1:$AN$292,3,0)</f>
        <v>79700</v>
      </c>
      <c r="J136" s="4" t="s">
        <v>152</v>
      </c>
      <c r="K136" s="2" t="s">
        <v>9</v>
      </c>
    </row>
    <row r="137" spans="1:11" ht="60">
      <c r="A137" s="2" t="s">
        <v>2374</v>
      </c>
      <c r="B137" s="2" t="s">
        <v>2375</v>
      </c>
      <c r="C137" s="2" t="s">
        <v>260</v>
      </c>
      <c r="E137" s="21" t="e">
        <f>VLOOKUP(D137,Mapping!$S$1:$U$150,2,0)</f>
        <v>#N/A</v>
      </c>
      <c r="F137" s="21" t="e">
        <f>VLOOKUP(D137,Mapping!$S$1:$U$150,3,0)</f>
        <v>#N/A</v>
      </c>
      <c r="G137" s="2" t="s">
        <v>2376</v>
      </c>
      <c r="H137" s="21">
        <f>VLOOKUP(G137,Mapping!$AL$1:$AN$292,2,0)</f>
        <v>62000</v>
      </c>
      <c r="I137" s="21">
        <f>VLOOKUP(G137,Mapping!$AL$1:$AN$292,3,0)</f>
        <v>78400</v>
      </c>
      <c r="J137" s="4" t="s">
        <v>2377</v>
      </c>
      <c r="K137" s="2" t="s">
        <v>30</v>
      </c>
    </row>
    <row r="138" spans="1:11">
      <c r="A138" s="2" t="s">
        <v>351</v>
      </c>
      <c r="B138" s="2" t="s">
        <v>614</v>
      </c>
      <c r="C138" s="2" t="s">
        <v>32</v>
      </c>
      <c r="E138" s="21" t="e">
        <f>VLOOKUP(D138,Mapping!$S$1:$U$150,2,0)</f>
        <v>#N/A</v>
      </c>
      <c r="F138" s="21" t="e">
        <f>VLOOKUP(D138,Mapping!$S$1:$U$150,3,0)</f>
        <v>#N/A</v>
      </c>
      <c r="G138" s="2" t="s">
        <v>2600</v>
      </c>
      <c r="H138" s="21">
        <f>VLOOKUP(G138,Mapping!$AL$1:$AN$292,2,0)</f>
        <v>63200</v>
      </c>
      <c r="I138" s="21">
        <f>VLOOKUP(G138,Mapping!$AL$1:$AN$292,3,0)</f>
        <v>80000</v>
      </c>
      <c r="J138" s="5" t="s">
        <v>2601</v>
      </c>
      <c r="K138" s="2" t="s">
        <v>30</v>
      </c>
    </row>
    <row r="139" spans="1:11" ht="60">
      <c r="A139" s="2" t="s">
        <v>536</v>
      </c>
      <c r="B139" s="2" t="s">
        <v>537</v>
      </c>
      <c r="C139" s="2" t="s">
        <v>36</v>
      </c>
      <c r="E139" s="21" t="e">
        <f>VLOOKUP(D139,Mapping!$S$1:$U$150,2,0)</f>
        <v>#N/A</v>
      </c>
      <c r="F139" s="21" t="e">
        <f>VLOOKUP(D139,Mapping!$S$1:$U$150,3,0)</f>
        <v>#N/A</v>
      </c>
      <c r="G139" s="2" t="s">
        <v>538</v>
      </c>
      <c r="H139" s="21">
        <f>VLOOKUP(G139,Mapping!$AL$1:$AN$292,2,0)</f>
        <v>63300</v>
      </c>
      <c r="I139" s="21">
        <f>VLOOKUP(G139,Mapping!$AL$1:$AN$292,3,0)</f>
        <v>80100</v>
      </c>
      <c r="J139" s="4" t="s">
        <v>539</v>
      </c>
      <c r="K139" s="2" t="s">
        <v>540</v>
      </c>
    </row>
    <row r="140" spans="1:11" ht="75">
      <c r="A140" s="2" t="s">
        <v>1694</v>
      </c>
      <c r="B140" s="2" t="s">
        <v>1695</v>
      </c>
      <c r="C140" s="2" t="s">
        <v>32</v>
      </c>
      <c r="E140" s="21" t="e">
        <f>VLOOKUP(D140,Mapping!$S$1:$U$150,2,0)</f>
        <v>#N/A</v>
      </c>
      <c r="F140" s="21" t="e">
        <f>VLOOKUP(D140,Mapping!$S$1:$U$150,3,0)</f>
        <v>#N/A</v>
      </c>
      <c r="G140" s="2" t="s">
        <v>1696</v>
      </c>
      <c r="H140" s="21">
        <f>VLOOKUP(G140,Mapping!$AL$1:$AN$292,2,0)</f>
        <v>63400</v>
      </c>
      <c r="I140" s="21">
        <f>VLOOKUP(G140,Mapping!$AL$1:$AN$292,3,0)</f>
        <v>80200</v>
      </c>
      <c r="J140" s="4" t="s">
        <v>1697</v>
      </c>
      <c r="K140" s="2" t="s">
        <v>30</v>
      </c>
    </row>
    <row r="141" spans="1:11" ht="60">
      <c r="A141" s="2" t="s">
        <v>2801</v>
      </c>
      <c r="B141" s="2" t="s">
        <v>2802</v>
      </c>
      <c r="C141" s="2" t="s">
        <v>788</v>
      </c>
      <c r="E141" s="21" t="e">
        <f>VLOOKUP(D141,Mapping!$S$1:$U$150,2,0)</f>
        <v>#N/A</v>
      </c>
      <c r="F141" s="21" t="e">
        <f>VLOOKUP(D141,Mapping!$S$1:$U$150,3,0)</f>
        <v>#N/A</v>
      </c>
      <c r="G141" s="2" t="s">
        <v>1696</v>
      </c>
      <c r="H141" s="21">
        <f>VLOOKUP(G141,Mapping!$AL$1:$AN$292,2,0)</f>
        <v>63400</v>
      </c>
      <c r="I141" s="21">
        <f>VLOOKUP(G141,Mapping!$AL$1:$AN$292,3,0)</f>
        <v>80200</v>
      </c>
      <c r="J141" s="4" t="s">
        <v>2803</v>
      </c>
      <c r="K141" s="2" t="s">
        <v>30</v>
      </c>
    </row>
    <row r="142" spans="1:11" ht="60">
      <c r="A142" s="2" t="s">
        <v>2801</v>
      </c>
      <c r="B142" s="2" t="s">
        <v>2802</v>
      </c>
      <c r="C142" s="2" t="s">
        <v>788</v>
      </c>
      <c r="E142" s="21" t="e">
        <f>VLOOKUP(D142,Mapping!$S$1:$U$150,2,0)</f>
        <v>#N/A</v>
      </c>
      <c r="F142" s="21" t="e">
        <f>VLOOKUP(D142,Mapping!$S$1:$U$150,3,0)</f>
        <v>#N/A</v>
      </c>
      <c r="G142" s="2" t="s">
        <v>1696</v>
      </c>
      <c r="H142" s="21">
        <f>VLOOKUP(G142,Mapping!$AL$1:$AN$292,2,0)</f>
        <v>63400</v>
      </c>
      <c r="I142" s="21">
        <f>VLOOKUP(G142,Mapping!$AL$1:$AN$292,3,0)</f>
        <v>80200</v>
      </c>
      <c r="J142" s="4" t="s">
        <v>2804</v>
      </c>
      <c r="K142" s="2" t="s">
        <v>30</v>
      </c>
    </row>
    <row r="143" spans="1:11" ht="75">
      <c r="A143" s="2" t="s">
        <v>2999</v>
      </c>
      <c r="B143" s="2" t="s">
        <v>3000</v>
      </c>
      <c r="C143" s="2" t="s">
        <v>3001</v>
      </c>
      <c r="E143" s="21" t="e">
        <f>VLOOKUP(D143,Mapping!$S$1:$U$150,2,0)</f>
        <v>#N/A</v>
      </c>
      <c r="F143" s="21" t="e">
        <f>VLOOKUP(D143,Mapping!$S$1:$U$150,3,0)</f>
        <v>#N/A</v>
      </c>
      <c r="G143" s="2" t="s">
        <v>3002</v>
      </c>
      <c r="H143" s="21">
        <f>VLOOKUP(G143,Mapping!$AL$1:$AN$292,2,0)</f>
        <v>63500</v>
      </c>
      <c r="I143" s="21">
        <f>VLOOKUP(G143,Mapping!$AL$1:$AN$292,3,0)</f>
        <v>80500</v>
      </c>
      <c r="J143" s="4" t="s">
        <v>3003</v>
      </c>
      <c r="K143" s="2" t="s">
        <v>688</v>
      </c>
    </row>
    <row r="144" spans="1:11" ht="60">
      <c r="A144" s="2" t="s">
        <v>3235</v>
      </c>
      <c r="B144" s="2" t="s">
        <v>728</v>
      </c>
      <c r="C144" s="2" t="s">
        <v>32</v>
      </c>
      <c r="E144" s="21" t="e">
        <f>VLOOKUP(D144,Mapping!$S$1:$U$150,2,0)</f>
        <v>#N/A</v>
      </c>
      <c r="F144" s="21" t="e">
        <f>VLOOKUP(D144,Mapping!$S$1:$U$150,3,0)</f>
        <v>#N/A</v>
      </c>
      <c r="G144" s="2" t="s">
        <v>3236</v>
      </c>
      <c r="H144" s="21">
        <f>VLOOKUP(G144,Mapping!$AL$1:$AN$292,2,0)</f>
        <v>63600</v>
      </c>
      <c r="I144" s="21">
        <f>VLOOKUP(G144,Mapping!$AL$1:$AN$292,3,0)</f>
        <v>80600</v>
      </c>
      <c r="J144" s="4" t="s">
        <v>3237</v>
      </c>
      <c r="K144" s="2" t="s">
        <v>30</v>
      </c>
    </row>
    <row r="145" spans="1:11" ht="60">
      <c r="A145" s="2" t="s">
        <v>235</v>
      </c>
      <c r="B145" s="2" t="s">
        <v>236</v>
      </c>
      <c r="C145" s="2" t="s">
        <v>227</v>
      </c>
      <c r="E145" s="21" t="e">
        <f>VLOOKUP(D145,Mapping!$S$1:$U$150,2,0)</f>
        <v>#N/A</v>
      </c>
      <c r="F145" s="21" t="e">
        <f>VLOOKUP(D145,Mapping!$S$1:$U$150,3,0)</f>
        <v>#N/A</v>
      </c>
      <c r="G145" s="2" t="s">
        <v>237</v>
      </c>
      <c r="H145" s="21">
        <f>VLOOKUP(G145,Mapping!$AL$1:$AN$292,2,0)</f>
        <v>64099.999999999993</v>
      </c>
      <c r="I145" s="21">
        <f>VLOOKUP(G145,Mapping!$AL$1:$AN$292,3,0)</f>
        <v>81100</v>
      </c>
      <c r="J145" s="4" t="s">
        <v>238</v>
      </c>
      <c r="K145" s="2" t="s">
        <v>30</v>
      </c>
    </row>
    <row r="146" spans="1:11">
      <c r="A146" s="2" t="s">
        <v>242</v>
      </c>
      <c r="B146" s="2" t="s">
        <v>1890</v>
      </c>
      <c r="C146" s="2" t="s">
        <v>1891</v>
      </c>
      <c r="E146" s="21" t="e">
        <f>VLOOKUP(D146,Mapping!$S$1:$U$150,2,0)</f>
        <v>#N/A</v>
      </c>
      <c r="F146" s="21" t="e">
        <f>VLOOKUP(D146,Mapping!$S$1:$U$150,3,0)</f>
        <v>#N/A</v>
      </c>
      <c r="G146" s="2" t="s">
        <v>237</v>
      </c>
      <c r="H146" s="21">
        <f>VLOOKUP(G146,Mapping!$AL$1:$AN$292,2,0)</f>
        <v>64099.999999999993</v>
      </c>
      <c r="I146" s="21">
        <f>VLOOKUP(G146,Mapping!$AL$1:$AN$292,3,0)</f>
        <v>81100</v>
      </c>
      <c r="J146" s="5" t="s">
        <v>1892</v>
      </c>
      <c r="K146" s="2" t="s">
        <v>92</v>
      </c>
    </row>
    <row r="147" spans="1:11" ht="75">
      <c r="A147" s="2" t="s">
        <v>258</v>
      </c>
      <c r="B147" s="2" t="s">
        <v>259</v>
      </c>
      <c r="C147" s="2" t="s">
        <v>260</v>
      </c>
      <c r="E147" s="21" t="e">
        <f>VLOOKUP(D147,Mapping!$S$1:$U$150,2,0)</f>
        <v>#N/A</v>
      </c>
      <c r="F147" s="21" t="e">
        <f>VLOOKUP(D147,Mapping!$S$1:$U$150,3,0)</f>
        <v>#N/A</v>
      </c>
      <c r="G147" s="2" t="s">
        <v>261</v>
      </c>
      <c r="H147" s="21">
        <f>VLOOKUP(G147,Mapping!$AL$1:$AN$292,2,0)</f>
        <v>64200</v>
      </c>
      <c r="I147" s="21">
        <f>VLOOKUP(G147,Mapping!$AL$1:$AN$292,3,0)</f>
        <v>81400</v>
      </c>
      <c r="J147" s="4" t="s">
        <v>262</v>
      </c>
      <c r="K147" s="2" t="s">
        <v>102</v>
      </c>
    </row>
    <row r="148" spans="1:11" ht="60">
      <c r="A148" s="2" t="s">
        <v>1402</v>
      </c>
      <c r="B148" s="2" t="s">
        <v>1403</v>
      </c>
      <c r="C148" s="2" t="s">
        <v>125</v>
      </c>
      <c r="E148" s="21" t="e">
        <f>VLOOKUP(D148,Mapping!$S$1:$U$150,2,0)</f>
        <v>#N/A</v>
      </c>
      <c r="F148" s="21" t="e">
        <f>VLOOKUP(D148,Mapping!$S$1:$U$150,3,0)</f>
        <v>#N/A</v>
      </c>
      <c r="G148" s="2" t="s">
        <v>1404</v>
      </c>
      <c r="H148" s="21">
        <f>VLOOKUP(G148,Mapping!$AL$1:$AN$292,2,0)</f>
        <v>64400.000000000007</v>
      </c>
      <c r="I148" s="21">
        <f>VLOOKUP(G148,Mapping!$AL$1:$AN$292,3,0)</f>
        <v>81600</v>
      </c>
      <c r="J148" s="4" t="s">
        <v>1405</v>
      </c>
      <c r="K148" s="2" t="s">
        <v>30</v>
      </c>
    </row>
    <row r="149" spans="1:11" ht="75">
      <c r="A149" s="2" t="s">
        <v>1247</v>
      </c>
      <c r="B149" s="2" t="s">
        <v>1248</v>
      </c>
      <c r="C149" s="2" t="s">
        <v>1249</v>
      </c>
      <c r="E149" s="21" t="e">
        <f>VLOOKUP(D149,Mapping!$S$1:$U$150,2,0)</f>
        <v>#N/A</v>
      </c>
      <c r="F149" s="21" t="e">
        <f>VLOOKUP(D149,Mapping!$S$1:$U$150,3,0)</f>
        <v>#N/A</v>
      </c>
      <c r="G149" s="2" t="s">
        <v>1250</v>
      </c>
      <c r="H149" s="21">
        <f>VLOOKUP(G149,Mapping!$AL$1:$AN$292,2,0)</f>
        <v>64800</v>
      </c>
      <c r="I149" s="21">
        <f>VLOOKUP(G149,Mapping!$AL$1:$AN$292,3,0)</f>
        <v>82000</v>
      </c>
      <c r="J149" s="4" t="s">
        <v>1251</v>
      </c>
      <c r="K149" s="2" t="s">
        <v>30</v>
      </c>
    </row>
    <row r="150" spans="1:11" ht="60">
      <c r="A150" s="2" t="s">
        <v>1436</v>
      </c>
      <c r="B150" s="2" t="s">
        <v>1437</v>
      </c>
      <c r="C150" s="2" t="s">
        <v>67</v>
      </c>
      <c r="E150" s="21" t="e">
        <f>VLOOKUP(D150,Mapping!$S$1:$U$150,2,0)</f>
        <v>#N/A</v>
      </c>
      <c r="F150" s="21" t="e">
        <f>VLOOKUP(D150,Mapping!$S$1:$U$150,3,0)</f>
        <v>#N/A</v>
      </c>
      <c r="G150" s="2" t="s">
        <v>1438</v>
      </c>
      <c r="H150" s="21">
        <f>VLOOKUP(G150,Mapping!$AL$1:$AN$292,2,0)</f>
        <v>64900.000000000007</v>
      </c>
      <c r="I150" s="21">
        <f>VLOOKUP(G150,Mapping!$AL$1:$AN$292,3,0)</f>
        <v>82100</v>
      </c>
      <c r="J150" s="4" t="s">
        <v>1439</v>
      </c>
      <c r="K150" s="2" t="s">
        <v>30</v>
      </c>
    </row>
    <row r="151" spans="1:11">
      <c r="A151" s="2" t="s">
        <v>3279</v>
      </c>
      <c r="B151" s="2" t="s">
        <v>3280</v>
      </c>
      <c r="C151" s="2" t="s">
        <v>2987</v>
      </c>
      <c r="E151" s="21" t="e">
        <f>VLOOKUP(D151,Mapping!$S$1:$U$150,2,0)</f>
        <v>#N/A</v>
      </c>
      <c r="F151" s="21" t="e">
        <f>VLOOKUP(D151,Mapping!$S$1:$U$150,3,0)</f>
        <v>#N/A</v>
      </c>
      <c r="G151" s="2" t="s">
        <v>3281</v>
      </c>
      <c r="H151" s="21">
        <f>VLOOKUP(G151,Mapping!$AL$1:$AN$292,2,0)</f>
        <v>64000</v>
      </c>
      <c r="I151" s="21">
        <f>VLOOKUP(G151,Mapping!$AL$1:$AN$292,3,0)</f>
        <v>81000</v>
      </c>
      <c r="J151" s="5" t="s">
        <v>3282</v>
      </c>
      <c r="K151" s="2" t="s">
        <v>30</v>
      </c>
    </row>
    <row r="152" spans="1:11" ht="60">
      <c r="A152" s="2" t="s">
        <v>10</v>
      </c>
      <c r="B152" s="2" t="s">
        <v>458</v>
      </c>
      <c r="C152" s="2" t="s">
        <v>32</v>
      </c>
      <c r="E152" s="21" t="e">
        <f>VLOOKUP(D152,Mapping!$S$1:$U$150,2,0)</f>
        <v>#N/A</v>
      </c>
      <c r="F152" s="21" t="e">
        <f>VLOOKUP(D152,Mapping!$S$1:$U$150,3,0)</f>
        <v>#N/A</v>
      </c>
      <c r="G152" s="2" t="s">
        <v>459</v>
      </c>
      <c r="H152" s="21">
        <f>VLOOKUP(G152,Mapping!$AL$1:$AN$292,2,0)</f>
        <v>65200</v>
      </c>
      <c r="I152" s="21">
        <f>VLOOKUP(G152,Mapping!$AL$1:$AN$292,3,0)</f>
        <v>82600</v>
      </c>
      <c r="J152" s="4" t="s">
        <v>460</v>
      </c>
      <c r="K152" s="2" t="s">
        <v>30</v>
      </c>
    </row>
    <row r="153" spans="1:11" ht="75">
      <c r="A153" s="2" t="s">
        <v>1050</v>
      </c>
      <c r="B153" s="2" t="s">
        <v>1051</v>
      </c>
      <c r="C153" s="2" t="s">
        <v>32</v>
      </c>
      <c r="E153" s="21" t="e">
        <f>VLOOKUP(D153,Mapping!$S$1:$U$150,2,0)</f>
        <v>#N/A</v>
      </c>
      <c r="F153" s="21" t="e">
        <f>VLOOKUP(D153,Mapping!$S$1:$U$150,3,0)</f>
        <v>#N/A</v>
      </c>
      <c r="G153" s="2" t="s">
        <v>1052</v>
      </c>
      <c r="H153" s="21">
        <f>VLOOKUP(G153,Mapping!$AL$1:$AN$292,2,0)</f>
        <v>65300</v>
      </c>
      <c r="I153" s="21">
        <f>VLOOKUP(G153,Mapping!$AL$1:$AN$292,3,0)</f>
        <v>82700</v>
      </c>
      <c r="J153" s="4" t="s">
        <v>1053</v>
      </c>
      <c r="K153" s="2" t="s">
        <v>30</v>
      </c>
    </row>
    <row r="154" spans="1:11">
      <c r="A154" s="2" t="s">
        <v>2204</v>
      </c>
      <c r="B154" s="2" t="s">
        <v>2205</v>
      </c>
      <c r="C154" s="2" t="s">
        <v>32</v>
      </c>
      <c r="E154" s="21" t="e">
        <f>VLOOKUP(D154,Mapping!$S$1:$U$150,2,0)</f>
        <v>#N/A</v>
      </c>
      <c r="F154" s="21" t="e">
        <f>VLOOKUP(D154,Mapping!$S$1:$U$150,3,0)</f>
        <v>#N/A</v>
      </c>
      <c r="G154" s="2" t="s">
        <v>2206</v>
      </c>
      <c r="H154" s="21">
        <f>VLOOKUP(G154,Mapping!$AL$1:$AN$292,2,0)</f>
        <v>65400.000000000007</v>
      </c>
      <c r="I154" s="21">
        <f>VLOOKUP(G154,Mapping!$AL$1:$AN$292,3,0)</f>
        <v>82800</v>
      </c>
      <c r="J154" s="5" t="s">
        <v>2207</v>
      </c>
      <c r="K154" s="2" t="s">
        <v>30</v>
      </c>
    </row>
    <row r="155" spans="1:11">
      <c r="A155" s="2" t="s">
        <v>1867</v>
      </c>
      <c r="B155" s="2" t="s">
        <v>1868</v>
      </c>
      <c r="C155" s="2" t="s">
        <v>293</v>
      </c>
      <c r="E155" s="21" t="e">
        <f>VLOOKUP(D155,Mapping!$S$1:$U$150,2,0)</f>
        <v>#N/A</v>
      </c>
      <c r="F155" s="21" t="e">
        <f>VLOOKUP(D155,Mapping!$S$1:$U$150,3,0)</f>
        <v>#N/A</v>
      </c>
      <c r="G155" s="2" t="s">
        <v>1869</v>
      </c>
      <c r="H155" s="21">
        <f>VLOOKUP(G155,Mapping!$AL$1:$AN$292,2,0)</f>
        <v>65500</v>
      </c>
      <c r="I155" s="21">
        <f>VLOOKUP(G155,Mapping!$AL$1:$AN$292,3,0)</f>
        <v>82900</v>
      </c>
      <c r="J155" s="5" t="s">
        <v>1870</v>
      </c>
      <c r="K155" s="2" t="s">
        <v>73</v>
      </c>
    </row>
    <row r="156" spans="1:11" ht="60">
      <c r="A156" s="2" t="s">
        <v>74</v>
      </c>
      <c r="B156" s="2" t="s">
        <v>2221</v>
      </c>
      <c r="C156" s="2" t="s">
        <v>147</v>
      </c>
      <c r="E156" s="21" t="e">
        <f>VLOOKUP(D156,Mapping!$S$1:$U$150,2,0)</f>
        <v>#N/A</v>
      </c>
      <c r="F156" s="21" t="e">
        <f>VLOOKUP(D156,Mapping!$S$1:$U$150,3,0)</f>
        <v>#N/A</v>
      </c>
      <c r="G156" s="2" t="s">
        <v>2456</v>
      </c>
      <c r="H156" s="21">
        <f>VLOOKUP(G156,Mapping!$AL$1:$AN$292,2,0)</f>
        <v>65600</v>
      </c>
      <c r="I156" s="21">
        <f>VLOOKUP(G156,Mapping!$AL$1:$AN$292,3,0)</f>
        <v>83000</v>
      </c>
      <c r="J156" s="4" t="s">
        <v>2457</v>
      </c>
      <c r="K156" s="2" t="s">
        <v>30</v>
      </c>
    </row>
    <row r="157" spans="1:11">
      <c r="A157" s="2" t="s">
        <v>74</v>
      </c>
      <c r="B157" s="2" t="s">
        <v>2221</v>
      </c>
      <c r="C157" s="2" t="s">
        <v>147</v>
      </c>
      <c r="E157" s="21" t="e">
        <f>VLOOKUP(D157,Mapping!$S$1:$U$150,2,0)</f>
        <v>#N/A</v>
      </c>
      <c r="F157" s="21" t="e">
        <f>VLOOKUP(D157,Mapping!$S$1:$U$150,3,0)</f>
        <v>#N/A</v>
      </c>
      <c r="G157" s="2" t="s">
        <v>2456</v>
      </c>
      <c r="H157" s="21">
        <f>VLOOKUP(G157,Mapping!$AL$1:$AN$292,2,0)</f>
        <v>65600</v>
      </c>
      <c r="I157" s="21">
        <f>VLOOKUP(G157,Mapping!$AL$1:$AN$292,3,0)</f>
        <v>83000</v>
      </c>
      <c r="J157" s="5" t="s">
        <v>2787</v>
      </c>
      <c r="K157" s="2" t="s">
        <v>30</v>
      </c>
    </row>
    <row r="158" spans="1:11" ht="60">
      <c r="A158" s="2" t="s">
        <v>10</v>
      </c>
      <c r="B158" s="2" t="s">
        <v>724</v>
      </c>
      <c r="C158" s="2" t="s">
        <v>58</v>
      </c>
      <c r="E158" s="21" t="e">
        <f>VLOOKUP(D158,Mapping!$S$1:$U$150,2,0)</f>
        <v>#N/A</v>
      </c>
      <c r="F158" s="21" t="e">
        <f>VLOOKUP(D158,Mapping!$S$1:$U$150,3,0)</f>
        <v>#N/A</v>
      </c>
      <c r="G158" s="2" t="s">
        <v>725</v>
      </c>
      <c r="H158" s="21">
        <f>VLOOKUP(G158,Mapping!$AL$1:$AN$292,2,0)</f>
        <v>65700</v>
      </c>
      <c r="I158" s="21">
        <f>VLOOKUP(G158,Mapping!$AL$1:$AN$292,3,0)</f>
        <v>83100</v>
      </c>
      <c r="J158" s="4" t="s">
        <v>726</v>
      </c>
      <c r="K158" s="2" t="s">
        <v>30</v>
      </c>
    </row>
    <row r="159" spans="1:11" ht="60">
      <c r="A159" s="2" t="s">
        <v>2610</v>
      </c>
      <c r="B159" s="2" t="s">
        <v>1973</v>
      </c>
      <c r="C159" s="2" t="s">
        <v>271</v>
      </c>
      <c r="E159" s="21" t="e">
        <f>VLOOKUP(D159,Mapping!$S$1:$U$150,2,0)</f>
        <v>#N/A</v>
      </c>
      <c r="F159" s="21" t="e">
        <f>VLOOKUP(D159,Mapping!$S$1:$U$150,3,0)</f>
        <v>#N/A</v>
      </c>
      <c r="G159" s="2" t="s">
        <v>2611</v>
      </c>
      <c r="H159" s="21">
        <f>VLOOKUP(G159,Mapping!$AL$1:$AN$292,2,0)</f>
        <v>65700</v>
      </c>
      <c r="I159" s="21">
        <f>VLOOKUP(G159,Mapping!$AL$1:$AN$292,3,0)</f>
        <v>83300</v>
      </c>
      <c r="J159" s="4" t="s">
        <v>2612</v>
      </c>
      <c r="K159" s="2" t="s">
        <v>30</v>
      </c>
    </row>
    <row r="160" spans="1:11">
      <c r="A160" s="2" t="s">
        <v>2610</v>
      </c>
      <c r="B160" s="2" t="s">
        <v>1973</v>
      </c>
      <c r="C160" s="2" t="s">
        <v>271</v>
      </c>
      <c r="E160" s="21" t="e">
        <f>VLOOKUP(D160,Mapping!$S$1:$U$150,2,0)</f>
        <v>#N/A</v>
      </c>
      <c r="F160" s="21" t="e">
        <f>VLOOKUP(D160,Mapping!$S$1:$U$150,3,0)</f>
        <v>#N/A</v>
      </c>
      <c r="G160" s="2" t="s">
        <v>2611</v>
      </c>
      <c r="H160" s="21">
        <f>VLOOKUP(G160,Mapping!$AL$1:$AN$292,2,0)</f>
        <v>65700</v>
      </c>
      <c r="I160" s="21">
        <f>VLOOKUP(G160,Mapping!$AL$1:$AN$292,3,0)</f>
        <v>83300</v>
      </c>
      <c r="J160" s="5" t="s">
        <v>2780</v>
      </c>
      <c r="K160" s="2" t="s">
        <v>30</v>
      </c>
    </row>
    <row r="161" spans="1:11" ht="75">
      <c r="A161" s="2" t="s">
        <v>74</v>
      </c>
      <c r="B161" s="2" t="s">
        <v>1108</v>
      </c>
      <c r="C161" s="2" t="s">
        <v>215</v>
      </c>
      <c r="E161" s="21" t="e">
        <f>VLOOKUP(D161,Mapping!$S$1:$U$150,2,0)</f>
        <v>#N/A</v>
      </c>
      <c r="F161" s="21" t="e">
        <f>VLOOKUP(D161,Mapping!$S$1:$U$150,3,0)</f>
        <v>#N/A</v>
      </c>
      <c r="G161" s="2" t="s">
        <v>1109</v>
      </c>
      <c r="H161" s="21">
        <f>VLOOKUP(G161,Mapping!$AL$1:$AN$292,2,0)</f>
        <v>65900</v>
      </c>
      <c r="I161" s="21">
        <f>VLOOKUP(G161,Mapping!$AL$1:$AN$292,3,0)</f>
        <v>83500</v>
      </c>
      <c r="J161" s="4" t="s">
        <v>1110</v>
      </c>
      <c r="K161" s="2" t="s">
        <v>362</v>
      </c>
    </row>
    <row r="162" spans="1:11" ht="75">
      <c r="A162" s="2" t="s">
        <v>876</v>
      </c>
      <c r="B162" s="2" t="s">
        <v>1655</v>
      </c>
      <c r="C162" s="2" t="s">
        <v>227</v>
      </c>
      <c r="E162" s="21" t="e">
        <f>VLOOKUP(D162,Mapping!$S$1:$U$150,2,0)</f>
        <v>#N/A</v>
      </c>
      <c r="F162" s="21" t="e">
        <f>VLOOKUP(D162,Mapping!$S$1:$U$150,3,0)</f>
        <v>#N/A</v>
      </c>
      <c r="G162" s="2" t="s">
        <v>1109</v>
      </c>
      <c r="H162" s="21">
        <f>VLOOKUP(G162,Mapping!$AL$1:$AN$292,2,0)</f>
        <v>65900</v>
      </c>
      <c r="I162" s="21">
        <f>VLOOKUP(G162,Mapping!$AL$1:$AN$292,3,0)</f>
        <v>83500</v>
      </c>
      <c r="J162" s="4" t="s">
        <v>2139</v>
      </c>
      <c r="K162" s="2" t="s">
        <v>166</v>
      </c>
    </row>
    <row r="163" spans="1:11">
      <c r="A163" s="2" t="s">
        <v>135</v>
      </c>
      <c r="B163" s="2" t="s">
        <v>1719</v>
      </c>
      <c r="C163" s="2" t="s">
        <v>1720</v>
      </c>
      <c r="E163" s="21" t="e">
        <f>VLOOKUP(D163,Mapping!$S$1:$U$150,2,0)</f>
        <v>#N/A</v>
      </c>
      <c r="F163" s="21" t="e">
        <f>VLOOKUP(D163,Mapping!$S$1:$U$150,3,0)</f>
        <v>#N/A</v>
      </c>
      <c r="G163" s="2" t="s">
        <v>1721</v>
      </c>
      <c r="H163" s="21">
        <f>VLOOKUP(G163,Mapping!$AL$1:$AN$292,2,0)</f>
        <v>65000</v>
      </c>
      <c r="I163" s="21">
        <f>VLOOKUP(G163,Mapping!$AL$1:$AN$292,3,0)</f>
        <v>82400</v>
      </c>
      <c r="J163" s="5" t="s">
        <v>1722</v>
      </c>
      <c r="K163" s="2" t="s">
        <v>30</v>
      </c>
    </row>
    <row r="164" spans="1:11">
      <c r="A164" s="2" t="s">
        <v>242</v>
      </c>
      <c r="B164" s="2" t="s">
        <v>1771</v>
      </c>
      <c r="C164" s="2" t="s">
        <v>67</v>
      </c>
      <c r="E164" s="21" t="e">
        <f>VLOOKUP(D164,Mapping!$S$1:$U$150,2,0)</f>
        <v>#N/A</v>
      </c>
      <c r="F164" s="21" t="e">
        <f>VLOOKUP(D164,Mapping!$S$1:$U$150,3,0)</f>
        <v>#N/A</v>
      </c>
      <c r="G164" s="2" t="s">
        <v>1721</v>
      </c>
      <c r="H164" s="21">
        <f>VLOOKUP(G164,Mapping!$AL$1:$AN$292,2,0)</f>
        <v>65000</v>
      </c>
      <c r="I164" s="21">
        <f>VLOOKUP(G164,Mapping!$AL$1:$AN$292,3,0)</f>
        <v>82400</v>
      </c>
      <c r="J164" s="5" t="s">
        <v>1772</v>
      </c>
      <c r="K164" s="2" t="s">
        <v>92</v>
      </c>
    </row>
    <row r="165" spans="1:11">
      <c r="A165" s="2" t="s">
        <v>528</v>
      </c>
      <c r="B165" s="2" t="s">
        <v>529</v>
      </c>
      <c r="C165" s="2" t="s">
        <v>67</v>
      </c>
      <c r="E165" s="21" t="e">
        <f>VLOOKUP(D165,Mapping!$S$1:$U$150,2,0)</f>
        <v>#N/A</v>
      </c>
      <c r="F165" s="21" t="e">
        <f>VLOOKUP(D165,Mapping!$S$1:$U$150,3,0)</f>
        <v>#N/A</v>
      </c>
      <c r="G165" s="2" t="s">
        <v>530</v>
      </c>
      <c r="H165" s="21">
        <f>VLOOKUP(G165,Mapping!$AL$1:$AN$292,2,0)</f>
        <v>66100</v>
      </c>
      <c r="I165" s="21">
        <f>VLOOKUP(G165,Mapping!$AL$1:$AN$292,3,0)</f>
        <v>83700</v>
      </c>
      <c r="J165" s="5" t="s">
        <v>531</v>
      </c>
      <c r="K165" s="2" t="s">
        <v>407</v>
      </c>
    </row>
    <row r="166" spans="1:11">
      <c r="A166" s="2" t="s">
        <v>693</v>
      </c>
      <c r="B166" s="2" t="s">
        <v>694</v>
      </c>
      <c r="C166" s="2" t="s">
        <v>32</v>
      </c>
      <c r="E166" s="21" t="e">
        <f>VLOOKUP(D166,Mapping!$S$1:$U$150,2,0)</f>
        <v>#N/A</v>
      </c>
      <c r="F166" s="21" t="e">
        <f>VLOOKUP(D166,Mapping!$S$1:$U$150,3,0)</f>
        <v>#N/A</v>
      </c>
      <c r="G166" s="2" t="s">
        <v>530</v>
      </c>
      <c r="H166" s="21">
        <f>VLOOKUP(G166,Mapping!$AL$1:$AN$292,2,0)</f>
        <v>66100</v>
      </c>
      <c r="I166" s="21">
        <f>VLOOKUP(G166,Mapping!$AL$1:$AN$292,3,0)</f>
        <v>83700</v>
      </c>
      <c r="J166" s="5" t="s">
        <v>695</v>
      </c>
      <c r="K166" s="2" t="s">
        <v>30</v>
      </c>
    </row>
    <row r="167" spans="1:11">
      <c r="A167" s="2" t="s">
        <v>1546</v>
      </c>
      <c r="B167" s="2" t="s">
        <v>1547</v>
      </c>
      <c r="C167" s="2" t="s">
        <v>133</v>
      </c>
      <c r="E167" s="21" t="e">
        <f>VLOOKUP(D167,Mapping!$S$1:$U$150,2,0)</f>
        <v>#N/A</v>
      </c>
      <c r="F167" s="21" t="e">
        <f>VLOOKUP(D167,Mapping!$S$1:$U$150,3,0)</f>
        <v>#N/A</v>
      </c>
      <c r="G167" s="2" t="s">
        <v>530</v>
      </c>
      <c r="H167" s="21">
        <f>VLOOKUP(G167,Mapping!$AL$1:$AN$292,2,0)</f>
        <v>66100</v>
      </c>
      <c r="I167" s="21">
        <f>VLOOKUP(G167,Mapping!$AL$1:$AN$292,3,0)</f>
        <v>83700</v>
      </c>
      <c r="J167" s="5" t="s">
        <v>1548</v>
      </c>
      <c r="K167" s="2" t="s">
        <v>30</v>
      </c>
    </row>
    <row r="168" spans="1:11" ht="60">
      <c r="A168" s="2" t="s">
        <v>842</v>
      </c>
      <c r="B168" s="2" t="s">
        <v>843</v>
      </c>
      <c r="C168" s="2" t="s">
        <v>844</v>
      </c>
      <c r="E168" s="21" t="e">
        <f>VLOOKUP(D168,Mapping!$S$1:$U$150,2,0)</f>
        <v>#N/A</v>
      </c>
      <c r="F168" s="21" t="e">
        <f>VLOOKUP(D168,Mapping!$S$1:$U$150,3,0)</f>
        <v>#N/A</v>
      </c>
      <c r="G168" s="2" t="s">
        <v>845</v>
      </c>
      <c r="H168" s="21">
        <f>VLOOKUP(G168,Mapping!$AL$1:$AN$292,2,0)</f>
        <v>66200</v>
      </c>
      <c r="I168" s="21">
        <f>VLOOKUP(G168,Mapping!$AL$1:$AN$292,3,0)</f>
        <v>83800</v>
      </c>
      <c r="J168" s="4" t="s">
        <v>846</v>
      </c>
      <c r="K168" s="2" t="s">
        <v>15</v>
      </c>
    </row>
    <row r="169" spans="1:11" ht="75">
      <c r="A169" s="2" t="s">
        <v>2378</v>
      </c>
      <c r="B169" s="2" t="s">
        <v>2343</v>
      </c>
      <c r="C169" s="2" t="s">
        <v>67</v>
      </c>
      <c r="E169" s="21" t="e">
        <f>VLOOKUP(D169,Mapping!$S$1:$U$150,2,0)</f>
        <v>#N/A</v>
      </c>
      <c r="F169" s="21" t="e">
        <f>VLOOKUP(D169,Mapping!$S$1:$U$150,3,0)</f>
        <v>#N/A</v>
      </c>
      <c r="G169" s="2" t="s">
        <v>845</v>
      </c>
      <c r="H169" s="21">
        <f>VLOOKUP(G169,Mapping!$AL$1:$AN$292,2,0)</f>
        <v>66200</v>
      </c>
      <c r="I169" s="21">
        <f>VLOOKUP(G169,Mapping!$AL$1:$AN$292,3,0)</f>
        <v>83800</v>
      </c>
      <c r="J169" s="4" t="s">
        <v>2379</v>
      </c>
      <c r="K169" s="2" t="s">
        <v>30</v>
      </c>
    </row>
    <row r="170" spans="1:11" ht="60">
      <c r="A170" s="2" t="s">
        <v>74</v>
      </c>
      <c r="B170" s="2" t="s">
        <v>2161</v>
      </c>
      <c r="C170" s="2" t="s">
        <v>32</v>
      </c>
      <c r="E170" s="21" t="e">
        <f>VLOOKUP(D170,Mapping!$S$1:$U$150,2,0)</f>
        <v>#N/A</v>
      </c>
      <c r="F170" s="21" t="e">
        <f>VLOOKUP(D170,Mapping!$S$1:$U$150,3,0)</f>
        <v>#N/A</v>
      </c>
      <c r="G170" s="2" t="s">
        <v>2162</v>
      </c>
      <c r="H170" s="21">
        <f>VLOOKUP(G170,Mapping!$AL$1:$AN$292,2,0)</f>
        <v>66300</v>
      </c>
      <c r="I170" s="21">
        <f>VLOOKUP(G170,Mapping!$AL$1:$AN$292,3,0)</f>
        <v>83900</v>
      </c>
      <c r="J170" s="4" t="s">
        <v>2163</v>
      </c>
      <c r="K170" s="2" t="s">
        <v>30</v>
      </c>
    </row>
    <row r="171" spans="1:11">
      <c r="A171" s="2" t="s">
        <v>10</v>
      </c>
      <c r="B171" s="2" t="s">
        <v>1818</v>
      </c>
      <c r="C171" s="2" t="s">
        <v>1819</v>
      </c>
      <c r="E171" s="21" t="e">
        <f>VLOOKUP(D171,Mapping!$S$1:$U$150,2,0)</f>
        <v>#N/A</v>
      </c>
      <c r="F171" s="21" t="e">
        <f>VLOOKUP(D171,Mapping!$S$1:$U$150,3,0)</f>
        <v>#N/A</v>
      </c>
      <c r="G171" s="2" t="s">
        <v>1820</v>
      </c>
      <c r="H171" s="21">
        <f>VLOOKUP(G171,Mapping!$AL$1:$AN$292,2,0)</f>
        <v>66400</v>
      </c>
      <c r="I171" s="21">
        <f>VLOOKUP(G171,Mapping!$AL$1:$AN$292,3,0)</f>
        <v>84000</v>
      </c>
      <c r="J171" s="5" t="s">
        <v>1821</v>
      </c>
      <c r="K171" s="2" t="s">
        <v>86</v>
      </c>
    </row>
    <row r="172" spans="1:11" ht="75">
      <c r="A172" s="2" t="s">
        <v>575</v>
      </c>
      <c r="B172" s="2" t="s">
        <v>576</v>
      </c>
      <c r="C172" s="2" t="s">
        <v>577</v>
      </c>
      <c r="E172" s="21" t="e">
        <f>VLOOKUP(D172,Mapping!$S$1:$U$150,2,0)</f>
        <v>#N/A</v>
      </c>
      <c r="F172" s="21" t="e">
        <f>VLOOKUP(D172,Mapping!$S$1:$U$150,3,0)</f>
        <v>#N/A</v>
      </c>
      <c r="G172" s="2" t="s">
        <v>578</v>
      </c>
      <c r="H172" s="21">
        <f>VLOOKUP(G172,Mapping!$AL$1:$AN$292,2,0)</f>
        <v>66500</v>
      </c>
      <c r="I172" s="21">
        <f>VLOOKUP(G172,Mapping!$AL$1:$AN$292,3,0)</f>
        <v>84100</v>
      </c>
      <c r="J172" s="4" t="s">
        <v>579</v>
      </c>
      <c r="K172" s="2" t="s">
        <v>38</v>
      </c>
    </row>
    <row r="173" spans="1:11">
      <c r="A173" s="2" t="s">
        <v>2417</v>
      </c>
      <c r="B173" s="2" t="s">
        <v>2418</v>
      </c>
      <c r="C173" s="2" t="s">
        <v>32</v>
      </c>
      <c r="E173" s="21" t="e">
        <f>VLOOKUP(D173,Mapping!$S$1:$U$150,2,0)</f>
        <v>#N/A</v>
      </c>
      <c r="F173" s="21" t="e">
        <f>VLOOKUP(D173,Mapping!$S$1:$U$150,3,0)</f>
        <v>#N/A</v>
      </c>
      <c r="G173" s="2" t="s">
        <v>2419</v>
      </c>
      <c r="H173" s="21">
        <f>VLOOKUP(G173,Mapping!$AL$1:$AN$292,2,0)</f>
        <v>66800</v>
      </c>
      <c r="I173" s="21">
        <f>VLOOKUP(G173,Mapping!$AL$1:$AN$292,3,0)</f>
        <v>84600</v>
      </c>
      <c r="J173" s="5" t="s">
        <v>2420</v>
      </c>
      <c r="K173" s="2" t="s">
        <v>30</v>
      </c>
    </row>
    <row r="174" spans="1:11" ht="75">
      <c r="A174" s="2" t="s">
        <v>991</v>
      </c>
      <c r="B174" s="2" t="s">
        <v>236</v>
      </c>
      <c r="C174" s="2" t="s">
        <v>271</v>
      </c>
      <c r="E174" s="21" t="e">
        <f>VLOOKUP(D174,Mapping!$S$1:$U$150,2,0)</f>
        <v>#N/A</v>
      </c>
      <c r="F174" s="21" t="e">
        <f>VLOOKUP(D174,Mapping!$S$1:$U$150,3,0)</f>
        <v>#N/A</v>
      </c>
      <c r="G174" s="2" t="s">
        <v>992</v>
      </c>
      <c r="H174" s="21">
        <f>VLOOKUP(G174,Mapping!$AL$1:$AN$292,2,0)</f>
        <v>67200</v>
      </c>
      <c r="I174" s="21">
        <f>VLOOKUP(G174,Mapping!$AL$1:$AN$292,3,0)</f>
        <v>85000</v>
      </c>
      <c r="J174" s="4" t="s">
        <v>993</v>
      </c>
      <c r="K174" s="2" t="s">
        <v>30</v>
      </c>
    </row>
    <row r="175" spans="1:11" ht="75">
      <c r="A175" s="2" t="s">
        <v>10</v>
      </c>
      <c r="B175" s="2" t="s">
        <v>1240</v>
      </c>
      <c r="C175" s="2" t="s">
        <v>32</v>
      </c>
      <c r="E175" s="21" t="e">
        <f>VLOOKUP(D175,Mapping!$S$1:$U$150,2,0)</f>
        <v>#N/A</v>
      </c>
      <c r="F175" s="21" t="e">
        <f>VLOOKUP(D175,Mapping!$S$1:$U$150,3,0)</f>
        <v>#N/A</v>
      </c>
      <c r="G175" s="2" t="s">
        <v>992</v>
      </c>
      <c r="H175" s="21">
        <f>VLOOKUP(G175,Mapping!$AL$1:$AN$292,2,0)</f>
        <v>67200</v>
      </c>
      <c r="I175" s="21">
        <f>VLOOKUP(G175,Mapping!$AL$1:$AN$292,3,0)</f>
        <v>85000</v>
      </c>
      <c r="J175" s="4" t="s">
        <v>1241</v>
      </c>
      <c r="K175" s="2" t="s">
        <v>30</v>
      </c>
    </row>
    <row r="176" spans="1:11" ht="60">
      <c r="A176" s="2" t="s">
        <v>74</v>
      </c>
      <c r="B176" s="2" t="s">
        <v>1833</v>
      </c>
      <c r="C176" s="2" t="s">
        <v>1834</v>
      </c>
      <c r="E176" s="21" t="e">
        <f>VLOOKUP(D176,Mapping!$S$1:$U$150,2,0)</f>
        <v>#N/A</v>
      </c>
      <c r="F176" s="21" t="e">
        <f>VLOOKUP(D176,Mapping!$S$1:$U$150,3,0)</f>
        <v>#N/A</v>
      </c>
      <c r="G176" s="2" t="s">
        <v>992</v>
      </c>
      <c r="H176" s="21">
        <f>VLOOKUP(G176,Mapping!$AL$1:$AN$292,2,0)</f>
        <v>67200</v>
      </c>
      <c r="I176" s="21">
        <f>VLOOKUP(G176,Mapping!$AL$1:$AN$292,3,0)</f>
        <v>85000</v>
      </c>
      <c r="J176" s="4" t="s">
        <v>1835</v>
      </c>
      <c r="K176" s="2" t="s">
        <v>30</v>
      </c>
    </row>
    <row r="177" spans="1:11" ht="75">
      <c r="A177" s="2" t="s">
        <v>10</v>
      </c>
      <c r="B177" s="2" t="s">
        <v>1924</v>
      </c>
      <c r="C177" s="2" t="s">
        <v>1925</v>
      </c>
      <c r="E177" s="21" t="e">
        <f>VLOOKUP(D177,Mapping!$S$1:$U$150,2,0)</f>
        <v>#N/A</v>
      </c>
      <c r="F177" s="21" t="e">
        <f>VLOOKUP(D177,Mapping!$S$1:$U$150,3,0)</f>
        <v>#N/A</v>
      </c>
      <c r="G177" s="2" t="s">
        <v>1926</v>
      </c>
      <c r="H177" s="21">
        <f>VLOOKUP(G177,Mapping!$AL$1:$AN$292,2,0)</f>
        <v>67800</v>
      </c>
      <c r="I177" s="21">
        <f>VLOOKUP(G177,Mapping!$AL$1:$AN$292,3,0)</f>
        <v>85800</v>
      </c>
      <c r="J177" s="4" t="s">
        <v>1927</v>
      </c>
      <c r="K177" s="2" t="s">
        <v>30</v>
      </c>
    </row>
    <row r="178" spans="1:11" ht="60">
      <c r="A178" s="2" t="s">
        <v>2101</v>
      </c>
      <c r="B178" s="2" t="s">
        <v>2102</v>
      </c>
      <c r="C178" s="2" t="s">
        <v>32</v>
      </c>
      <c r="E178" s="21" t="e">
        <f>VLOOKUP(D178,Mapping!$S$1:$U$150,2,0)</f>
        <v>#N/A</v>
      </c>
      <c r="F178" s="21" t="e">
        <f>VLOOKUP(D178,Mapping!$S$1:$U$150,3,0)</f>
        <v>#N/A</v>
      </c>
      <c r="G178" s="2" t="s">
        <v>2103</v>
      </c>
      <c r="H178" s="21">
        <f>VLOOKUP(G178,Mapping!$AL$1:$AN$292,2,0)</f>
        <v>67000</v>
      </c>
      <c r="I178" s="21">
        <f>VLOOKUP(G178,Mapping!$AL$1:$AN$292,3,0)</f>
        <v>84800</v>
      </c>
      <c r="J178" s="4" t="s">
        <v>2104</v>
      </c>
      <c r="K178" s="2" t="s">
        <v>30</v>
      </c>
    </row>
    <row r="179" spans="1:11" ht="60">
      <c r="A179" s="2" t="s">
        <v>10</v>
      </c>
      <c r="B179" s="2" t="s">
        <v>2972</v>
      </c>
      <c r="C179" s="2" t="s">
        <v>32</v>
      </c>
      <c r="E179" s="21" t="e">
        <f>VLOOKUP(D179,Mapping!$S$1:$U$150,2,0)</f>
        <v>#N/A</v>
      </c>
      <c r="F179" s="21" t="e">
        <f>VLOOKUP(D179,Mapping!$S$1:$U$150,3,0)</f>
        <v>#N/A</v>
      </c>
      <c r="G179" s="2" t="s">
        <v>2973</v>
      </c>
      <c r="H179" s="21">
        <f>VLOOKUP(G179,Mapping!$AL$1:$AN$292,2,0)</f>
        <v>68100</v>
      </c>
      <c r="I179" s="21">
        <f>VLOOKUP(G179,Mapping!$AL$1:$AN$292,3,0)</f>
        <v>86300</v>
      </c>
      <c r="J179" s="4" t="s">
        <v>2974</v>
      </c>
      <c r="K179" s="2" t="s">
        <v>765</v>
      </c>
    </row>
    <row r="180" spans="1:11" ht="60">
      <c r="A180" s="2" t="s">
        <v>727</v>
      </c>
      <c r="B180" s="2" t="s">
        <v>1028</v>
      </c>
      <c r="C180" s="2" t="s">
        <v>63</v>
      </c>
      <c r="E180" s="21" t="e">
        <f>VLOOKUP(D180,Mapping!$S$1:$U$150,2,0)</f>
        <v>#N/A</v>
      </c>
      <c r="F180" s="21" t="e">
        <f>VLOOKUP(D180,Mapping!$S$1:$U$150,3,0)</f>
        <v>#N/A</v>
      </c>
      <c r="G180" s="2" t="s">
        <v>1029</v>
      </c>
      <c r="H180" s="21">
        <f>VLOOKUP(G180,Mapping!$AL$1:$AN$292,2,0)</f>
        <v>68700</v>
      </c>
      <c r="I180" s="21">
        <f>VLOOKUP(G180,Mapping!$AL$1:$AN$292,3,0)</f>
        <v>87100</v>
      </c>
      <c r="J180" s="4" t="s">
        <v>1030</v>
      </c>
      <c r="K180" s="2" t="s">
        <v>30</v>
      </c>
    </row>
    <row r="181" spans="1:11" ht="60">
      <c r="A181" s="2" t="s">
        <v>2962</v>
      </c>
      <c r="B181" s="2" t="s">
        <v>2963</v>
      </c>
      <c r="C181" s="2" t="s">
        <v>989</v>
      </c>
      <c r="E181" s="21" t="e">
        <f>VLOOKUP(D181,Mapping!$S$1:$U$150,2,0)</f>
        <v>#N/A</v>
      </c>
      <c r="F181" s="21" t="e">
        <f>VLOOKUP(D181,Mapping!$S$1:$U$150,3,0)</f>
        <v>#N/A</v>
      </c>
      <c r="G181" s="2" t="s">
        <v>2964</v>
      </c>
      <c r="H181" s="21">
        <f>VLOOKUP(G181,Mapping!$AL$1:$AN$292,2,0)</f>
        <v>68800</v>
      </c>
      <c r="I181" s="21">
        <f>VLOOKUP(G181,Mapping!$AL$1:$AN$292,3,0)</f>
        <v>87200</v>
      </c>
      <c r="J181" s="4" t="s">
        <v>2965</v>
      </c>
      <c r="K181" s="2" t="s">
        <v>30</v>
      </c>
    </row>
    <row r="182" spans="1:11">
      <c r="A182" s="2" t="s">
        <v>818</v>
      </c>
      <c r="B182" s="2" t="s">
        <v>819</v>
      </c>
      <c r="C182" s="2" t="s">
        <v>701</v>
      </c>
      <c r="E182" s="21" t="e">
        <f>VLOOKUP(D182,Mapping!$S$1:$U$150,2,0)</f>
        <v>#N/A</v>
      </c>
      <c r="F182" s="21" t="e">
        <f>VLOOKUP(D182,Mapping!$S$1:$U$150,3,0)</f>
        <v>#N/A</v>
      </c>
      <c r="G182" s="2" t="s">
        <v>820</v>
      </c>
      <c r="H182" s="21">
        <f>VLOOKUP(G182,Mapping!$AL$1:$AN$292,2,0)</f>
        <v>68900</v>
      </c>
      <c r="I182" s="21">
        <f>VLOOKUP(G182,Mapping!$AL$1:$AN$292,3,0)</f>
        <v>87300</v>
      </c>
      <c r="J182" s="5" t="s">
        <v>821</v>
      </c>
      <c r="K182" s="2" t="s">
        <v>761</v>
      </c>
    </row>
    <row r="183" spans="1:11" ht="60">
      <c r="A183" s="2" t="s">
        <v>1841</v>
      </c>
      <c r="B183" s="2" t="s">
        <v>1842</v>
      </c>
      <c r="C183" s="2" t="s">
        <v>1393</v>
      </c>
      <c r="E183" s="21" t="e">
        <f>VLOOKUP(D183,Mapping!$S$1:$U$150,2,0)</f>
        <v>#N/A</v>
      </c>
      <c r="F183" s="21" t="e">
        <f>VLOOKUP(D183,Mapping!$S$1:$U$150,3,0)</f>
        <v>#N/A</v>
      </c>
      <c r="G183" s="2" t="s">
        <v>1843</v>
      </c>
      <c r="H183" s="21">
        <f>VLOOKUP(G183,Mapping!$AL$1:$AN$292,2,0)</f>
        <v>68000</v>
      </c>
      <c r="I183" s="21">
        <f>VLOOKUP(G183,Mapping!$AL$1:$AN$292,3,0)</f>
        <v>86000</v>
      </c>
      <c r="J183" s="4" t="s">
        <v>1844</v>
      </c>
      <c r="K183" s="2" t="s">
        <v>30</v>
      </c>
    </row>
    <row r="184" spans="1:11">
      <c r="A184" s="2" t="s">
        <v>5</v>
      </c>
      <c r="B184" s="2" t="s">
        <v>127</v>
      </c>
      <c r="C184" s="2" t="s">
        <v>128</v>
      </c>
      <c r="E184" s="21" t="e">
        <f>VLOOKUP(D184,Mapping!$S$1:$U$150,2,0)</f>
        <v>#N/A</v>
      </c>
      <c r="F184" s="21" t="e">
        <f>VLOOKUP(D184,Mapping!$S$1:$U$150,3,0)</f>
        <v>#N/A</v>
      </c>
      <c r="G184" s="2" t="s">
        <v>129</v>
      </c>
      <c r="H184" s="21">
        <f>VLOOKUP(G184,Mapping!$AL$1:$AN$292,2,0)</f>
        <v>69100</v>
      </c>
      <c r="I184" s="21">
        <f>VLOOKUP(G184,Mapping!$AL$1:$AN$292,3,0)</f>
        <v>87500</v>
      </c>
      <c r="J184" s="5" t="s">
        <v>130</v>
      </c>
      <c r="K184" s="2" t="s">
        <v>49</v>
      </c>
    </row>
    <row r="185" spans="1:11" ht="60">
      <c r="A185" s="2" t="s">
        <v>10</v>
      </c>
      <c r="B185" s="2" t="s">
        <v>685</v>
      </c>
      <c r="C185" s="2" t="s">
        <v>569</v>
      </c>
      <c r="E185" s="21" t="e">
        <f>VLOOKUP(D185,Mapping!$S$1:$U$150,2,0)</f>
        <v>#N/A</v>
      </c>
      <c r="F185" s="21" t="e">
        <f>VLOOKUP(D185,Mapping!$S$1:$U$150,3,0)</f>
        <v>#N/A</v>
      </c>
      <c r="G185" s="2" t="s">
        <v>686</v>
      </c>
      <c r="H185" s="21">
        <f>VLOOKUP(G185,Mapping!$AL$1:$AN$292,2,0)</f>
        <v>69200</v>
      </c>
      <c r="I185" s="21">
        <f>VLOOKUP(G185,Mapping!$AL$1:$AN$292,3,0)</f>
        <v>87600</v>
      </c>
      <c r="J185" s="4" t="s">
        <v>687</v>
      </c>
      <c r="K185" s="2" t="s">
        <v>688</v>
      </c>
    </row>
    <row r="186" spans="1:11" ht="60">
      <c r="A186" s="2" t="s">
        <v>2192</v>
      </c>
      <c r="B186" s="2" t="s">
        <v>2193</v>
      </c>
      <c r="C186" s="2" t="s">
        <v>32</v>
      </c>
      <c r="E186" s="21" t="e">
        <f>VLOOKUP(D186,Mapping!$S$1:$U$150,2,0)</f>
        <v>#N/A</v>
      </c>
      <c r="F186" s="21" t="e">
        <f>VLOOKUP(D186,Mapping!$S$1:$U$150,3,0)</f>
        <v>#N/A</v>
      </c>
      <c r="G186" s="2" t="s">
        <v>2194</v>
      </c>
      <c r="H186" s="21">
        <f>VLOOKUP(G186,Mapping!$AL$1:$AN$292,2,0)</f>
        <v>69400</v>
      </c>
      <c r="I186" s="21">
        <f>VLOOKUP(G186,Mapping!$AL$1:$AN$292,3,0)</f>
        <v>87800</v>
      </c>
      <c r="J186" s="4" t="s">
        <v>2195</v>
      </c>
      <c r="K186" s="2" t="s">
        <v>30</v>
      </c>
    </row>
    <row r="187" spans="1:11" ht="60">
      <c r="A187" s="2" t="s">
        <v>2770</v>
      </c>
      <c r="B187" s="2" t="s">
        <v>2418</v>
      </c>
      <c r="C187" s="2" t="s">
        <v>32</v>
      </c>
      <c r="E187" s="21" t="e">
        <f>VLOOKUP(D187,Mapping!$S$1:$U$150,2,0)</f>
        <v>#N/A</v>
      </c>
      <c r="F187" s="21" t="e">
        <f>VLOOKUP(D187,Mapping!$S$1:$U$150,3,0)</f>
        <v>#N/A</v>
      </c>
      <c r="G187" s="2" t="s">
        <v>2771</v>
      </c>
      <c r="H187" s="21">
        <f>VLOOKUP(G187,Mapping!$AL$1:$AN$292,2,0)</f>
        <v>69500</v>
      </c>
      <c r="I187" s="21">
        <f>VLOOKUP(G187,Mapping!$AL$1:$AN$292,3,0)</f>
        <v>88100</v>
      </c>
      <c r="J187" s="4" t="s">
        <v>2772</v>
      </c>
      <c r="K187" s="2" t="s">
        <v>30</v>
      </c>
    </row>
    <row r="188" spans="1:11">
      <c r="A188" s="2" t="s">
        <v>1133</v>
      </c>
      <c r="B188" s="2" t="s">
        <v>3036</v>
      </c>
      <c r="C188" s="2" t="s">
        <v>32</v>
      </c>
      <c r="E188" s="21" t="e">
        <f>VLOOKUP(D188,Mapping!$S$1:$U$150,2,0)</f>
        <v>#N/A</v>
      </c>
      <c r="F188" s="21" t="e">
        <f>VLOOKUP(D188,Mapping!$S$1:$U$150,3,0)</f>
        <v>#N/A</v>
      </c>
      <c r="G188" s="2" t="s">
        <v>3037</v>
      </c>
      <c r="H188" s="21">
        <f>VLOOKUP(G188,Mapping!$AL$1:$AN$292,2,0)</f>
        <v>69600</v>
      </c>
      <c r="I188" s="21">
        <f>VLOOKUP(G188,Mapping!$AL$1:$AN$292,3,0)</f>
        <v>88200</v>
      </c>
      <c r="J188" s="5" t="s">
        <v>3038</v>
      </c>
      <c r="K188" s="2" t="s">
        <v>30</v>
      </c>
    </row>
    <row r="189" spans="1:11">
      <c r="A189" s="2" t="s">
        <v>10</v>
      </c>
      <c r="B189" s="2" t="s">
        <v>901</v>
      </c>
      <c r="C189" s="2" t="s">
        <v>32</v>
      </c>
      <c r="E189" s="21" t="e">
        <f>VLOOKUP(D189,Mapping!$S$1:$U$150,2,0)</f>
        <v>#N/A</v>
      </c>
      <c r="F189" s="21" t="e">
        <f>VLOOKUP(D189,Mapping!$S$1:$U$150,3,0)</f>
        <v>#N/A</v>
      </c>
      <c r="G189" s="2" t="s">
        <v>902</v>
      </c>
      <c r="H189" s="21">
        <f>VLOOKUP(G189,Mapping!$AL$1:$AN$292,2,0)</f>
        <v>69700</v>
      </c>
      <c r="I189" s="21">
        <f>VLOOKUP(G189,Mapping!$AL$1:$AN$292,3,0)</f>
        <v>88300</v>
      </c>
      <c r="J189" s="5" t="s">
        <v>903</v>
      </c>
      <c r="K189" s="2" t="s">
        <v>30</v>
      </c>
    </row>
    <row r="190" spans="1:11" ht="75">
      <c r="A190" s="2" t="s">
        <v>641</v>
      </c>
      <c r="B190" s="2" t="s">
        <v>642</v>
      </c>
      <c r="C190" s="2" t="s">
        <v>112</v>
      </c>
      <c r="E190" s="21" t="e">
        <f>VLOOKUP(D190,Mapping!$S$1:$U$150,2,0)</f>
        <v>#N/A</v>
      </c>
      <c r="F190" s="21" t="e">
        <f>VLOOKUP(D190,Mapping!$S$1:$U$150,3,0)</f>
        <v>#N/A</v>
      </c>
      <c r="G190" s="2" t="s">
        <v>643</v>
      </c>
      <c r="H190" s="21">
        <f>VLOOKUP(G190,Mapping!$AL$1:$AN$292,2,0)</f>
        <v>69900</v>
      </c>
      <c r="I190" s="21">
        <f>VLOOKUP(G190,Mapping!$AL$1:$AN$292,3,0)</f>
        <v>88500</v>
      </c>
      <c r="J190" s="4" t="s">
        <v>644</v>
      </c>
      <c r="K190" s="2" t="s">
        <v>30</v>
      </c>
    </row>
    <row r="191" spans="1:11">
      <c r="A191" s="2" t="s">
        <v>1694</v>
      </c>
      <c r="B191" s="2" t="s">
        <v>3176</v>
      </c>
      <c r="C191" s="2" t="s">
        <v>18</v>
      </c>
      <c r="E191" s="21" t="e">
        <f>VLOOKUP(D191,Mapping!$S$1:$U$150,2,0)</f>
        <v>#N/A</v>
      </c>
      <c r="F191" s="21" t="e">
        <f>VLOOKUP(D191,Mapping!$S$1:$U$150,3,0)</f>
        <v>#N/A</v>
      </c>
      <c r="G191" s="2" t="s">
        <v>3177</v>
      </c>
      <c r="H191" s="21">
        <f>VLOOKUP(G191,Mapping!$AL$1:$AN$292,2,0)</f>
        <v>70100</v>
      </c>
      <c r="I191" s="21">
        <f>VLOOKUP(G191,Mapping!$AL$1:$AN$292,3,0)</f>
        <v>88700</v>
      </c>
      <c r="J191" s="5" t="s">
        <v>3178</v>
      </c>
      <c r="K191" s="2" t="s">
        <v>30</v>
      </c>
    </row>
    <row r="192" spans="1:11" ht="60">
      <c r="A192" s="2" t="s">
        <v>2542</v>
      </c>
      <c r="B192" s="2" t="s">
        <v>1547</v>
      </c>
      <c r="C192" s="2" t="s">
        <v>2543</v>
      </c>
      <c r="E192" s="21" t="e">
        <f>VLOOKUP(D192,Mapping!$S$1:$U$150,2,0)</f>
        <v>#N/A</v>
      </c>
      <c r="F192" s="21" t="e">
        <f>VLOOKUP(D192,Mapping!$S$1:$U$150,3,0)</f>
        <v>#N/A</v>
      </c>
      <c r="G192" s="2" t="s">
        <v>2544</v>
      </c>
      <c r="H192" s="21">
        <f>VLOOKUP(G192,Mapping!$AL$1:$AN$292,2,0)</f>
        <v>70200</v>
      </c>
      <c r="I192" s="21">
        <f>VLOOKUP(G192,Mapping!$AL$1:$AN$292,3,0)</f>
        <v>88800</v>
      </c>
      <c r="J192" s="4" t="s">
        <v>2545</v>
      </c>
      <c r="K192" s="2" t="s">
        <v>30</v>
      </c>
    </row>
    <row r="193" spans="1:11" ht="75">
      <c r="A193" s="2" t="s">
        <v>872</v>
      </c>
      <c r="B193" s="2" t="s">
        <v>873</v>
      </c>
      <c r="C193" s="2" t="s">
        <v>67</v>
      </c>
      <c r="E193" s="21" t="e">
        <f>VLOOKUP(D193,Mapping!$S$1:$U$150,2,0)</f>
        <v>#N/A</v>
      </c>
      <c r="F193" s="21" t="e">
        <f>VLOOKUP(D193,Mapping!$S$1:$U$150,3,0)</f>
        <v>#N/A</v>
      </c>
      <c r="G193" s="2" t="s">
        <v>874</v>
      </c>
      <c r="H193" s="21">
        <f>VLOOKUP(G193,Mapping!$AL$1:$AN$292,2,0)</f>
        <v>70200</v>
      </c>
      <c r="I193" s="21">
        <f>VLOOKUP(G193,Mapping!$AL$1:$AN$292,3,0)</f>
        <v>89000</v>
      </c>
      <c r="J193" s="4" t="s">
        <v>875</v>
      </c>
      <c r="K193" s="2" t="s">
        <v>181</v>
      </c>
    </row>
    <row r="194" spans="1:11">
      <c r="A194" s="2" t="s">
        <v>2045</v>
      </c>
      <c r="B194" s="2" t="s">
        <v>2046</v>
      </c>
      <c r="C194" s="2" t="s">
        <v>569</v>
      </c>
      <c r="E194" s="21" t="e">
        <f>VLOOKUP(D194,Mapping!$S$1:$U$150,2,0)</f>
        <v>#N/A</v>
      </c>
      <c r="F194" s="21" t="e">
        <f>VLOOKUP(D194,Mapping!$S$1:$U$150,3,0)</f>
        <v>#N/A</v>
      </c>
      <c r="G194" s="2" t="s">
        <v>2047</v>
      </c>
      <c r="H194" s="21">
        <f>VLOOKUP(G194,Mapping!$AL$1:$AN$292,2,0)</f>
        <v>70300</v>
      </c>
      <c r="I194" s="21">
        <f>VLOOKUP(G194,Mapping!$AL$1:$AN$292,3,0)</f>
        <v>89100</v>
      </c>
      <c r="J194" s="5" t="s">
        <v>2048</v>
      </c>
      <c r="K194" s="2" t="s">
        <v>186</v>
      </c>
    </row>
    <row r="195" spans="1:11" ht="60">
      <c r="A195" s="2" t="s">
        <v>2066</v>
      </c>
      <c r="B195" s="2" t="s">
        <v>2067</v>
      </c>
      <c r="C195" s="2" t="s">
        <v>891</v>
      </c>
      <c r="E195" s="21" t="e">
        <f>VLOOKUP(D195,Mapping!$S$1:$U$150,2,0)</f>
        <v>#N/A</v>
      </c>
      <c r="F195" s="21" t="e">
        <f>VLOOKUP(D195,Mapping!$S$1:$U$150,3,0)</f>
        <v>#N/A</v>
      </c>
      <c r="G195" s="2" t="s">
        <v>2047</v>
      </c>
      <c r="H195" s="21">
        <f>VLOOKUP(G195,Mapping!$AL$1:$AN$292,2,0)</f>
        <v>70300</v>
      </c>
      <c r="I195" s="21">
        <f>VLOOKUP(G195,Mapping!$AL$1:$AN$292,3,0)</f>
        <v>89100</v>
      </c>
      <c r="J195" s="4" t="s">
        <v>2068</v>
      </c>
      <c r="K195" s="2" t="s">
        <v>761</v>
      </c>
    </row>
    <row r="196" spans="1:11" ht="45">
      <c r="A196" s="2" t="s">
        <v>74</v>
      </c>
      <c r="B196" s="2" t="s">
        <v>2259</v>
      </c>
      <c r="C196" s="2" t="s">
        <v>741</v>
      </c>
      <c r="E196" s="21" t="e">
        <f>VLOOKUP(D196,Mapping!$S$1:$U$150,2,0)</f>
        <v>#N/A</v>
      </c>
      <c r="F196" s="21" t="e">
        <f>VLOOKUP(D196,Mapping!$S$1:$U$150,3,0)</f>
        <v>#N/A</v>
      </c>
      <c r="G196" s="2" t="s">
        <v>2047</v>
      </c>
      <c r="H196" s="21">
        <f>VLOOKUP(G196,Mapping!$AL$1:$AN$292,2,0)</f>
        <v>70300</v>
      </c>
      <c r="I196" s="21">
        <f>VLOOKUP(G196,Mapping!$AL$1:$AN$292,3,0)</f>
        <v>89100</v>
      </c>
      <c r="J196" s="4" t="s">
        <v>2260</v>
      </c>
      <c r="K196" s="2" t="s">
        <v>30</v>
      </c>
    </row>
    <row r="197" spans="1:11" ht="60">
      <c r="A197" s="2" t="s">
        <v>10</v>
      </c>
      <c r="B197" s="2" t="s">
        <v>1584</v>
      </c>
      <c r="C197" s="2" t="s">
        <v>569</v>
      </c>
      <c r="E197" s="21" t="e">
        <f>VLOOKUP(D197,Mapping!$S$1:$U$150,2,0)</f>
        <v>#N/A</v>
      </c>
      <c r="F197" s="21" t="e">
        <f>VLOOKUP(D197,Mapping!$S$1:$U$150,3,0)</f>
        <v>#N/A</v>
      </c>
      <c r="G197" s="2" t="s">
        <v>1585</v>
      </c>
      <c r="H197" s="21">
        <f>VLOOKUP(G197,Mapping!$AL$1:$AN$292,2,0)</f>
        <v>70700</v>
      </c>
      <c r="I197" s="21">
        <f>VLOOKUP(G197,Mapping!$AL$1:$AN$292,3,0)</f>
        <v>89500</v>
      </c>
      <c r="J197" s="4" t="s">
        <v>1586</v>
      </c>
      <c r="K197" s="2" t="s">
        <v>30</v>
      </c>
    </row>
    <row r="198" spans="1:11" ht="60">
      <c r="A198" s="2" t="s">
        <v>1173</v>
      </c>
      <c r="B198" s="2" t="s">
        <v>1174</v>
      </c>
      <c r="C198" s="2" t="s">
        <v>67</v>
      </c>
      <c r="E198" s="21" t="e">
        <f>VLOOKUP(D198,Mapping!$S$1:$U$150,2,0)</f>
        <v>#N/A</v>
      </c>
      <c r="F198" s="21" t="e">
        <f>VLOOKUP(D198,Mapping!$S$1:$U$150,3,0)</f>
        <v>#N/A</v>
      </c>
      <c r="G198" s="2" t="s">
        <v>1175</v>
      </c>
      <c r="H198" s="21">
        <f>VLOOKUP(G198,Mapping!$AL$1:$AN$292,2,0)</f>
        <v>70900</v>
      </c>
      <c r="I198" s="21">
        <f>VLOOKUP(G198,Mapping!$AL$1:$AN$292,3,0)</f>
        <v>89700</v>
      </c>
      <c r="J198" s="4" t="s">
        <v>1176</v>
      </c>
      <c r="K198" s="2" t="s">
        <v>92</v>
      </c>
    </row>
    <row r="199" spans="1:11" ht="75">
      <c r="A199" s="2" t="s">
        <v>10</v>
      </c>
      <c r="B199" s="2" t="s">
        <v>2902</v>
      </c>
      <c r="C199" s="2" t="s">
        <v>67</v>
      </c>
      <c r="E199" s="21" t="e">
        <f>VLOOKUP(D199,Mapping!$S$1:$U$150,2,0)</f>
        <v>#N/A</v>
      </c>
      <c r="F199" s="21" t="e">
        <f>VLOOKUP(D199,Mapping!$S$1:$U$150,3,0)</f>
        <v>#N/A</v>
      </c>
      <c r="G199" s="2" t="s">
        <v>1175</v>
      </c>
      <c r="H199" s="21">
        <f>VLOOKUP(G199,Mapping!$AL$1:$AN$292,2,0)</f>
        <v>70900</v>
      </c>
      <c r="I199" s="21">
        <f>VLOOKUP(G199,Mapping!$AL$1:$AN$292,3,0)</f>
        <v>89700</v>
      </c>
      <c r="J199" s="4" t="s">
        <v>2903</v>
      </c>
      <c r="K199" s="2" t="s">
        <v>30</v>
      </c>
    </row>
    <row r="200" spans="1:11" ht="60">
      <c r="A200" s="2" t="s">
        <v>5</v>
      </c>
      <c r="B200" s="2" t="s">
        <v>1498</v>
      </c>
      <c r="C200" s="2" t="s">
        <v>67</v>
      </c>
      <c r="E200" s="21" t="e">
        <f>VLOOKUP(D200,Mapping!$S$1:$U$150,2,0)</f>
        <v>#N/A</v>
      </c>
      <c r="F200" s="21" t="e">
        <f>VLOOKUP(D200,Mapping!$S$1:$U$150,3,0)</f>
        <v>#N/A</v>
      </c>
      <c r="G200" s="2" t="s">
        <v>2989</v>
      </c>
      <c r="H200" s="21">
        <f>VLOOKUP(G200,Mapping!$AL$1:$AN$292,2,0)</f>
        <v>71100</v>
      </c>
      <c r="I200" s="21">
        <f>VLOOKUP(G200,Mapping!$AL$1:$AN$292,3,0)</f>
        <v>90100</v>
      </c>
      <c r="J200" s="4" t="s">
        <v>2990</v>
      </c>
      <c r="K200" s="2" t="s">
        <v>49</v>
      </c>
    </row>
    <row r="201" spans="1:11">
      <c r="A201" s="2" t="s">
        <v>813</v>
      </c>
      <c r="B201" s="2" t="s">
        <v>814</v>
      </c>
      <c r="C201" s="2" t="s">
        <v>815</v>
      </c>
      <c r="E201" s="21" t="e">
        <f>VLOOKUP(D201,Mapping!$S$1:$U$150,2,0)</f>
        <v>#N/A</v>
      </c>
      <c r="F201" s="21" t="e">
        <f>VLOOKUP(D201,Mapping!$S$1:$U$150,3,0)</f>
        <v>#N/A</v>
      </c>
      <c r="G201" s="2" t="s">
        <v>816</v>
      </c>
      <c r="H201" s="21">
        <f>VLOOKUP(G201,Mapping!$AL$1:$AN$292,2,0)</f>
        <v>71200</v>
      </c>
      <c r="I201" s="21">
        <f>VLOOKUP(G201,Mapping!$AL$1:$AN$292,3,0)</f>
        <v>90200</v>
      </c>
      <c r="J201" s="5" t="s">
        <v>817</v>
      </c>
      <c r="K201" s="2" t="s">
        <v>30</v>
      </c>
    </row>
    <row r="202" spans="1:11" ht="75">
      <c r="A202" s="2" t="s">
        <v>1410</v>
      </c>
      <c r="B202" s="2" t="s">
        <v>1335</v>
      </c>
      <c r="C202" s="2" t="s">
        <v>32</v>
      </c>
      <c r="E202" s="21" t="e">
        <f>VLOOKUP(D202,Mapping!$S$1:$U$150,2,0)</f>
        <v>#N/A</v>
      </c>
      <c r="F202" s="21" t="e">
        <f>VLOOKUP(D202,Mapping!$S$1:$U$150,3,0)</f>
        <v>#N/A</v>
      </c>
      <c r="G202" s="2" t="s">
        <v>1411</v>
      </c>
      <c r="H202" s="21">
        <f>VLOOKUP(G202,Mapping!$AL$1:$AN$292,2,0)</f>
        <v>71400</v>
      </c>
      <c r="I202" s="21">
        <f>VLOOKUP(G202,Mapping!$AL$1:$AN$292,3,0)</f>
        <v>90400</v>
      </c>
      <c r="J202" s="4" t="s">
        <v>1412</v>
      </c>
      <c r="K202" s="2" t="s">
        <v>166</v>
      </c>
    </row>
    <row r="203" spans="1:11" ht="60">
      <c r="A203" s="2" t="s">
        <v>10</v>
      </c>
      <c r="B203" s="2" t="s">
        <v>1933</v>
      </c>
      <c r="C203" s="2" t="s">
        <v>1934</v>
      </c>
      <c r="E203" s="21" t="e">
        <f>VLOOKUP(D203,Mapping!$S$1:$U$150,2,0)</f>
        <v>#N/A</v>
      </c>
      <c r="F203" s="21" t="e">
        <f>VLOOKUP(D203,Mapping!$S$1:$U$150,3,0)</f>
        <v>#N/A</v>
      </c>
      <c r="G203" s="2" t="s">
        <v>1935</v>
      </c>
      <c r="H203" s="21">
        <f>VLOOKUP(G203,Mapping!$AL$1:$AN$292,2,0)</f>
        <v>71500</v>
      </c>
      <c r="I203" s="21">
        <f>VLOOKUP(G203,Mapping!$AL$1:$AN$292,3,0)</f>
        <v>90500</v>
      </c>
      <c r="J203" s="4" t="s">
        <v>1936</v>
      </c>
      <c r="K203" s="2" t="s">
        <v>30</v>
      </c>
    </row>
    <row r="204" spans="1:11" ht="75">
      <c r="A204" s="2" t="s">
        <v>74</v>
      </c>
      <c r="B204" s="2" t="s">
        <v>2281</v>
      </c>
      <c r="C204" s="2" t="s">
        <v>32</v>
      </c>
      <c r="E204" s="21" t="e">
        <f>VLOOKUP(D204,Mapping!$S$1:$U$150,2,0)</f>
        <v>#N/A</v>
      </c>
      <c r="F204" s="21" t="e">
        <f>VLOOKUP(D204,Mapping!$S$1:$U$150,3,0)</f>
        <v>#N/A</v>
      </c>
      <c r="G204" s="2" t="s">
        <v>2282</v>
      </c>
      <c r="H204" s="21">
        <f>VLOOKUP(G204,Mapping!$AL$1:$AN$292,2,0)</f>
        <v>71800</v>
      </c>
      <c r="I204" s="21">
        <f>VLOOKUP(G204,Mapping!$AL$1:$AN$292,3,0)</f>
        <v>91000</v>
      </c>
      <c r="J204" s="4" t="s">
        <v>2283</v>
      </c>
      <c r="K204" s="2" t="s">
        <v>30</v>
      </c>
    </row>
    <row r="205" spans="1:11">
      <c r="A205" s="2" t="s">
        <v>1807</v>
      </c>
      <c r="B205" s="2" t="s">
        <v>1808</v>
      </c>
      <c r="C205" s="2" t="s">
        <v>1809</v>
      </c>
      <c r="E205" s="21" t="e">
        <f>VLOOKUP(D205,Mapping!$S$1:$U$150,2,0)</f>
        <v>#N/A</v>
      </c>
      <c r="F205" s="21" t="e">
        <f>VLOOKUP(D205,Mapping!$S$1:$U$150,3,0)</f>
        <v>#N/A</v>
      </c>
      <c r="G205" s="2" t="s">
        <v>1810</v>
      </c>
      <c r="H205" s="21">
        <f>VLOOKUP(G205,Mapping!$AL$1:$AN$292,2,0)</f>
        <v>71900</v>
      </c>
      <c r="I205" s="21">
        <f>VLOOKUP(G205,Mapping!$AL$1:$AN$292,3,0)</f>
        <v>91100</v>
      </c>
      <c r="J205" s="5" t="s">
        <v>1811</v>
      </c>
      <c r="K205" s="2" t="s">
        <v>30</v>
      </c>
    </row>
    <row r="206" spans="1:11">
      <c r="A206" s="2" t="s">
        <v>74</v>
      </c>
      <c r="B206" s="2" t="s">
        <v>1556</v>
      </c>
      <c r="C206" s="2" t="s">
        <v>2519</v>
      </c>
      <c r="E206" s="21" t="e">
        <f>VLOOKUP(D206,Mapping!$S$1:$U$150,2,0)</f>
        <v>#N/A</v>
      </c>
      <c r="F206" s="21" t="e">
        <f>VLOOKUP(D206,Mapping!$S$1:$U$150,3,0)</f>
        <v>#N/A</v>
      </c>
      <c r="G206" s="2" t="s">
        <v>1810</v>
      </c>
      <c r="H206" s="21">
        <f>VLOOKUP(G206,Mapping!$AL$1:$AN$292,2,0)</f>
        <v>71900</v>
      </c>
      <c r="I206" s="21">
        <f>VLOOKUP(G206,Mapping!$AL$1:$AN$292,3,0)</f>
        <v>91100</v>
      </c>
      <c r="J206" s="5" t="s">
        <v>2520</v>
      </c>
      <c r="K206" s="2" t="s">
        <v>30</v>
      </c>
    </row>
    <row r="207" spans="1:11" ht="75">
      <c r="A207" s="2" t="s">
        <v>10</v>
      </c>
      <c r="B207" s="2" t="s">
        <v>1143</v>
      </c>
      <c r="C207" s="2" t="s">
        <v>67</v>
      </c>
      <c r="E207" s="21" t="e">
        <f>VLOOKUP(D207,Mapping!$S$1:$U$150,2,0)</f>
        <v>#N/A</v>
      </c>
      <c r="F207" s="21" t="e">
        <f>VLOOKUP(D207,Mapping!$S$1:$U$150,3,0)</f>
        <v>#N/A</v>
      </c>
      <c r="G207" s="2" t="s">
        <v>1144</v>
      </c>
      <c r="H207" s="21">
        <f>VLOOKUP(G207,Mapping!$AL$1:$AN$292,2,0)</f>
        <v>71000</v>
      </c>
      <c r="I207" s="21">
        <f>VLOOKUP(G207,Mapping!$AL$1:$AN$292,3,0)</f>
        <v>89800</v>
      </c>
      <c r="J207" s="4" t="s">
        <v>1145</v>
      </c>
      <c r="K207" s="2" t="s">
        <v>311</v>
      </c>
    </row>
    <row r="208" spans="1:11" ht="75">
      <c r="A208" s="2" t="s">
        <v>10</v>
      </c>
      <c r="B208" s="2" t="s">
        <v>964</v>
      </c>
      <c r="C208" s="2" t="s">
        <v>32</v>
      </c>
      <c r="E208" s="21" t="e">
        <f>VLOOKUP(D208,Mapping!$S$1:$U$150,2,0)</f>
        <v>#N/A</v>
      </c>
      <c r="F208" s="21" t="e">
        <f>VLOOKUP(D208,Mapping!$S$1:$U$150,3,0)</f>
        <v>#N/A</v>
      </c>
      <c r="G208" s="2" t="s">
        <v>965</v>
      </c>
      <c r="H208" s="21">
        <f>VLOOKUP(G208,Mapping!$AL$1:$AN$292,2,0)</f>
        <v>72100</v>
      </c>
      <c r="I208" s="21">
        <f>VLOOKUP(G208,Mapping!$AL$1:$AN$292,3,0)</f>
        <v>91300</v>
      </c>
      <c r="J208" s="4" t="s">
        <v>966</v>
      </c>
      <c r="K208" s="2" t="s">
        <v>30</v>
      </c>
    </row>
    <row r="209" spans="1:11">
      <c r="A209" s="2" t="s">
        <v>1391</v>
      </c>
      <c r="B209" s="2" t="s">
        <v>1392</v>
      </c>
      <c r="C209" s="2" t="s">
        <v>1393</v>
      </c>
      <c r="E209" s="21" t="e">
        <f>VLOOKUP(D209,Mapping!$S$1:$U$150,2,0)</f>
        <v>#N/A</v>
      </c>
      <c r="F209" s="21" t="e">
        <f>VLOOKUP(D209,Mapping!$S$1:$U$150,3,0)</f>
        <v>#N/A</v>
      </c>
      <c r="G209" s="2" t="s">
        <v>965</v>
      </c>
      <c r="H209" s="21">
        <f>VLOOKUP(G209,Mapping!$AL$1:$AN$292,2,0)</f>
        <v>72100</v>
      </c>
      <c r="I209" s="21">
        <f>VLOOKUP(G209,Mapping!$AL$1:$AN$292,3,0)</f>
        <v>91300</v>
      </c>
      <c r="J209" s="5" t="s">
        <v>1394</v>
      </c>
      <c r="K209" s="2" t="s">
        <v>311</v>
      </c>
    </row>
    <row r="210" spans="1:11" ht="75">
      <c r="A210" s="2" t="s">
        <v>10</v>
      </c>
      <c r="B210" s="2" t="s">
        <v>2737</v>
      </c>
      <c r="C210" s="2" t="s">
        <v>2176</v>
      </c>
      <c r="E210" s="21" t="e">
        <f>VLOOKUP(D210,Mapping!$S$1:$U$150,2,0)</f>
        <v>#N/A</v>
      </c>
      <c r="F210" s="21" t="e">
        <f>VLOOKUP(D210,Mapping!$S$1:$U$150,3,0)</f>
        <v>#N/A</v>
      </c>
      <c r="G210" s="2" t="s">
        <v>2738</v>
      </c>
      <c r="H210" s="21">
        <f>VLOOKUP(G210,Mapping!$AL$1:$AN$292,2,0)</f>
        <v>72200</v>
      </c>
      <c r="I210" s="21">
        <f>VLOOKUP(G210,Mapping!$AL$1:$AN$292,3,0)</f>
        <v>91400</v>
      </c>
      <c r="J210" s="4" t="s">
        <v>2739</v>
      </c>
      <c r="K210" s="2" t="s">
        <v>30</v>
      </c>
    </row>
    <row r="211" spans="1:11">
      <c r="A211" s="2" t="s">
        <v>10</v>
      </c>
      <c r="B211" s="2" t="s">
        <v>714</v>
      </c>
      <c r="C211" s="2" t="s">
        <v>32</v>
      </c>
      <c r="E211" s="21" t="e">
        <f>VLOOKUP(D211,Mapping!$S$1:$U$150,2,0)</f>
        <v>#N/A</v>
      </c>
      <c r="F211" s="21" t="e">
        <f>VLOOKUP(D211,Mapping!$S$1:$U$150,3,0)</f>
        <v>#N/A</v>
      </c>
      <c r="G211" s="2" t="s">
        <v>715</v>
      </c>
      <c r="H211" s="21">
        <f>VLOOKUP(G211,Mapping!$AL$1:$AN$292,2,0)</f>
        <v>72300</v>
      </c>
      <c r="I211" s="21">
        <f>VLOOKUP(G211,Mapping!$AL$1:$AN$292,3,0)</f>
        <v>91500</v>
      </c>
      <c r="J211" s="5" t="s">
        <v>716</v>
      </c>
      <c r="K211" s="2" t="s">
        <v>30</v>
      </c>
    </row>
    <row r="212" spans="1:11">
      <c r="A212" s="2" t="s">
        <v>74</v>
      </c>
      <c r="B212" s="2" t="s">
        <v>1877</v>
      </c>
      <c r="C212" s="2" t="s">
        <v>546</v>
      </c>
      <c r="E212" s="21" t="e">
        <f>VLOOKUP(D212,Mapping!$S$1:$U$150,2,0)</f>
        <v>#N/A</v>
      </c>
      <c r="F212" s="21" t="e">
        <f>VLOOKUP(D212,Mapping!$S$1:$U$150,3,0)</f>
        <v>#N/A</v>
      </c>
      <c r="G212" s="2" t="s">
        <v>715</v>
      </c>
      <c r="H212" s="21">
        <f>VLOOKUP(G212,Mapping!$AL$1:$AN$292,2,0)</f>
        <v>72300</v>
      </c>
      <c r="I212" s="21">
        <f>VLOOKUP(G212,Mapping!$AL$1:$AN$292,3,0)</f>
        <v>91500</v>
      </c>
      <c r="J212" s="5" t="s">
        <v>1878</v>
      </c>
      <c r="K212" s="2" t="s">
        <v>30</v>
      </c>
    </row>
    <row r="213" spans="1:11">
      <c r="A213" s="2" t="s">
        <v>10</v>
      </c>
      <c r="B213" s="2" t="s">
        <v>2438</v>
      </c>
      <c r="C213" s="2" t="s">
        <v>2439</v>
      </c>
      <c r="E213" s="21" t="e">
        <f>VLOOKUP(D213,Mapping!$S$1:$U$150,2,0)</f>
        <v>#N/A</v>
      </c>
      <c r="F213" s="21" t="e">
        <f>VLOOKUP(D213,Mapping!$S$1:$U$150,3,0)</f>
        <v>#N/A</v>
      </c>
      <c r="G213" s="2" t="s">
        <v>2440</v>
      </c>
      <c r="H213" s="21">
        <f>VLOOKUP(G213,Mapping!$AL$1:$AN$292,2,0)</f>
        <v>72400</v>
      </c>
      <c r="I213" s="21">
        <f>VLOOKUP(G213,Mapping!$AL$1:$AN$292,3,0)</f>
        <v>91600</v>
      </c>
      <c r="J213" s="5" t="s">
        <v>2441</v>
      </c>
      <c r="K213" s="2" t="s">
        <v>30</v>
      </c>
    </row>
    <row r="214" spans="1:11" ht="60">
      <c r="A214" s="2" t="s">
        <v>10</v>
      </c>
      <c r="B214" s="2" t="s">
        <v>1111</v>
      </c>
      <c r="C214" s="2" t="s">
        <v>67</v>
      </c>
      <c r="E214" s="21" t="e">
        <f>VLOOKUP(D214,Mapping!$S$1:$U$150,2,0)</f>
        <v>#N/A</v>
      </c>
      <c r="F214" s="21" t="e">
        <f>VLOOKUP(D214,Mapping!$S$1:$U$150,3,0)</f>
        <v>#N/A</v>
      </c>
      <c r="G214" s="2" t="s">
        <v>1112</v>
      </c>
      <c r="H214" s="21">
        <f>VLOOKUP(G214,Mapping!$AL$1:$AN$292,2,0)</f>
        <v>72500</v>
      </c>
      <c r="I214" s="21">
        <f>VLOOKUP(G214,Mapping!$AL$1:$AN$292,3,0)</f>
        <v>91900</v>
      </c>
      <c r="J214" s="4" t="s">
        <v>1113</v>
      </c>
      <c r="K214" s="2" t="s">
        <v>30</v>
      </c>
    </row>
    <row r="215" spans="1:11" ht="60">
      <c r="A215" s="2" t="s">
        <v>10</v>
      </c>
      <c r="B215" s="2" t="s">
        <v>429</v>
      </c>
      <c r="C215" s="2" t="s">
        <v>32</v>
      </c>
      <c r="E215" s="21" t="e">
        <f>VLOOKUP(D215,Mapping!$S$1:$U$150,2,0)</f>
        <v>#N/A</v>
      </c>
      <c r="F215" s="21" t="e">
        <f>VLOOKUP(D215,Mapping!$S$1:$U$150,3,0)</f>
        <v>#N/A</v>
      </c>
      <c r="G215" s="2" t="s">
        <v>430</v>
      </c>
      <c r="H215" s="21">
        <f>VLOOKUP(G215,Mapping!$AL$1:$AN$292,2,0)</f>
        <v>72800</v>
      </c>
      <c r="I215" s="21">
        <f>VLOOKUP(G215,Mapping!$AL$1:$AN$292,3,0)</f>
        <v>92200</v>
      </c>
      <c r="J215" s="4" t="s">
        <v>431</v>
      </c>
      <c r="K215" s="2" t="s">
        <v>30</v>
      </c>
    </row>
    <row r="216" spans="1:11" ht="60">
      <c r="A216" s="2" t="s">
        <v>727</v>
      </c>
      <c r="B216" s="2" t="s">
        <v>728</v>
      </c>
      <c r="C216" s="2" t="s">
        <v>32</v>
      </c>
      <c r="E216" s="21" t="e">
        <f>VLOOKUP(D216,Mapping!$S$1:$U$150,2,0)</f>
        <v>#N/A</v>
      </c>
      <c r="F216" s="21" t="e">
        <f>VLOOKUP(D216,Mapping!$S$1:$U$150,3,0)</f>
        <v>#N/A</v>
      </c>
      <c r="G216" s="2" t="s">
        <v>729</v>
      </c>
      <c r="H216" s="21">
        <f>VLOOKUP(G216,Mapping!$AL$1:$AN$292,2,0)</f>
        <v>73200</v>
      </c>
      <c r="I216" s="21">
        <f>VLOOKUP(G216,Mapping!$AL$1:$AN$292,3,0)</f>
        <v>92600</v>
      </c>
      <c r="J216" s="4" t="s">
        <v>730</v>
      </c>
      <c r="K216" s="2" t="s">
        <v>15</v>
      </c>
    </row>
    <row r="217" spans="1:11">
      <c r="A217" s="2" t="s">
        <v>10</v>
      </c>
      <c r="B217" s="2" t="s">
        <v>994</v>
      </c>
      <c r="C217" s="2" t="s">
        <v>32</v>
      </c>
      <c r="E217" s="21" t="e">
        <f>VLOOKUP(D217,Mapping!$S$1:$U$150,2,0)</f>
        <v>#N/A</v>
      </c>
      <c r="F217" s="21" t="e">
        <f>VLOOKUP(D217,Mapping!$S$1:$U$150,3,0)</f>
        <v>#N/A</v>
      </c>
      <c r="G217" s="2" t="s">
        <v>729</v>
      </c>
      <c r="H217" s="21">
        <f>VLOOKUP(G217,Mapping!$AL$1:$AN$292,2,0)</f>
        <v>73200</v>
      </c>
      <c r="I217" s="21">
        <f>VLOOKUP(G217,Mapping!$AL$1:$AN$292,3,0)</f>
        <v>92600</v>
      </c>
      <c r="J217" s="5" t="s">
        <v>995</v>
      </c>
      <c r="K217" s="2" t="s">
        <v>761</v>
      </c>
    </row>
    <row r="218" spans="1:11">
      <c r="A218" s="2" t="s">
        <v>74</v>
      </c>
      <c r="B218" s="2" t="s">
        <v>2421</v>
      </c>
      <c r="C218" s="2" t="s">
        <v>2422</v>
      </c>
      <c r="E218" s="21" t="e">
        <f>VLOOKUP(D218,Mapping!$S$1:$U$150,2,0)</f>
        <v>#N/A</v>
      </c>
      <c r="F218" s="21" t="e">
        <f>VLOOKUP(D218,Mapping!$S$1:$U$150,3,0)</f>
        <v>#N/A</v>
      </c>
      <c r="G218" s="2" t="s">
        <v>729</v>
      </c>
      <c r="H218" s="21">
        <f>VLOOKUP(G218,Mapping!$AL$1:$AN$292,2,0)</f>
        <v>73200</v>
      </c>
      <c r="I218" s="21">
        <f>VLOOKUP(G218,Mapping!$AL$1:$AN$292,3,0)</f>
        <v>92600</v>
      </c>
      <c r="J218" s="5" t="s">
        <v>2423</v>
      </c>
      <c r="K218" s="2" t="s">
        <v>30</v>
      </c>
    </row>
    <row r="219" spans="1:11" ht="75">
      <c r="A219" s="2" t="s">
        <v>2583</v>
      </c>
      <c r="B219" s="2" t="s">
        <v>2584</v>
      </c>
      <c r="C219" s="2" t="s">
        <v>678</v>
      </c>
      <c r="E219" s="21" t="e">
        <f>VLOOKUP(D219,Mapping!$S$1:$U$150,2,0)</f>
        <v>#N/A</v>
      </c>
      <c r="F219" s="21" t="e">
        <f>VLOOKUP(D219,Mapping!$S$1:$U$150,3,0)</f>
        <v>#N/A</v>
      </c>
      <c r="G219" s="2" t="s">
        <v>729</v>
      </c>
      <c r="H219" s="21">
        <f>VLOOKUP(G219,Mapping!$AL$1:$AN$292,2,0)</f>
        <v>73200</v>
      </c>
      <c r="I219" s="21">
        <f>VLOOKUP(G219,Mapping!$AL$1:$AN$292,3,0)</f>
        <v>92600</v>
      </c>
      <c r="J219" s="4" t="s">
        <v>2585</v>
      </c>
      <c r="K219" s="2" t="s">
        <v>92</v>
      </c>
    </row>
    <row r="220" spans="1:11">
      <c r="A220" s="2" t="s">
        <v>351</v>
      </c>
      <c r="B220" s="2" t="s">
        <v>1563</v>
      </c>
      <c r="C220" s="2" t="s">
        <v>1564</v>
      </c>
      <c r="E220" s="21" t="e">
        <f>VLOOKUP(D220,Mapping!$S$1:$U$150,2,0)</f>
        <v>#N/A</v>
      </c>
      <c r="F220" s="21" t="e">
        <f>VLOOKUP(D220,Mapping!$S$1:$U$150,3,0)</f>
        <v>#N/A</v>
      </c>
      <c r="G220" s="2" t="s">
        <v>729</v>
      </c>
      <c r="H220" s="21">
        <f>VLOOKUP(G220,Mapping!$AL$1:$AN$292,2,0)</f>
        <v>73200</v>
      </c>
      <c r="I220" s="21">
        <f>VLOOKUP(G220,Mapping!$AL$1:$AN$292,3,0)</f>
        <v>92600</v>
      </c>
      <c r="J220" s="5" t="s">
        <v>3108</v>
      </c>
      <c r="K220" s="2" t="s">
        <v>437</v>
      </c>
    </row>
    <row r="221" spans="1:11">
      <c r="A221" s="2" t="s">
        <v>1527</v>
      </c>
      <c r="B221" s="2" t="s">
        <v>1528</v>
      </c>
      <c r="C221" s="2" t="s">
        <v>626</v>
      </c>
      <c r="E221" s="21" t="e">
        <f>VLOOKUP(D221,Mapping!$S$1:$U$150,2,0)</f>
        <v>#N/A</v>
      </c>
      <c r="F221" s="21" t="e">
        <f>VLOOKUP(D221,Mapping!$S$1:$U$150,3,0)</f>
        <v>#N/A</v>
      </c>
      <c r="G221" s="2" t="s">
        <v>1529</v>
      </c>
      <c r="H221" s="21">
        <f>VLOOKUP(G221,Mapping!$AL$1:$AN$292,2,0)</f>
        <v>73300</v>
      </c>
      <c r="I221" s="21">
        <f>VLOOKUP(G221,Mapping!$AL$1:$AN$292,3,0)</f>
        <v>92900</v>
      </c>
      <c r="J221" s="5" t="s">
        <v>1530</v>
      </c>
      <c r="K221" s="2" t="s">
        <v>688</v>
      </c>
    </row>
    <row r="222" spans="1:11" ht="75">
      <c r="A222" s="2" t="s">
        <v>1760</v>
      </c>
      <c r="B222" s="2" t="s">
        <v>2382</v>
      </c>
      <c r="C222" s="2" t="s">
        <v>67</v>
      </c>
      <c r="E222" s="21" t="e">
        <f>VLOOKUP(D222,Mapping!$S$1:$U$150,2,0)</f>
        <v>#N/A</v>
      </c>
      <c r="F222" s="21" t="e">
        <f>VLOOKUP(D222,Mapping!$S$1:$U$150,3,0)</f>
        <v>#N/A</v>
      </c>
      <c r="G222" s="2" t="s">
        <v>2383</v>
      </c>
      <c r="H222" s="21">
        <f>VLOOKUP(G222,Mapping!$AL$1:$AN$292,2,0)</f>
        <v>73400</v>
      </c>
      <c r="I222" s="21">
        <f>VLOOKUP(G222,Mapping!$AL$1:$AN$292,3,0)</f>
        <v>93000</v>
      </c>
      <c r="J222" s="4" t="s">
        <v>2384</v>
      </c>
      <c r="K222" s="2" t="s">
        <v>267</v>
      </c>
    </row>
    <row r="223" spans="1:11" ht="60">
      <c r="A223" s="2" t="s">
        <v>896</v>
      </c>
      <c r="B223" s="2" t="s">
        <v>897</v>
      </c>
      <c r="C223" s="2" t="s">
        <v>898</v>
      </c>
      <c r="E223" s="21" t="e">
        <f>VLOOKUP(D223,Mapping!$S$1:$U$150,2,0)</f>
        <v>#N/A</v>
      </c>
      <c r="F223" s="21" t="e">
        <f>VLOOKUP(D223,Mapping!$S$1:$U$150,3,0)</f>
        <v>#N/A</v>
      </c>
      <c r="G223" s="2" t="s">
        <v>899</v>
      </c>
      <c r="H223" s="21">
        <f>VLOOKUP(G223,Mapping!$AL$1:$AN$292,2,0)</f>
        <v>73700</v>
      </c>
      <c r="I223" s="21">
        <f>VLOOKUP(G223,Mapping!$AL$1:$AN$292,3,0)</f>
        <v>93300</v>
      </c>
      <c r="J223" s="4" t="s">
        <v>900</v>
      </c>
      <c r="K223" s="2" t="s">
        <v>30</v>
      </c>
    </row>
    <row r="224" spans="1:11" ht="75">
      <c r="A224" s="2" t="s">
        <v>2095</v>
      </c>
      <c r="B224" s="2" t="s">
        <v>2096</v>
      </c>
      <c r="C224" s="2" t="s">
        <v>32</v>
      </c>
      <c r="E224" s="21" t="e">
        <f>VLOOKUP(D224,Mapping!$S$1:$U$150,2,0)</f>
        <v>#N/A</v>
      </c>
      <c r="F224" s="21" t="e">
        <f>VLOOKUP(D224,Mapping!$S$1:$U$150,3,0)</f>
        <v>#N/A</v>
      </c>
      <c r="G224" s="2" t="s">
        <v>2097</v>
      </c>
      <c r="H224" s="21">
        <f>VLOOKUP(G224,Mapping!$AL$1:$AN$292,2,0)</f>
        <v>74100</v>
      </c>
      <c r="I224" s="21">
        <f>VLOOKUP(G224,Mapping!$AL$1:$AN$292,3,0)</f>
        <v>93900</v>
      </c>
      <c r="J224" s="4" t="s">
        <v>2098</v>
      </c>
      <c r="K224" s="2" t="s">
        <v>30</v>
      </c>
    </row>
    <row r="225" spans="1:11" ht="75">
      <c r="A225" s="2" t="s">
        <v>2693</v>
      </c>
      <c r="B225" s="2" t="s">
        <v>2694</v>
      </c>
      <c r="C225" s="2" t="s">
        <v>2695</v>
      </c>
      <c r="E225" s="21" t="e">
        <f>VLOOKUP(D225,Mapping!$S$1:$U$150,2,0)</f>
        <v>#N/A</v>
      </c>
      <c r="F225" s="21" t="e">
        <f>VLOOKUP(D225,Mapping!$S$1:$U$150,3,0)</f>
        <v>#N/A</v>
      </c>
      <c r="G225" s="2" t="s">
        <v>2696</v>
      </c>
      <c r="H225" s="21">
        <f>VLOOKUP(G225,Mapping!$AL$1:$AN$292,2,0)</f>
        <v>74200</v>
      </c>
      <c r="I225" s="21">
        <f>VLOOKUP(G225,Mapping!$AL$1:$AN$292,3,0)</f>
        <v>94000</v>
      </c>
      <c r="J225" s="4" t="s">
        <v>2697</v>
      </c>
      <c r="K225" s="2" t="s">
        <v>437</v>
      </c>
    </row>
    <row r="226" spans="1:11" ht="75">
      <c r="A226" s="2" t="s">
        <v>2911</v>
      </c>
      <c r="B226" s="2" t="s">
        <v>2912</v>
      </c>
      <c r="C226" s="2" t="s">
        <v>183</v>
      </c>
      <c r="E226" s="21" t="e">
        <f>VLOOKUP(D226,Mapping!$S$1:$U$150,2,0)</f>
        <v>#N/A</v>
      </c>
      <c r="F226" s="21" t="e">
        <f>VLOOKUP(D226,Mapping!$S$1:$U$150,3,0)</f>
        <v>#N/A</v>
      </c>
      <c r="G226" s="2" t="s">
        <v>2913</v>
      </c>
      <c r="H226" s="21">
        <f>VLOOKUP(G226,Mapping!$AL$1:$AN$292,2,0)</f>
        <v>74300</v>
      </c>
      <c r="I226" s="21">
        <f>VLOOKUP(G226,Mapping!$AL$1:$AN$292,3,0)</f>
        <v>94100</v>
      </c>
      <c r="J226" s="4" t="s">
        <v>2914</v>
      </c>
      <c r="K226" s="2" t="s">
        <v>30</v>
      </c>
    </row>
    <row r="227" spans="1:11">
      <c r="A227" s="2" t="s">
        <v>304</v>
      </c>
      <c r="B227" s="2" t="s">
        <v>305</v>
      </c>
      <c r="C227" s="2" t="s">
        <v>28</v>
      </c>
      <c r="E227" s="21" t="e">
        <f>VLOOKUP(D227,Mapping!$S$1:$U$150,2,0)</f>
        <v>#N/A</v>
      </c>
      <c r="F227" s="21" t="e">
        <f>VLOOKUP(D227,Mapping!$S$1:$U$150,3,0)</f>
        <v>#N/A</v>
      </c>
      <c r="G227" s="2" t="s">
        <v>306</v>
      </c>
      <c r="H227" s="21">
        <f>VLOOKUP(G227,Mapping!$AL$1:$AN$292,2,0)</f>
        <v>74700</v>
      </c>
      <c r="I227" s="21">
        <f>VLOOKUP(G227,Mapping!$AL$1:$AN$292,3,0)</f>
        <v>94500</v>
      </c>
      <c r="J227" s="5" t="s">
        <v>307</v>
      </c>
      <c r="K227" s="2" t="s">
        <v>49</v>
      </c>
    </row>
    <row r="228" spans="1:11" ht="75">
      <c r="A228" s="2" t="s">
        <v>1127</v>
      </c>
      <c r="B228" s="2" t="s">
        <v>1128</v>
      </c>
      <c r="C228" s="2" t="s">
        <v>271</v>
      </c>
      <c r="E228" s="21" t="e">
        <f>VLOOKUP(D228,Mapping!$S$1:$U$150,2,0)</f>
        <v>#N/A</v>
      </c>
      <c r="F228" s="21" t="e">
        <f>VLOOKUP(D228,Mapping!$S$1:$U$150,3,0)</f>
        <v>#N/A</v>
      </c>
      <c r="G228" s="2" t="s">
        <v>306</v>
      </c>
      <c r="H228" s="21">
        <f>VLOOKUP(G228,Mapping!$AL$1:$AN$292,2,0)</f>
        <v>74700</v>
      </c>
      <c r="I228" s="21">
        <f>VLOOKUP(G228,Mapping!$AL$1:$AN$292,3,0)</f>
        <v>94500</v>
      </c>
      <c r="J228" s="4" t="s">
        <v>1129</v>
      </c>
      <c r="K228" s="2" t="s">
        <v>30</v>
      </c>
    </row>
    <row r="229" spans="1:11" ht="60">
      <c r="A229" s="2" t="s">
        <v>798</v>
      </c>
      <c r="B229" s="2" t="s">
        <v>799</v>
      </c>
      <c r="C229" s="2" t="s">
        <v>212</v>
      </c>
      <c r="E229" s="21" t="e">
        <f>VLOOKUP(D229,Mapping!$S$1:$U$150,2,0)</f>
        <v>#N/A</v>
      </c>
      <c r="F229" s="21" t="e">
        <f>VLOOKUP(D229,Mapping!$S$1:$U$150,3,0)</f>
        <v>#N/A</v>
      </c>
      <c r="G229" s="2" t="s">
        <v>800</v>
      </c>
      <c r="H229" s="21">
        <f>VLOOKUP(G229,Mapping!$AL$1:$AN$292,2,0)</f>
        <v>74700</v>
      </c>
      <c r="I229" s="21">
        <f>VLOOKUP(G229,Mapping!$AL$1:$AN$292,3,0)</f>
        <v>94700</v>
      </c>
      <c r="J229" s="4" t="s">
        <v>801</v>
      </c>
      <c r="K229" s="2" t="s">
        <v>30</v>
      </c>
    </row>
    <row r="230" spans="1:11">
      <c r="A230" s="2" t="s">
        <v>2917</v>
      </c>
      <c r="B230" s="2" t="s">
        <v>2918</v>
      </c>
      <c r="C230" s="2" t="s">
        <v>1661</v>
      </c>
      <c r="E230" s="21" t="e">
        <f>VLOOKUP(D230,Mapping!$S$1:$U$150,2,0)</f>
        <v>#N/A</v>
      </c>
      <c r="F230" s="21" t="e">
        <f>VLOOKUP(D230,Mapping!$S$1:$U$150,3,0)</f>
        <v>#N/A</v>
      </c>
      <c r="G230" s="2" t="s">
        <v>800</v>
      </c>
      <c r="H230" s="21">
        <f>VLOOKUP(G230,Mapping!$AL$1:$AN$292,2,0)</f>
        <v>74700</v>
      </c>
      <c r="I230" s="21">
        <f>VLOOKUP(G230,Mapping!$AL$1:$AN$292,3,0)</f>
        <v>94700</v>
      </c>
      <c r="J230" s="5" t="s">
        <v>2919</v>
      </c>
      <c r="K230" s="2" t="s">
        <v>30</v>
      </c>
    </row>
    <row r="231" spans="1:11" ht="60">
      <c r="A231" s="2" t="s">
        <v>2444</v>
      </c>
      <c r="B231" s="2" t="s">
        <v>2134</v>
      </c>
      <c r="C231" s="2" t="s">
        <v>2445</v>
      </c>
      <c r="E231" s="21" t="e">
        <f>VLOOKUP(D231,Mapping!$S$1:$U$150,2,0)</f>
        <v>#N/A</v>
      </c>
      <c r="F231" s="21" t="e">
        <f>VLOOKUP(D231,Mapping!$S$1:$U$150,3,0)</f>
        <v>#N/A</v>
      </c>
      <c r="G231" s="2" t="s">
        <v>2446</v>
      </c>
      <c r="H231" s="21">
        <f>VLOOKUP(G231,Mapping!$AL$1:$AN$292,2,0)</f>
        <v>74900</v>
      </c>
      <c r="I231" s="21">
        <f>VLOOKUP(G231,Mapping!$AL$1:$AN$292,3,0)</f>
        <v>94900</v>
      </c>
      <c r="J231" s="4" t="s">
        <v>2447</v>
      </c>
      <c r="K231" s="2" t="s">
        <v>30</v>
      </c>
    </row>
    <row r="232" spans="1:11">
      <c r="A232" s="2" t="s">
        <v>2444</v>
      </c>
      <c r="B232" s="2" t="s">
        <v>2134</v>
      </c>
      <c r="C232" s="2" t="s">
        <v>2445</v>
      </c>
      <c r="E232" s="21" t="e">
        <f>VLOOKUP(D232,Mapping!$S$1:$U$150,2,0)</f>
        <v>#N/A</v>
      </c>
      <c r="F232" s="21" t="e">
        <f>VLOOKUP(D232,Mapping!$S$1:$U$150,3,0)</f>
        <v>#N/A</v>
      </c>
      <c r="G232" s="2" t="s">
        <v>2446</v>
      </c>
      <c r="H232" s="21">
        <f>VLOOKUP(G232,Mapping!$AL$1:$AN$292,2,0)</f>
        <v>74900</v>
      </c>
      <c r="I232" s="21">
        <f>VLOOKUP(G232,Mapping!$AL$1:$AN$292,3,0)</f>
        <v>94900</v>
      </c>
      <c r="J232" s="5" t="s">
        <v>2785</v>
      </c>
      <c r="K232" s="2" t="s">
        <v>30</v>
      </c>
    </row>
    <row r="233" spans="1:11" ht="60">
      <c r="A233" s="2" t="s">
        <v>521</v>
      </c>
      <c r="B233" s="2" t="s">
        <v>522</v>
      </c>
      <c r="C233" s="2" t="s">
        <v>32</v>
      </c>
      <c r="E233" s="21" t="e">
        <f>VLOOKUP(D233,Mapping!$S$1:$U$150,2,0)</f>
        <v>#N/A</v>
      </c>
      <c r="F233" s="21" t="e">
        <f>VLOOKUP(D233,Mapping!$S$1:$U$150,3,0)</f>
        <v>#N/A</v>
      </c>
      <c r="G233" s="2" t="s">
        <v>523</v>
      </c>
      <c r="H233" s="21">
        <f>VLOOKUP(G233,Mapping!$AL$1:$AN$292,2,0)</f>
        <v>74000</v>
      </c>
      <c r="I233" s="21">
        <f>VLOOKUP(G233,Mapping!$AL$1:$AN$292,3,0)</f>
        <v>93800</v>
      </c>
      <c r="J233" s="4" t="s">
        <v>524</v>
      </c>
      <c r="K233" s="2" t="s">
        <v>9</v>
      </c>
    </row>
    <row r="234" spans="1:11">
      <c r="A234" s="2" t="s">
        <v>1510</v>
      </c>
      <c r="B234" s="2" t="s">
        <v>1511</v>
      </c>
      <c r="C234" s="2" t="s">
        <v>58</v>
      </c>
      <c r="E234" s="21" t="e">
        <f>VLOOKUP(D234,Mapping!$S$1:$U$150,2,0)</f>
        <v>#N/A</v>
      </c>
      <c r="F234" s="21" t="e">
        <f>VLOOKUP(D234,Mapping!$S$1:$U$150,3,0)</f>
        <v>#N/A</v>
      </c>
      <c r="G234" s="2" t="s">
        <v>1512</v>
      </c>
      <c r="H234" s="21">
        <f>VLOOKUP(G234,Mapping!$AL$1:$AN$292,2,0)</f>
        <v>75100</v>
      </c>
      <c r="I234" s="21">
        <f>VLOOKUP(G234,Mapping!$AL$1:$AN$292,3,0)</f>
        <v>95100</v>
      </c>
      <c r="J234" s="5" t="s">
        <v>1513</v>
      </c>
      <c r="K234" s="2" t="s">
        <v>30</v>
      </c>
    </row>
    <row r="235" spans="1:11" ht="75">
      <c r="A235" s="2" t="s">
        <v>10</v>
      </c>
      <c r="B235" s="2" t="s">
        <v>1954</v>
      </c>
      <c r="C235" s="2" t="s">
        <v>1955</v>
      </c>
      <c r="E235" s="21" t="e">
        <f>VLOOKUP(D235,Mapping!$S$1:$U$150,2,0)</f>
        <v>#N/A</v>
      </c>
      <c r="F235" s="21" t="e">
        <f>VLOOKUP(D235,Mapping!$S$1:$U$150,3,0)</f>
        <v>#N/A</v>
      </c>
      <c r="G235" s="2" t="s">
        <v>1512</v>
      </c>
      <c r="H235" s="21">
        <f>VLOOKUP(G235,Mapping!$AL$1:$AN$292,2,0)</f>
        <v>75100</v>
      </c>
      <c r="I235" s="21">
        <f>VLOOKUP(G235,Mapping!$AL$1:$AN$292,3,0)</f>
        <v>95100</v>
      </c>
      <c r="J235" s="4" t="s">
        <v>1956</v>
      </c>
      <c r="K235" s="2" t="s">
        <v>30</v>
      </c>
    </row>
    <row r="236" spans="1:11" ht="75">
      <c r="A236" s="2" t="s">
        <v>1532</v>
      </c>
      <c r="B236" s="2" t="s">
        <v>1487</v>
      </c>
      <c r="C236" s="2" t="s">
        <v>32</v>
      </c>
      <c r="E236" s="21" t="e">
        <f>VLOOKUP(D236,Mapping!$S$1:$U$150,2,0)</f>
        <v>#N/A</v>
      </c>
      <c r="F236" s="21" t="e">
        <f>VLOOKUP(D236,Mapping!$S$1:$U$150,3,0)</f>
        <v>#N/A</v>
      </c>
      <c r="G236" s="2" t="s">
        <v>1533</v>
      </c>
      <c r="H236" s="21">
        <f>VLOOKUP(G236,Mapping!$AL$1:$AN$292,2,0)</f>
        <v>75200</v>
      </c>
      <c r="I236" s="21">
        <f>VLOOKUP(G236,Mapping!$AL$1:$AN$292,3,0)</f>
        <v>95200</v>
      </c>
      <c r="J236" s="4" t="s">
        <v>1534</v>
      </c>
      <c r="K236" s="2" t="s">
        <v>30</v>
      </c>
    </row>
    <row r="237" spans="1:11" ht="60">
      <c r="A237" s="2" t="s">
        <v>74</v>
      </c>
      <c r="B237" s="2" t="s">
        <v>1613</v>
      </c>
      <c r="C237" s="2" t="s">
        <v>1614</v>
      </c>
      <c r="E237" s="21" t="e">
        <f>VLOOKUP(D237,Mapping!$S$1:$U$150,2,0)</f>
        <v>#N/A</v>
      </c>
      <c r="F237" s="21" t="e">
        <f>VLOOKUP(D237,Mapping!$S$1:$U$150,3,0)</f>
        <v>#N/A</v>
      </c>
      <c r="G237" s="2" t="s">
        <v>1615</v>
      </c>
      <c r="H237" s="21">
        <f>VLOOKUP(G237,Mapping!$AL$1:$AN$292,2,0)</f>
        <v>75300</v>
      </c>
      <c r="I237" s="21">
        <f>VLOOKUP(G237,Mapping!$AL$1:$AN$292,3,0)</f>
        <v>95300</v>
      </c>
      <c r="J237" s="4" t="s">
        <v>1616</v>
      </c>
      <c r="K237" s="2" t="s">
        <v>30</v>
      </c>
    </row>
    <row r="238" spans="1:11" ht="60">
      <c r="A238" s="2" t="s">
        <v>1654</v>
      </c>
      <c r="B238" s="2" t="s">
        <v>1655</v>
      </c>
      <c r="C238" s="2" t="s">
        <v>271</v>
      </c>
      <c r="E238" s="21" t="e">
        <f>VLOOKUP(D238,Mapping!$S$1:$U$150,2,0)</f>
        <v>#N/A</v>
      </c>
      <c r="F238" s="21" t="e">
        <f>VLOOKUP(D238,Mapping!$S$1:$U$150,3,0)</f>
        <v>#N/A</v>
      </c>
      <c r="G238" s="2" t="s">
        <v>1615</v>
      </c>
      <c r="H238" s="21">
        <f>VLOOKUP(G238,Mapping!$AL$1:$AN$292,2,0)</f>
        <v>75300</v>
      </c>
      <c r="I238" s="21">
        <f>VLOOKUP(G238,Mapping!$AL$1:$AN$292,3,0)</f>
        <v>95300</v>
      </c>
      <c r="J238" s="4" t="s">
        <v>1656</v>
      </c>
      <c r="K238" s="2" t="s">
        <v>30</v>
      </c>
    </row>
    <row r="239" spans="1:11">
      <c r="A239" s="2" t="s">
        <v>351</v>
      </c>
      <c r="B239" s="2" t="s">
        <v>2178</v>
      </c>
      <c r="C239" s="2" t="s">
        <v>125</v>
      </c>
      <c r="E239" s="21" t="e">
        <f>VLOOKUP(D239,Mapping!$S$1:$U$150,2,0)</f>
        <v>#N/A</v>
      </c>
      <c r="F239" s="21" t="e">
        <f>VLOOKUP(D239,Mapping!$S$1:$U$150,3,0)</f>
        <v>#N/A</v>
      </c>
      <c r="G239" s="2" t="s">
        <v>2179</v>
      </c>
      <c r="H239" s="21">
        <f>VLOOKUP(G239,Mapping!$AL$1:$AN$292,2,0)</f>
        <v>75500</v>
      </c>
      <c r="I239" s="21">
        <f>VLOOKUP(G239,Mapping!$AL$1:$AN$292,3,0)</f>
        <v>95700</v>
      </c>
      <c r="J239" s="5" t="s">
        <v>2180</v>
      </c>
      <c r="K239" s="2" t="s">
        <v>181</v>
      </c>
    </row>
    <row r="240" spans="1:11" ht="75">
      <c r="A240" s="2" t="s">
        <v>1219</v>
      </c>
      <c r="B240" s="2" t="s">
        <v>1220</v>
      </c>
      <c r="C240" s="2" t="s">
        <v>1221</v>
      </c>
      <c r="E240" s="21" t="e">
        <f>VLOOKUP(D240,Mapping!$S$1:$U$150,2,0)</f>
        <v>#N/A</v>
      </c>
      <c r="F240" s="21" t="e">
        <f>VLOOKUP(D240,Mapping!$S$1:$U$150,3,0)</f>
        <v>#N/A</v>
      </c>
      <c r="G240" s="2" t="s">
        <v>1222</v>
      </c>
      <c r="H240" s="21">
        <f>VLOOKUP(G240,Mapping!$AL$1:$AN$292,2,0)</f>
        <v>75700</v>
      </c>
      <c r="I240" s="21">
        <f>VLOOKUP(G240,Mapping!$AL$1:$AN$292,3,0)</f>
        <v>95900</v>
      </c>
      <c r="J240" s="4" t="s">
        <v>1223</v>
      </c>
      <c r="K240" s="2" t="s">
        <v>311</v>
      </c>
    </row>
    <row r="241" spans="1:11">
      <c r="A241" s="2" t="s">
        <v>351</v>
      </c>
      <c r="B241" s="2" t="s">
        <v>2554</v>
      </c>
      <c r="C241" s="2" t="s">
        <v>67</v>
      </c>
      <c r="E241" s="21" t="e">
        <f>VLOOKUP(D241,Mapping!$S$1:$U$150,2,0)</f>
        <v>#N/A</v>
      </c>
      <c r="F241" s="21" t="e">
        <f>VLOOKUP(D241,Mapping!$S$1:$U$150,3,0)</f>
        <v>#N/A</v>
      </c>
      <c r="G241" s="2" t="s">
        <v>2555</v>
      </c>
      <c r="H241" s="21">
        <f>VLOOKUP(G241,Mapping!$AL$1:$AN$292,2,0)</f>
        <v>75900</v>
      </c>
      <c r="I241" s="21">
        <f>VLOOKUP(G241,Mapping!$AL$1:$AN$292,3,0)</f>
        <v>96100</v>
      </c>
      <c r="J241" s="5" t="s">
        <v>2556</v>
      </c>
      <c r="K241" s="2" t="s">
        <v>30</v>
      </c>
    </row>
    <row r="242" spans="1:11">
      <c r="A242" s="2" t="s">
        <v>10</v>
      </c>
      <c r="B242" s="2" t="s">
        <v>370</v>
      </c>
      <c r="C242" s="2" t="s">
        <v>58</v>
      </c>
      <c r="E242" s="21" t="e">
        <f>VLOOKUP(D242,Mapping!$S$1:$U$150,2,0)</f>
        <v>#N/A</v>
      </c>
      <c r="F242" s="21" t="e">
        <f>VLOOKUP(D242,Mapping!$S$1:$U$150,3,0)</f>
        <v>#N/A</v>
      </c>
      <c r="G242" s="2" t="s">
        <v>371</v>
      </c>
      <c r="H242" s="21">
        <f>VLOOKUP(G242,Mapping!$AL$1:$AN$292,2,0)</f>
        <v>75000</v>
      </c>
      <c r="I242" s="21">
        <f>VLOOKUP(G242,Mapping!$AL$1:$AN$292,3,0)</f>
        <v>95000</v>
      </c>
      <c r="J242" s="5" t="s">
        <v>372</v>
      </c>
      <c r="K242" s="2" t="s">
        <v>30</v>
      </c>
    </row>
    <row r="243" spans="1:11" ht="60">
      <c r="A243" s="2" t="s">
        <v>10</v>
      </c>
      <c r="B243" s="2" t="s">
        <v>370</v>
      </c>
      <c r="C243" s="2" t="s">
        <v>58</v>
      </c>
      <c r="E243" s="21" t="e">
        <f>VLOOKUP(D243,Mapping!$S$1:$U$150,2,0)</f>
        <v>#N/A</v>
      </c>
      <c r="F243" s="21" t="e">
        <f>VLOOKUP(D243,Mapping!$S$1:$U$150,3,0)</f>
        <v>#N/A</v>
      </c>
      <c r="G243" s="2" t="s">
        <v>371</v>
      </c>
      <c r="H243" s="21">
        <f>VLOOKUP(G243,Mapping!$AL$1:$AN$292,2,0)</f>
        <v>75000</v>
      </c>
      <c r="I243" s="21">
        <f>VLOOKUP(G243,Mapping!$AL$1:$AN$292,3,0)</f>
        <v>95000</v>
      </c>
      <c r="J243" s="4" t="s">
        <v>3088</v>
      </c>
      <c r="K243" s="2" t="s">
        <v>30</v>
      </c>
    </row>
    <row r="244" spans="1:11">
      <c r="A244" s="2" t="s">
        <v>3204</v>
      </c>
      <c r="B244" s="2" t="s">
        <v>3205</v>
      </c>
      <c r="C244" s="2" t="s">
        <v>1200</v>
      </c>
      <c r="E244" s="21" t="e">
        <f>VLOOKUP(D244,Mapping!$S$1:$U$150,2,0)</f>
        <v>#N/A</v>
      </c>
      <c r="F244" s="21" t="e">
        <f>VLOOKUP(D244,Mapping!$S$1:$U$150,3,0)</f>
        <v>#N/A</v>
      </c>
      <c r="G244" s="2" t="s">
        <v>371</v>
      </c>
      <c r="H244" s="21">
        <f>VLOOKUP(G244,Mapping!$AL$1:$AN$292,2,0)</f>
        <v>75000</v>
      </c>
      <c r="I244" s="21">
        <f>VLOOKUP(G244,Mapping!$AL$1:$AN$292,3,0)</f>
        <v>95000</v>
      </c>
      <c r="J244" s="5" t="s">
        <v>3206</v>
      </c>
      <c r="K244" s="2" t="s">
        <v>30</v>
      </c>
    </row>
    <row r="245" spans="1:11" ht="75">
      <c r="A245" s="2" t="s">
        <v>3294</v>
      </c>
      <c r="B245" s="2" t="s">
        <v>3295</v>
      </c>
      <c r="C245" s="2" t="s">
        <v>3296</v>
      </c>
      <c r="E245" s="21" t="e">
        <f>VLOOKUP(D245,Mapping!$S$1:$U$150,2,0)</f>
        <v>#N/A</v>
      </c>
      <c r="F245" s="21" t="e">
        <f>VLOOKUP(D245,Mapping!$S$1:$U$150,3,0)</f>
        <v>#N/A</v>
      </c>
      <c r="G245" s="2" t="s">
        <v>371</v>
      </c>
      <c r="H245" s="21">
        <f>VLOOKUP(G245,Mapping!$AL$1:$AN$292,2,0)</f>
        <v>75000</v>
      </c>
      <c r="I245" s="21">
        <f>VLOOKUP(G245,Mapping!$AL$1:$AN$292,3,0)</f>
        <v>95000</v>
      </c>
      <c r="J245" s="4" t="s">
        <v>3297</v>
      </c>
      <c r="K245" s="2" t="s">
        <v>26</v>
      </c>
    </row>
    <row r="246" spans="1:11">
      <c r="A246" s="2" t="s">
        <v>328</v>
      </c>
      <c r="B246" s="2" t="s">
        <v>329</v>
      </c>
      <c r="C246" s="2" t="s">
        <v>330</v>
      </c>
      <c r="E246" s="21" t="e">
        <f>VLOOKUP(D246,Mapping!$S$1:$U$150,2,0)</f>
        <v>#N/A</v>
      </c>
      <c r="F246" s="21" t="e">
        <f>VLOOKUP(D246,Mapping!$S$1:$U$150,3,0)</f>
        <v>#N/A</v>
      </c>
      <c r="G246" s="2" t="s">
        <v>331</v>
      </c>
      <c r="H246" s="21">
        <f>VLOOKUP(G246,Mapping!$AL$1:$AN$292,2,0)</f>
        <v>76100</v>
      </c>
      <c r="I246" s="21">
        <f>VLOOKUP(G246,Mapping!$AL$1:$AN$292,3,0)</f>
        <v>96300</v>
      </c>
      <c r="J246" s="5" t="s">
        <v>332</v>
      </c>
      <c r="K246" s="2" t="s">
        <v>30</v>
      </c>
    </row>
    <row r="247" spans="1:11" ht="60">
      <c r="A247" s="2" t="s">
        <v>74</v>
      </c>
      <c r="B247" s="2" t="s">
        <v>1865</v>
      </c>
      <c r="C247" s="2" t="s">
        <v>32</v>
      </c>
      <c r="E247" s="21" t="e">
        <f>VLOOKUP(D247,Mapping!$S$1:$U$150,2,0)</f>
        <v>#N/A</v>
      </c>
      <c r="F247" s="21" t="e">
        <f>VLOOKUP(D247,Mapping!$S$1:$U$150,3,0)</f>
        <v>#N/A</v>
      </c>
      <c r="G247" s="2" t="s">
        <v>331</v>
      </c>
      <c r="H247" s="21">
        <f>VLOOKUP(G247,Mapping!$AL$1:$AN$292,2,0)</f>
        <v>76100</v>
      </c>
      <c r="I247" s="21">
        <f>VLOOKUP(G247,Mapping!$AL$1:$AN$292,3,0)</f>
        <v>96300</v>
      </c>
      <c r="J247" s="4" t="s">
        <v>1866</v>
      </c>
      <c r="K247" s="2" t="s">
        <v>477</v>
      </c>
    </row>
    <row r="248" spans="1:11" ht="60">
      <c r="A248" s="2" t="s">
        <v>1497</v>
      </c>
      <c r="B248" s="2" t="s">
        <v>1498</v>
      </c>
      <c r="C248" s="2" t="s">
        <v>67</v>
      </c>
      <c r="E248" s="21" t="e">
        <f>VLOOKUP(D248,Mapping!$S$1:$U$150,2,0)</f>
        <v>#N/A</v>
      </c>
      <c r="F248" s="21" t="e">
        <f>VLOOKUP(D248,Mapping!$S$1:$U$150,3,0)</f>
        <v>#N/A</v>
      </c>
      <c r="G248" s="2" t="s">
        <v>1499</v>
      </c>
      <c r="H248" s="21">
        <f>VLOOKUP(G248,Mapping!$AL$1:$AN$292,2,0)</f>
        <v>76200</v>
      </c>
      <c r="I248" s="21">
        <f>VLOOKUP(G248,Mapping!$AL$1:$AN$292,3,0)</f>
        <v>96400</v>
      </c>
      <c r="J248" s="4" t="s">
        <v>1500</v>
      </c>
      <c r="K248" s="2" t="s">
        <v>186</v>
      </c>
    </row>
    <row r="249" spans="1:11" ht="75">
      <c r="A249" s="2" t="s">
        <v>74</v>
      </c>
      <c r="B249" s="2" t="s">
        <v>1461</v>
      </c>
      <c r="C249" s="2" t="s">
        <v>32</v>
      </c>
      <c r="E249" s="21" t="e">
        <f>VLOOKUP(D249,Mapping!$S$1:$U$150,2,0)</f>
        <v>#N/A</v>
      </c>
      <c r="F249" s="21" t="e">
        <f>VLOOKUP(D249,Mapping!$S$1:$U$150,3,0)</f>
        <v>#N/A</v>
      </c>
      <c r="G249" s="2" t="s">
        <v>1544</v>
      </c>
      <c r="H249" s="21">
        <f>VLOOKUP(G249,Mapping!$AL$1:$AN$292,2,0)</f>
        <v>76500</v>
      </c>
      <c r="I249" s="21">
        <f>VLOOKUP(G249,Mapping!$AL$1:$AN$292,3,0)</f>
        <v>96900</v>
      </c>
      <c r="J249" s="4" t="s">
        <v>1545</v>
      </c>
      <c r="K249" s="2" t="s">
        <v>30</v>
      </c>
    </row>
    <row r="250" spans="1:11" ht="75">
      <c r="A250" s="2" t="s">
        <v>10</v>
      </c>
      <c r="B250" s="2" t="s">
        <v>3303</v>
      </c>
      <c r="C250" s="2" t="s">
        <v>133</v>
      </c>
      <c r="E250" s="21" t="e">
        <f>VLOOKUP(D250,Mapping!$S$1:$U$150,2,0)</f>
        <v>#N/A</v>
      </c>
      <c r="F250" s="21" t="e">
        <f>VLOOKUP(D250,Mapping!$S$1:$U$150,3,0)</f>
        <v>#N/A</v>
      </c>
      <c r="G250" s="2" t="s">
        <v>3304</v>
      </c>
      <c r="H250" s="21">
        <f>VLOOKUP(G250,Mapping!$AL$1:$AN$292,2,0)</f>
        <v>76600</v>
      </c>
      <c r="I250" s="21">
        <f>VLOOKUP(G250,Mapping!$AL$1:$AN$292,3,0)</f>
        <v>97000</v>
      </c>
      <c r="J250" s="4" t="s">
        <v>3305</v>
      </c>
      <c r="K250" s="2" t="s">
        <v>30</v>
      </c>
    </row>
    <row r="251" spans="1:11" ht="60">
      <c r="A251" s="2" t="s">
        <v>10</v>
      </c>
      <c r="B251" s="2" t="s">
        <v>415</v>
      </c>
      <c r="C251" s="2" t="s">
        <v>67</v>
      </c>
      <c r="E251" s="21" t="e">
        <f>VLOOKUP(D251,Mapping!$S$1:$U$150,2,0)</f>
        <v>#N/A</v>
      </c>
      <c r="F251" s="21" t="e">
        <f>VLOOKUP(D251,Mapping!$S$1:$U$150,3,0)</f>
        <v>#N/A</v>
      </c>
      <c r="G251" s="2" t="s">
        <v>416</v>
      </c>
      <c r="H251" s="21">
        <f>VLOOKUP(G251,Mapping!$AL$1:$AN$292,2,0)</f>
        <v>76700</v>
      </c>
      <c r="I251" s="21">
        <f>VLOOKUP(G251,Mapping!$AL$1:$AN$292,3,0)</f>
        <v>97100</v>
      </c>
      <c r="J251" s="4" t="s">
        <v>417</v>
      </c>
      <c r="K251" s="2" t="s">
        <v>273</v>
      </c>
    </row>
    <row r="252" spans="1:11" ht="60">
      <c r="A252" s="2" t="s">
        <v>10</v>
      </c>
      <c r="B252" s="2" t="s">
        <v>645</v>
      </c>
      <c r="C252" s="2" t="s">
        <v>67</v>
      </c>
      <c r="E252" s="21" t="e">
        <f>VLOOKUP(D252,Mapping!$S$1:$U$150,2,0)</f>
        <v>#N/A</v>
      </c>
      <c r="F252" s="21" t="e">
        <f>VLOOKUP(D252,Mapping!$S$1:$U$150,3,0)</f>
        <v>#N/A</v>
      </c>
      <c r="G252" s="2" t="s">
        <v>416</v>
      </c>
      <c r="H252" s="21">
        <f>VLOOKUP(G252,Mapping!$AL$1:$AN$292,2,0)</f>
        <v>76700</v>
      </c>
      <c r="I252" s="21">
        <f>VLOOKUP(G252,Mapping!$AL$1:$AN$292,3,0)</f>
        <v>97100</v>
      </c>
      <c r="J252" s="4" t="s">
        <v>646</v>
      </c>
      <c r="K252" s="2" t="s">
        <v>30</v>
      </c>
    </row>
    <row r="253" spans="1:11">
      <c r="A253" s="2" t="s">
        <v>74</v>
      </c>
      <c r="B253" s="2" t="s">
        <v>1093</v>
      </c>
      <c r="C253" s="2" t="s">
        <v>1094</v>
      </c>
      <c r="E253" s="21" t="e">
        <f>VLOOKUP(D253,Mapping!$S$1:$U$150,2,0)</f>
        <v>#N/A</v>
      </c>
      <c r="F253" s="21" t="e">
        <f>VLOOKUP(D253,Mapping!$S$1:$U$150,3,0)</f>
        <v>#N/A</v>
      </c>
      <c r="G253" s="2" t="s">
        <v>416</v>
      </c>
      <c r="H253" s="21">
        <f>VLOOKUP(G253,Mapping!$AL$1:$AN$292,2,0)</f>
        <v>76700</v>
      </c>
      <c r="I253" s="21">
        <f>VLOOKUP(G253,Mapping!$AL$1:$AN$292,3,0)</f>
        <v>97100</v>
      </c>
      <c r="J253" s="5" t="s">
        <v>1095</v>
      </c>
      <c r="K253" s="2" t="s">
        <v>30</v>
      </c>
    </row>
    <row r="254" spans="1:11">
      <c r="A254" s="2" t="s">
        <v>2805</v>
      </c>
      <c r="B254" s="2" t="s">
        <v>2806</v>
      </c>
      <c r="C254" s="2" t="s">
        <v>2807</v>
      </c>
      <c r="E254" s="21" t="e">
        <f>VLOOKUP(D254,Mapping!$S$1:$U$150,2,0)</f>
        <v>#N/A</v>
      </c>
      <c r="F254" s="21" t="e">
        <f>VLOOKUP(D254,Mapping!$S$1:$U$150,3,0)</f>
        <v>#N/A</v>
      </c>
      <c r="G254" s="2" t="s">
        <v>416</v>
      </c>
      <c r="H254" s="21">
        <f>VLOOKUP(G254,Mapping!$AL$1:$AN$292,2,0)</f>
        <v>76700</v>
      </c>
      <c r="I254" s="21">
        <f>VLOOKUP(G254,Mapping!$AL$1:$AN$292,3,0)</f>
        <v>97100</v>
      </c>
      <c r="J254" s="5" t="s">
        <v>2808</v>
      </c>
      <c r="K254" s="2" t="s">
        <v>9</v>
      </c>
    </row>
    <row r="255" spans="1:11">
      <c r="A255" s="2" t="s">
        <v>752</v>
      </c>
      <c r="B255" s="2" t="s">
        <v>690</v>
      </c>
      <c r="C255" s="2" t="s">
        <v>753</v>
      </c>
      <c r="E255" s="21" t="e">
        <f>VLOOKUP(D255,Mapping!$S$1:$U$150,2,0)</f>
        <v>#N/A</v>
      </c>
      <c r="F255" s="21" t="e">
        <f>VLOOKUP(D255,Mapping!$S$1:$U$150,3,0)</f>
        <v>#N/A</v>
      </c>
      <c r="G255" s="2" t="s">
        <v>754</v>
      </c>
      <c r="H255" s="21">
        <f>VLOOKUP(G255,Mapping!$AL$1:$AN$292,2,0)</f>
        <v>76900</v>
      </c>
      <c r="I255" s="21">
        <f>VLOOKUP(G255,Mapping!$AL$1:$AN$292,3,0)</f>
        <v>97300</v>
      </c>
      <c r="J255" s="5" t="s">
        <v>755</v>
      </c>
      <c r="K255" s="2" t="s">
        <v>30</v>
      </c>
    </row>
    <row r="256" spans="1:11">
      <c r="A256" s="2" t="s">
        <v>218</v>
      </c>
      <c r="B256" s="2" t="s">
        <v>150</v>
      </c>
      <c r="C256" s="2" t="s">
        <v>112</v>
      </c>
      <c r="E256" s="21" t="e">
        <f>VLOOKUP(D256,Mapping!$S$1:$U$150,2,0)</f>
        <v>#N/A</v>
      </c>
      <c r="F256" s="21" t="e">
        <f>VLOOKUP(D256,Mapping!$S$1:$U$150,3,0)</f>
        <v>#N/A</v>
      </c>
      <c r="G256" s="2" t="s">
        <v>754</v>
      </c>
      <c r="H256" s="21">
        <f>VLOOKUP(G256,Mapping!$AL$1:$AN$292,2,0)</f>
        <v>76900</v>
      </c>
      <c r="I256" s="21">
        <f>VLOOKUP(G256,Mapping!$AL$1:$AN$292,3,0)</f>
        <v>97300</v>
      </c>
      <c r="J256" s="5" t="s">
        <v>1531</v>
      </c>
      <c r="K256" s="2" t="s">
        <v>181</v>
      </c>
    </row>
    <row r="257" spans="1:11" ht="60">
      <c r="A257" s="2" t="s">
        <v>74</v>
      </c>
      <c r="B257" s="2" t="s">
        <v>3008</v>
      </c>
      <c r="C257" s="2" t="s">
        <v>788</v>
      </c>
      <c r="E257" s="21" t="e">
        <f>VLOOKUP(D257,Mapping!$S$1:$U$150,2,0)</f>
        <v>#N/A</v>
      </c>
      <c r="F257" s="21" t="e">
        <f>VLOOKUP(D257,Mapping!$S$1:$U$150,3,0)</f>
        <v>#N/A</v>
      </c>
      <c r="G257" s="2" t="s">
        <v>754</v>
      </c>
      <c r="H257" s="21">
        <f>VLOOKUP(G257,Mapping!$AL$1:$AN$292,2,0)</f>
        <v>76900</v>
      </c>
      <c r="I257" s="21">
        <f>VLOOKUP(G257,Mapping!$AL$1:$AN$292,3,0)</f>
        <v>97300</v>
      </c>
      <c r="J257" s="4" t="s">
        <v>3009</v>
      </c>
      <c r="K257" s="2" t="s">
        <v>407</v>
      </c>
    </row>
    <row r="258" spans="1:11" ht="75">
      <c r="A258" s="2" t="s">
        <v>1523</v>
      </c>
      <c r="B258" s="2" t="s">
        <v>1591</v>
      </c>
      <c r="C258" s="2" t="s">
        <v>32</v>
      </c>
      <c r="E258" s="21" t="e">
        <f>VLOOKUP(D258,Mapping!$S$1:$U$150,2,0)</f>
        <v>#N/A</v>
      </c>
      <c r="F258" s="21" t="e">
        <f>VLOOKUP(D258,Mapping!$S$1:$U$150,3,0)</f>
        <v>#N/A</v>
      </c>
      <c r="G258" s="2" t="s">
        <v>1592</v>
      </c>
      <c r="H258" s="21">
        <f>VLOOKUP(G258,Mapping!$AL$1:$AN$292,2,0)</f>
        <v>77100</v>
      </c>
      <c r="I258" s="21">
        <f>VLOOKUP(G258,Mapping!$AL$1:$AN$292,3,0)</f>
        <v>97700</v>
      </c>
      <c r="J258" s="4" t="s">
        <v>1593</v>
      </c>
      <c r="K258" s="2" t="s">
        <v>30</v>
      </c>
    </row>
    <row r="259" spans="1:11" ht="75">
      <c r="A259" s="2" t="s">
        <v>2659</v>
      </c>
      <c r="B259" s="2" t="s">
        <v>1669</v>
      </c>
      <c r="C259" s="2" t="s">
        <v>1670</v>
      </c>
      <c r="E259" s="21" t="e">
        <f>VLOOKUP(D259,Mapping!$S$1:$U$150,2,0)</f>
        <v>#N/A</v>
      </c>
      <c r="F259" s="21" t="e">
        <f>VLOOKUP(D259,Mapping!$S$1:$U$150,3,0)</f>
        <v>#N/A</v>
      </c>
      <c r="G259" s="2" t="s">
        <v>1592</v>
      </c>
      <c r="H259" s="21">
        <f>VLOOKUP(G259,Mapping!$AL$1:$AN$292,2,0)</f>
        <v>77100</v>
      </c>
      <c r="I259" s="21">
        <f>VLOOKUP(G259,Mapping!$AL$1:$AN$292,3,0)</f>
        <v>97700</v>
      </c>
      <c r="J259" s="4" t="s">
        <v>2660</v>
      </c>
      <c r="K259" s="2" t="s">
        <v>30</v>
      </c>
    </row>
    <row r="260" spans="1:11">
      <c r="A260" s="2" t="s">
        <v>2659</v>
      </c>
      <c r="B260" s="2" t="s">
        <v>1669</v>
      </c>
      <c r="C260" s="2" t="s">
        <v>1670</v>
      </c>
      <c r="E260" s="21" t="e">
        <f>VLOOKUP(D260,Mapping!$S$1:$U$150,2,0)</f>
        <v>#N/A</v>
      </c>
      <c r="F260" s="21" t="e">
        <f>VLOOKUP(D260,Mapping!$S$1:$U$150,3,0)</f>
        <v>#N/A</v>
      </c>
      <c r="G260" s="2" t="s">
        <v>1592</v>
      </c>
      <c r="H260" s="21">
        <f>VLOOKUP(G260,Mapping!$AL$1:$AN$292,2,0)</f>
        <v>77100</v>
      </c>
      <c r="I260" s="21">
        <f>VLOOKUP(G260,Mapping!$AL$1:$AN$292,3,0)</f>
        <v>97700</v>
      </c>
      <c r="J260" s="5" t="s">
        <v>2747</v>
      </c>
      <c r="K260" s="2" t="s">
        <v>30</v>
      </c>
    </row>
    <row r="261" spans="1:11" ht="75">
      <c r="A261" s="2" t="s">
        <v>218</v>
      </c>
      <c r="B261" s="2" t="s">
        <v>1130</v>
      </c>
      <c r="C261" s="2" t="s">
        <v>32</v>
      </c>
      <c r="E261" s="21" t="e">
        <f>VLOOKUP(D261,Mapping!$S$1:$U$150,2,0)</f>
        <v>#N/A</v>
      </c>
      <c r="F261" s="21" t="e">
        <f>VLOOKUP(D261,Mapping!$S$1:$U$150,3,0)</f>
        <v>#N/A</v>
      </c>
      <c r="G261" s="2" t="s">
        <v>1131</v>
      </c>
      <c r="H261" s="21">
        <f>VLOOKUP(G261,Mapping!$AL$1:$AN$292,2,0)</f>
        <v>77200</v>
      </c>
      <c r="I261" s="21">
        <f>VLOOKUP(G261,Mapping!$AL$1:$AN$292,3,0)</f>
        <v>97800</v>
      </c>
      <c r="J261" s="4" t="s">
        <v>1132</v>
      </c>
      <c r="K261" s="2" t="s">
        <v>267</v>
      </c>
    </row>
    <row r="262" spans="1:11">
      <c r="A262" s="2" t="s">
        <v>2157</v>
      </c>
      <c r="B262" s="2" t="s">
        <v>2158</v>
      </c>
      <c r="C262" s="2" t="s">
        <v>32</v>
      </c>
      <c r="E262" s="21" t="e">
        <f>VLOOKUP(D262,Mapping!$S$1:$U$150,2,0)</f>
        <v>#N/A</v>
      </c>
      <c r="F262" s="21" t="e">
        <f>VLOOKUP(D262,Mapping!$S$1:$U$150,3,0)</f>
        <v>#N/A</v>
      </c>
      <c r="G262" s="2" t="s">
        <v>2159</v>
      </c>
      <c r="H262" s="21">
        <f>VLOOKUP(G262,Mapping!$AL$1:$AN$292,2,0)</f>
        <v>77300</v>
      </c>
      <c r="I262" s="21">
        <f>VLOOKUP(G262,Mapping!$AL$1:$AN$292,3,0)</f>
        <v>97900</v>
      </c>
      <c r="J262" s="5" t="s">
        <v>2160</v>
      </c>
      <c r="K262" s="2" t="s">
        <v>30</v>
      </c>
    </row>
    <row r="263" spans="1:11">
      <c r="A263" s="2" t="s">
        <v>2357</v>
      </c>
      <c r="B263" s="2" t="s">
        <v>305</v>
      </c>
      <c r="C263" s="2" t="s">
        <v>63</v>
      </c>
      <c r="E263" s="21" t="e">
        <f>VLOOKUP(D263,Mapping!$S$1:$U$150,2,0)</f>
        <v>#N/A</v>
      </c>
      <c r="F263" s="21" t="e">
        <f>VLOOKUP(D263,Mapping!$S$1:$U$150,3,0)</f>
        <v>#N/A</v>
      </c>
      <c r="G263" s="2" t="s">
        <v>2358</v>
      </c>
      <c r="H263" s="21">
        <f>VLOOKUP(G263,Mapping!$AL$1:$AN$292,2,0)</f>
        <v>77400</v>
      </c>
      <c r="I263" s="21">
        <f>VLOOKUP(G263,Mapping!$AL$1:$AN$292,3,0)</f>
        <v>98000</v>
      </c>
      <c r="J263" s="5" t="s">
        <v>2359</v>
      </c>
      <c r="K263" s="2" t="s">
        <v>30</v>
      </c>
    </row>
    <row r="264" spans="1:11">
      <c r="A264" s="2" t="s">
        <v>2467</v>
      </c>
      <c r="B264" s="2" t="s">
        <v>2468</v>
      </c>
      <c r="C264" s="2" t="s">
        <v>2469</v>
      </c>
      <c r="E264" s="21" t="e">
        <f>VLOOKUP(D264,Mapping!$S$1:$U$150,2,0)</f>
        <v>#N/A</v>
      </c>
      <c r="F264" s="21" t="e">
        <f>VLOOKUP(D264,Mapping!$S$1:$U$150,3,0)</f>
        <v>#N/A</v>
      </c>
      <c r="G264" s="2" t="s">
        <v>2470</v>
      </c>
      <c r="H264" s="21">
        <f>VLOOKUP(G264,Mapping!$AL$1:$AN$292,2,0)</f>
        <v>77500</v>
      </c>
      <c r="I264" s="21">
        <f>VLOOKUP(G264,Mapping!$AL$1:$AN$292,3,0)</f>
        <v>98100</v>
      </c>
      <c r="J264" s="5" t="s">
        <v>2471</v>
      </c>
      <c r="K264" s="2" t="s">
        <v>30</v>
      </c>
    </row>
    <row r="265" spans="1:11" ht="60">
      <c r="A265" s="2" t="s">
        <v>242</v>
      </c>
      <c r="B265" s="2" t="s">
        <v>610</v>
      </c>
      <c r="C265" s="2" t="s">
        <v>32</v>
      </c>
      <c r="E265" s="21" t="e">
        <f>VLOOKUP(D265,Mapping!$S$1:$U$150,2,0)</f>
        <v>#N/A</v>
      </c>
      <c r="F265" s="21" t="e">
        <f>VLOOKUP(D265,Mapping!$S$1:$U$150,3,0)</f>
        <v>#N/A</v>
      </c>
      <c r="G265" s="2" t="s">
        <v>611</v>
      </c>
      <c r="H265" s="21">
        <f>VLOOKUP(G265,Mapping!$AL$1:$AN$292,2,0)</f>
        <v>77600</v>
      </c>
      <c r="I265" s="21">
        <f>VLOOKUP(G265,Mapping!$AL$1:$AN$292,3,0)</f>
        <v>98200</v>
      </c>
      <c r="J265" s="4" t="s">
        <v>612</v>
      </c>
      <c r="K265" s="2" t="s">
        <v>73</v>
      </c>
    </row>
    <row r="266" spans="1:11">
      <c r="A266" s="2" t="s">
        <v>1334</v>
      </c>
      <c r="B266" s="2" t="s">
        <v>1335</v>
      </c>
      <c r="C266" s="2" t="s">
        <v>32</v>
      </c>
      <c r="E266" s="21" t="e">
        <f>VLOOKUP(D266,Mapping!$S$1:$U$150,2,0)</f>
        <v>#N/A</v>
      </c>
      <c r="F266" s="21" t="e">
        <f>VLOOKUP(D266,Mapping!$S$1:$U$150,3,0)</f>
        <v>#N/A</v>
      </c>
      <c r="G266" s="2" t="s">
        <v>611</v>
      </c>
      <c r="H266" s="21">
        <f>VLOOKUP(G266,Mapping!$AL$1:$AN$292,2,0)</f>
        <v>77600</v>
      </c>
      <c r="I266" s="21">
        <f>VLOOKUP(G266,Mapping!$AL$1:$AN$292,3,0)</f>
        <v>98200</v>
      </c>
      <c r="J266" s="5" t="s">
        <v>1336</v>
      </c>
      <c r="K266" s="2" t="s">
        <v>30</v>
      </c>
    </row>
    <row r="267" spans="1:11">
      <c r="A267" s="2" t="s">
        <v>1764</v>
      </c>
      <c r="B267" s="2" t="s">
        <v>1765</v>
      </c>
      <c r="C267" s="2" t="s">
        <v>1766</v>
      </c>
      <c r="E267" s="21" t="e">
        <f>VLOOKUP(D267,Mapping!$S$1:$U$150,2,0)</f>
        <v>#N/A</v>
      </c>
      <c r="F267" s="21" t="e">
        <f>VLOOKUP(D267,Mapping!$S$1:$U$150,3,0)</f>
        <v>#N/A</v>
      </c>
      <c r="G267" s="2" t="s">
        <v>611</v>
      </c>
      <c r="H267" s="21">
        <f>VLOOKUP(G267,Mapping!$AL$1:$AN$292,2,0)</f>
        <v>77600</v>
      </c>
      <c r="I267" s="21">
        <f>VLOOKUP(G267,Mapping!$AL$1:$AN$292,3,0)</f>
        <v>98200</v>
      </c>
      <c r="J267" s="5" t="s">
        <v>1767</v>
      </c>
      <c r="K267" s="2" t="s">
        <v>30</v>
      </c>
    </row>
    <row r="268" spans="1:11" ht="75">
      <c r="A268" s="2" t="s">
        <v>10</v>
      </c>
      <c r="B268" s="2" t="s">
        <v>560</v>
      </c>
      <c r="C268" s="2" t="s">
        <v>67</v>
      </c>
      <c r="E268" s="21" t="e">
        <f>VLOOKUP(D268,Mapping!$S$1:$U$150,2,0)</f>
        <v>#N/A</v>
      </c>
      <c r="F268" s="21" t="e">
        <f>VLOOKUP(D268,Mapping!$S$1:$U$150,3,0)</f>
        <v>#N/A</v>
      </c>
      <c r="G268" s="2" t="s">
        <v>561</v>
      </c>
      <c r="H268" s="21">
        <f>VLOOKUP(G268,Mapping!$AL$1:$AN$292,2,0)</f>
        <v>77700</v>
      </c>
      <c r="I268" s="21">
        <f>VLOOKUP(G268,Mapping!$AL$1:$AN$292,3,0)</f>
        <v>98300</v>
      </c>
      <c r="J268" s="4" t="s">
        <v>562</v>
      </c>
      <c r="K268" s="2" t="s">
        <v>30</v>
      </c>
    </row>
    <row r="269" spans="1:11" ht="60">
      <c r="A269" s="2" t="s">
        <v>218</v>
      </c>
      <c r="B269" s="2" t="s">
        <v>1941</v>
      </c>
      <c r="C269" s="2" t="s">
        <v>1942</v>
      </c>
      <c r="E269" s="21" t="e">
        <f>VLOOKUP(D269,Mapping!$S$1:$U$150,2,0)</f>
        <v>#N/A</v>
      </c>
      <c r="F269" s="21" t="e">
        <f>VLOOKUP(D269,Mapping!$S$1:$U$150,3,0)</f>
        <v>#N/A</v>
      </c>
      <c r="G269" s="2" t="s">
        <v>1943</v>
      </c>
      <c r="H269" s="21">
        <f>VLOOKUP(G269,Mapping!$AL$1:$AN$292,2,0)</f>
        <v>77800</v>
      </c>
      <c r="I269" s="21">
        <f>VLOOKUP(G269,Mapping!$AL$1:$AN$292,3,0)</f>
        <v>98400</v>
      </c>
      <c r="J269" s="4" t="s">
        <v>1944</v>
      </c>
      <c r="K269" s="2" t="s">
        <v>30</v>
      </c>
    </row>
    <row r="270" spans="1:11" ht="60">
      <c r="A270" s="2" t="s">
        <v>74</v>
      </c>
      <c r="B270" s="2" t="s">
        <v>1447</v>
      </c>
      <c r="C270" s="2" t="s">
        <v>58</v>
      </c>
      <c r="E270" s="21" t="e">
        <f>VLOOKUP(D270,Mapping!$S$1:$U$150,2,0)</f>
        <v>#N/A</v>
      </c>
      <c r="F270" s="21" t="e">
        <f>VLOOKUP(D270,Mapping!$S$1:$U$150,3,0)</f>
        <v>#N/A</v>
      </c>
      <c r="G270" s="2" t="s">
        <v>1448</v>
      </c>
      <c r="H270" s="21">
        <f>VLOOKUP(G270,Mapping!$AL$1:$AN$292,2,0)</f>
        <v>77000</v>
      </c>
      <c r="I270" s="21">
        <f>VLOOKUP(G270,Mapping!$AL$1:$AN$292,3,0)</f>
        <v>97600</v>
      </c>
      <c r="J270" s="4" t="s">
        <v>1449</v>
      </c>
      <c r="K270" s="2" t="s">
        <v>30</v>
      </c>
    </row>
    <row r="271" spans="1:11" ht="75">
      <c r="A271" s="2" t="s">
        <v>107</v>
      </c>
      <c r="B271" s="2" t="s">
        <v>1804</v>
      </c>
      <c r="C271" s="2" t="s">
        <v>701</v>
      </c>
      <c r="E271" s="21" t="e">
        <f>VLOOKUP(D271,Mapping!$S$1:$U$150,2,0)</f>
        <v>#N/A</v>
      </c>
      <c r="F271" s="21" t="e">
        <f>VLOOKUP(D271,Mapping!$S$1:$U$150,3,0)</f>
        <v>#N/A</v>
      </c>
      <c r="G271" s="2" t="s">
        <v>1448</v>
      </c>
      <c r="H271" s="21">
        <f>VLOOKUP(G271,Mapping!$AL$1:$AN$292,2,0)</f>
        <v>77000</v>
      </c>
      <c r="I271" s="21">
        <f>VLOOKUP(G271,Mapping!$AL$1:$AN$292,3,0)</f>
        <v>97600</v>
      </c>
      <c r="J271" s="4" t="s">
        <v>3078</v>
      </c>
      <c r="K271" s="2" t="s">
        <v>30</v>
      </c>
    </row>
    <row r="272" spans="1:11" ht="75">
      <c r="A272" s="2" t="s">
        <v>192</v>
      </c>
      <c r="B272" s="2" t="s">
        <v>193</v>
      </c>
      <c r="C272" s="2" t="s">
        <v>194</v>
      </c>
      <c r="E272" s="21" t="e">
        <f>VLOOKUP(D272,Mapping!$S$1:$U$150,2,0)</f>
        <v>#N/A</v>
      </c>
      <c r="F272" s="21" t="e">
        <f>VLOOKUP(D272,Mapping!$S$1:$U$150,3,0)</f>
        <v>#N/A</v>
      </c>
      <c r="G272" s="2" t="s">
        <v>195</v>
      </c>
      <c r="H272" s="21">
        <f>VLOOKUP(G272,Mapping!$AL$1:$AN$292,2,0)</f>
        <v>78500</v>
      </c>
      <c r="I272" s="21">
        <f>VLOOKUP(G272,Mapping!$AL$1:$AN$292,3,0)</f>
        <v>99300</v>
      </c>
      <c r="J272" s="4" t="s">
        <v>196</v>
      </c>
      <c r="K272" s="2" t="s">
        <v>30</v>
      </c>
    </row>
    <row r="273" spans="1:11" ht="60">
      <c r="A273" s="2" t="s">
        <v>1294</v>
      </c>
      <c r="B273" s="2" t="s">
        <v>1295</v>
      </c>
      <c r="C273" s="2" t="s">
        <v>67</v>
      </c>
      <c r="E273" s="21" t="e">
        <f>VLOOKUP(D273,Mapping!$S$1:$U$150,2,0)</f>
        <v>#N/A</v>
      </c>
      <c r="F273" s="21" t="e">
        <f>VLOOKUP(D273,Mapping!$S$1:$U$150,3,0)</f>
        <v>#N/A</v>
      </c>
      <c r="G273" s="2" t="s">
        <v>195</v>
      </c>
      <c r="H273" s="21">
        <f>VLOOKUP(G273,Mapping!$AL$1:$AN$292,2,0)</f>
        <v>78500</v>
      </c>
      <c r="I273" s="21">
        <f>VLOOKUP(G273,Mapping!$AL$1:$AN$292,3,0)</f>
        <v>99300</v>
      </c>
      <c r="J273" s="4" t="s">
        <v>1296</v>
      </c>
      <c r="K273" s="2" t="s">
        <v>30</v>
      </c>
    </row>
    <row r="274" spans="1:11">
      <c r="A274" s="2" t="s">
        <v>1587</v>
      </c>
      <c r="B274" s="2" t="s">
        <v>305</v>
      </c>
      <c r="C274" s="2" t="s">
        <v>32</v>
      </c>
      <c r="E274" s="21" t="e">
        <f>VLOOKUP(D274,Mapping!$S$1:$U$150,2,0)</f>
        <v>#N/A</v>
      </c>
      <c r="F274" s="21" t="e">
        <f>VLOOKUP(D274,Mapping!$S$1:$U$150,3,0)</f>
        <v>#N/A</v>
      </c>
      <c r="G274" s="2" t="s">
        <v>1588</v>
      </c>
      <c r="H274" s="21">
        <f>VLOOKUP(G274,Mapping!$AL$1:$AN$292,2,0)</f>
        <v>78600</v>
      </c>
      <c r="I274" s="21">
        <f>VLOOKUP(G274,Mapping!$AL$1:$AN$292,3,0)</f>
        <v>99600</v>
      </c>
      <c r="J274" s="5" t="s">
        <v>1589</v>
      </c>
      <c r="K274" s="2" t="s">
        <v>30</v>
      </c>
    </row>
    <row r="275" spans="1:11">
      <c r="A275" s="2" t="s">
        <v>1193</v>
      </c>
      <c r="B275" s="2" t="s">
        <v>1147</v>
      </c>
      <c r="C275" s="2" t="s">
        <v>32</v>
      </c>
      <c r="E275" s="21" t="e">
        <f>VLOOKUP(D275,Mapping!$S$1:$U$150,2,0)</f>
        <v>#N/A</v>
      </c>
      <c r="F275" s="21" t="e">
        <f>VLOOKUP(D275,Mapping!$S$1:$U$150,3,0)</f>
        <v>#N/A</v>
      </c>
      <c r="G275" s="2" t="s">
        <v>1194</v>
      </c>
      <c r="H275" s="21">
        <f>VLOOKUP(G275,Mapping!$AL$1:$AN$292,2,0)</f>
        <v>78700</v>
      </c>
      <c r="I275" s="21">
        <f>VLOOKUP(G275,Mapping!$AL$1:$AN$292,3,0)</f>
        <v>99700</v>
      </c>
      <c r="J275" s="5" t="s">
        <v>1195</v>
      </c>
      <c r="K275" s="2" t="s">
        <v>97</v>
      </c>
    </row>
    <row r="276" spans="1:11">
      <c r="A276" s="2" t="s">
        <v>170</v>
      </c>
      <c r="B276" s="2" t="s">
        <v>2147</v>
      </c>
      <c r="C276" s="2" t="s">
        <v>2148</v>
      </c>
      <c r="E276" s="21" t="e">
        <f>VLOOKUP(D276,Mapping!$S$1:$U$150,2,0)</f>
        <v>#N/A</v>
      </c>
      <c r="F276" s="21" t="e">
        <f>VLOOKUP(D276,Mapping!$S$1:$U$150,3,0)</f>
        <v>#N/A</v>
      </c>
      <c r="G276" s="2" t="s">
        <v>2149</v>
      </c>
      <c r="H276" s="21">
        <f>VLOOKUP(G276,Mapping!$AL$1:$AN$292,2,0)</f>
        <v>78000</v>
      </c>
      <c r="I276" s="21">
        <f>VLOOKUP(G276,Mapping!$AL$1:$AN$292,3,0)</f>
        <v>98800</v>
      </c>
      <c r="J276" s="5" t="s">
        <v>2150</v>
      </c>
      <c r="K276" s="2" t="s">
        <v>30</v>
      </c>
    </row>
    <row r="277" spans="1:11">
      <c r="A277" s="2" t="s">
        <v>485</v>
      </c>
      <c r="B277" s="2" t="s">
        <v>486</v>
      </c>
      <c r="C277" s="2" t="s">
        <v>32</v>
      </c>
      <c r="E277" s="21" t="e">
        <f>VLOOKUP(D277,Mapping!$S$1:$U$150,2,0)</f>
        <v>#N/A</v>
      </c>
      <c r="F277" s="21" t="e">
        <f>VLOOKUP(D277,Mapping!$S$1:$U$150,3,0)</f>
        <v>#N/A</v>
      </c>
      <c r="G277" s="2" t="s">
        <v>487</v>
      </c>
      <c r="H277" s="21">
        <f>VLOOKUP(G277,Mapping!$AL$1:$AN$292,2,0)</f>
        <v>79200</v>
      </c>
      <c r="I277" s="21">
        <f>VLOOKUP(G277,Mapping!$AL$1:$AN$292,3,0)</f>
        <v>100000</v>
      </c>
      <c r="J277" s="5" t="s">
        <v>488</v>
      </c>
      <c r="K277" s="2" t="s">
        <v>311</v>
      </c>
    </row>
    <row r="278" spans="1:11" ht="75">
      <c r="A278" s="2" t="s">
        <v>10</v>
      </c>
      <c r="B278" s="2" t="s">
        <v>3261</v>
      </c>
      <c r="C278" s="2" t="s">
        <v>3262</v>
      </c>
      <c r="E278" s="21" t="e">
        <f>VLOOKUP(D278,Mapping!$S$1:$U$150,2,0)</f>
        <v>#N/A</v>
      </c>
      <c r="F278" s="21" t="e">
        <f>VLOOKUP(D278,Mapping!$S$1:$U$150,3,0)</f>
        <v>#N/A</v>
      </c>
      <c r="G278" s="2" t="s">
        <v>487</v>
      </c>
      <c r="H278" s="21">
        <f>VLOOKUP(G278,Mapping!$AL$1:$AN$292,2,0)</f>
        <v>79200</v>
      </c>
      <c r="I278" s="21">
        <f>VLOOKUP(G278,Mapping!$AL$1:$AN$292,3,0)</f>
        <v>100000</v>
      </c>
      <c r="J278" s="4" t="s">
        <v>3263</v>
      </c>
      <c r="K278" s="2" t="s">
        <v>30</v>
      </c>
    </row>
    <row r="279" spans="1:11" ht="75">
      <c r="A279" s="2" t="s">
        <v>1103</v>
      </c>
      <c r="B279" s="2" t="s">
        <v>1104</v>
      </c>
      <c r="C279" s="2" t="s">
        <v>1105</v>
      </c>
      <c r="E279" s="21" t="e">
        <f>VLOOKUP(D279,Mapping!$S$1:$U$150,2,0)</f>
        <v>#N/A</v>
      </c>
      <c r="F279" s="21" t="e">
        <f>VLOOKUP(D279,Mapping!$S$1:$U$150,3,0)</f>
        <v>#N/A</v>
      </c>
      <c r="G279" s="2" t="s">
        <v>1106</v>
      </c>
      <c r="H279" s="21">
        <f>VLOOKUP(G279,Mapping!$AL$1:$AN$292,2,0)</f>
        <v>79300</v>
      </c>
      <c r="I279" s="21">
        <f>VLOOKUP(G279,Mapping!$AL$1:$AN$292,3,0)</f>
        <v>100000</v>
      </c>
      <c r="J279" s="4" t="s">
        <v>1107</v>
      </c>
      <c r="K279" s="2" t="s">
        <v>15</v>
      </c>
    </row>
    <row r="280" spans="1:11" ht="75">
      <c r="A280" s="2" t="s">
        <v>2413</v>
      </c>
      <c r="B280" s="2" t="s">
        <v>2414</v>
      </c>
      <c r="C280" s="2" t="s">
        <v>212</v>
      </c>
      <c r="E280" s="21" t="e">
        <f>VLOOKUP(D280,Mapping!$S$1:$U$150,2,0)</f>
        <v>#N/A</v>
      </c>
      <c r="F280" s="21" t="e">
        <f>VLOOKUP(D280,Mapping!$S$1:$U$150,3,0)</f>
        <v>#N/A</v>
      </c>
      <c r="G280" s="2" t="s">
        <v>2415</v>
      </c>
      <c r="H280" s="21">
        <f>VLOOKUP(G280,Mapping!$AL$1:$AN$292,2,0)</f>
        <v>79400</v>
      </c>
      <c r="I280" s="21">
        <f>VLOOKUP(G280,Mapping!$AL$1:$AN$292,3,0)</f>
        <v>101000</v>
      </c>
      <c r="J280" s="4" t="s">
        <v>2416</v>
      </c>
      <c r="K280" s="2" t="s">
        <v>30</v>
      </c>
    </row>
    <row r="281" spans="1:11" ht="60">
      <c r="A281" s="2" t="s">
        <v>286</v>
      </c>
      <c r="B281" s="2" t="s">
        <v>287</v>
      </c>
      <c r="C281" s="2" t="s">
        <v>288</v>
      </c>
      <c r="E281" s="21" t="e">
        <f>VLOOKUP(D281,Mapping!$S$1:$U$150,2,0)</f>
        <v>#N/A</v>
      </c>
      <c r="F281" s="21" t="e">
        <f>VLOOKUP(D281,Mapping!$S$1:$U$150,3,0)</f>
        <v>#N/A</v>
      </c>
      <c r="G281" s="2" t="s">
        <v>289</v>
      </c>
      <c r="H281" s="21">
        <f>VLOOKUP(G281,Mapping!$AL$1:$AN$292,2,0)</f>
        <v>79600</v>
      </c>
      <c r="I281" s="21">
        <f>VLOOKUP(G281,Mapping!$AL$1:$AN$292,3,0)</f>
        <v>101000</v>
      </c>
      <c r="J281" s="4" t="s">
        <v>290</v>
      </c>
      <c r="K281" s="2" t="s">
        <v>166</v>
      </c>
    </row>
    <row r="282" spans="1:11" ht="60">
      <c r="A282" s="2" t="s">
        <v>2058</v>
      </c>
      <c r="B282" s="2" t="s">
        <v>2059</v>
      </c>
      <c r="C282" s="2" t="s">
        <v>2060</v>
      </c>
      <c r="E282" s="21" t="e">
        <f>VLOOKUP(D282,Mapping!$S$1:$U$150,2,0)</f>
        <v>#N/A</v>
      </c>
      <c r="F282" s="21" t="e">
        <f>VLOOKUP(D282,Mapping!$S$1:$U$150,3,0)</f>
        <v>#N/A</v>
      </c>
      <c r="G282" s="2" t="s">
        <v>289</v>
      </c>
      <c r="H282" s="21">
        <f>VLOOKUP(G282,Mapping!$AL$1:$AN$292,2,0)</f>
        <v>79600</v>
      </c>
      <c r="I282" s="21">
        <f>VLOOKUP(G282,Mapping!$AL$1:$AN$292,3,0)</f>
        <v>101000</v>
      </c>
      <c r="J282" s="4" t="s">
        <v>2061</v>
      </c>
      <c r="K282" s="2" t="s">
        <v>311</v>
      </c>
    </row>
    <row r="283" spans="1:11">
      <c r="A283" s="2" t="s">
        <v>10</v>
      </c>
      <c r="B283" s="2" t="s">
        <v>3160</v>
      </c>
      <c r="C283" s="2" t="s">
        <v>32</v>
      </c>
      <c r="E283" s="21" t="e">
        <f>VLOOKUP(D283,Mapping!$S$1:$U$150,2,0)</f>
        <v>#N/A</v>
      </c>
      <c r="F283" s="21" t="e">
        <f>VLOOKUP(D283,Mapping!$S$1:$U$150,3,0)</f>
        <v>#N/A</v>
      </c>
      <c r="G283" s="2" t="s">
        <v>3161</v>
      </c>
      <c r="H283" s="21">
        <f>VLOOKUP(G283,Mapping!$AL$1:$AN$292,2,0)</f>
        <v>79700</v>
      </c>
      <c r="I283" s="21">
        <f>VLOOKUP(G283,Mapping!$AL$1:$AN$292,3,0)</f>
        <v>101000</v>
      </c>
      <c r="J283" s="5" t="s">
        <v>3162</v>
      </c>
      <c r="K283" s="2" t="s">
        <v>30</v>
      </c>
    </row>
    <row r="284" spans="1:11" ht="90">
      <c r="A284" s="2" t="s">
        <v>2476</v>
      </c>
      <c r="B284" s="2" t="s">
        <v>728</v>
      </c>
      <c r="C284" s="2" t="s">
        <v>32</v>
      </c>
      <c r="E284" s="21" t="e">
        <f>VLOOKUP(D284,Mapping!$S$1:$U$150,2,0)</f>
        <v>#N/A</v>
      </c>
      <c r="F284" s="21" t="e">
        <f>VLOOKUP(D284,Mapping!$S$1:$U$150,3,0)</f>
        <v>#N/A</v>
      </c>
      <c r="G284" s="2" t="s">
        <v>2477</v>
      </c>
      <c r="H284" s="21">
        <f>VLOOKUP(G284,Mapping!$AL$1:$AN$292,2,0)</f>
        <v>80100</v>
      </c>
      <c r="I284" s="21">
        <f>VLOOKUP(G284,Mapping!$AL$1:$AN$292,3,0)</f>
        <v>101000</v>
      </c>
      <c r="J284" s="4" t="s">
        <v>2478</v>
      </c>
      <c r="K284" s="2" t="s">
        <v>15</v>
      </c>
    </row>
    <row r="285" spans="1:11" ht="75">
      <c r="A285" s="2" t="s">
        <v>2549</v>
      </c>
      <c r="B285" s="2" t="s">
        <v>2550</v>
      </c>
      <c r="C285" s="2" t="s">
        <v>2551</v>
      </c>
      <c r="E285" s="21" t="e">
        <f>VLOOKUP(D285,Mapping!$S$1:$U$150,2,0)</f>
        <v>#N/A</v>
      </c>
      <c r="F285" s="21" t="e">
        <f>VLOOKUP(D285,Mapping!$S$1:$U$150,3,0)</f>
        <v>#N/A</v>
      </c>
      <c r="G285" s="2" t="s">
        <v>2552</v>
      </c>
      <c r="H285" s="21">
        <f>VLOOKUP(G285,Mapping!$AL$1:$AN$292,2,0)</f>
        <v>80900</v>
      </c>
      <c r="I285" s="21">
        <f>VLOOKUP(G285,Mapping!$AL$1:$AN$292,3,0)</f>
        <v>102000</v>
      </c>
      <c r="J285" s="4" t="s">
        <v>2553</v>
      </c>
      <c r="K285" s="2" t="s">
        <v>267</v>
      </c>
    </row>
    <row r="286" spans="1:11" ht="75">
      <c r="A286" s="2" t="s">
        <v>1352</v>
      </c>
      <c r="B286" s="2" t="s">
        <v>1353</v>
      </c>
      <c r="C286" s="2" t="s">
        <v>32</v>
      </c>
      <c r="E286" s="21" t="e">
        <f>VLOOKUP(D286,Mapping!$S$1:$U$150,2,0)</f>
        <v>#N/A</v>
      </c>
      <c r="F286" s="21" t="e">
        <f>VLOOKUP(D286,Mapping!$S$1:$U$150,3,0)</f>
        <v>#N/A</v>
      </c>
      <c r="G286" s="2" t="s">
        <v>1354</v>
      </c>
      <c r="H286" s="21">
        <f>VLOOKUP(G286,Mapping!$AL$1:$AN$292,2,0)</f>
        <v>80000</v>
      </c>
      <c r="I286" s="21">
        <f>VLOOKUP(G286,Mapping!$AL$1:$AN$292,3,0)</f>
        <v>101000</v>
      </c>
      <c r="J286" s="4" t="s">
        <v>1355</v>
      </c>
      <c r="K286" s="2" t="s">
        <v>761</v>
      </c>
    </row>
    <row r="287" spans="1:11" ht="60">
      <c r="A287" s="2" t="s">
        <v>351</v>
      </c>
      <c r="B287" s="2" t="s">
        <v>1895</v>
      </c>
      <c r="C287" s="2" t="s">
        <v>577</v>
      </c>
      <c r="E287" s="21" t="e">
        <f>VLOOKUP(D287,Mapping!$S$1:$U$150,2,0)</f>
        <v>#N/A</v>
      </c>
      <c r="F287" s="21" t="e">
        <f>VLOOKUP(D287,Mapping!$S$1:$U$150,3,0)</f>
        <v>#N/A</v>
      </c>
      <c r="G287" s="2" t="s">
        <v>1354</v>
      </c>
      <c r="H287" s="21">
        <f>VLOOKUP(G287,Mapping!$AL$1:$AN$292,2,0)</f>
        <v>80000</v>
      </c>
      <c r="I287" s="21">
        <f>VLOOKUP(G287,Mapping!$AL$1:$AN$292,3,0)</f>
        <v>101000</v>
      </c>
      <c r="J287" s="4" t="s">
        <v>1896</v>
      </c>
      <c r="K287" s="2" t="s">
        <v>30</v>
      </c>
    </row>
    <row r="288" spans="1:11" ht="60">
      <c r="A288" s="2" t="s">
        <v>10</v>
      </c>
      <c r="B288" s="2" t="s">
        <v>246</v>
      </c>
      <c r="C288" s="2" t="s">
        <v>67</v>
      </c>
      <c r="E288" s="21" t="e">
        <f>VLOOKUP(D288,Mapping!$S$1:$U$150,2,0)</f>
        <v>#N/A</v>
      </c>
      <c r="F288" s="21" t="e">
        <f>VLOOKUP(D288,Mapping!$S$1:$U$150,3,0)</f>
        <v>#N/A</v>
      </c>
      <c r="G288" s="2" t="s">
        <v>247</v>
      </c>
      <c r="H288" s="21">
        <f>VLOOKUP(G288,Mapping!$AL$1:$AN$292,2,0)</f>
        <v>81400</v>
      </c>
      <c r="I288" s="21">
        <f>VLOOKUP(G288,Mapping!$AL$1:$AN$292,3,0)</f>
        <v>103000</v>
      </c>
      <c r="J288" s="4" t="s">
        <v>248</v>
      </c>
      <c r="K288" s="2" t="s">
        <v>30</v>
      </c>
    </row>
    <row r="289" spans="1:11" ht="75">
      <c r="A289" s="2" t="s">
        <v>10</v>
      </c>
      <c r="B289" s="2" t="s">
        <v>2062</v>
      </c>
      <c r="C289" s="2" t="s">
        <v>2063</v>
      </c>
      <c r="E289" s="21" t="e">
        <f>VLOOKUP(D289,Mapping!$S$1:$U$150,2,0)</f>
        <v>#N/A</v>
      </c>
      <c r="F289" s="21" t="e">
        <f>VLOOKUP(D289,Mapping!$S$1:$U$150,3,0)</f>
        <v>#N/A</v>
      </c>
      <c r="G289" s="2" t="s">
        <v>2064</v>
      </c>
      <c r="H289" s="21">
        <f>VLOOKUP(G289,Mapping!$AL$1:$AN$292,2,0)</f>
        <v>81000</v>
      </c>
      <c r="I289" s="21">
        <f>VLOOKUP(G289,Mapping!$AL$1:$AN$292,3,0)</f>
        <v>103000</v>
      </c>
      <c r="J289" s="4" t="s">
        <v>2065</v>
      </c>
      <c r="K289" s="2" t="s">
        <v>30</v>
      </c>
    </row>
    <row r="290" spans="1:11">
      <c r="A290" s="2" t="s">
        <v>2674</v>
      </c>
      <c r="B290" s="2" t="s">
        <v>714</v>
      </c>
      <c r="C290" s="2" t="s">
        <v>63</v>
      </c>
      <c r="E290" s="21" t="e">
        <f>VLOOKUP(D290,Mapping!$S$1:$U$150,2,0)</f>
        <v>#N/A</v>
      </c>
      <c r="F290" s="21" t="e">
        <f>VLOOKUP(D290,Mapping!$S$1:$U$150,3,0)</f>
        <v>#N/A</v>
      </c>
      <c r="G290" s="2" t="s">
        <v>2675</v>
      </c>
      <c r="H290" s="21">
        <f>VLOOKUP(G290,Mapping!$AL$1:$AN$292,2,0)</f>
        <v>82200</v>
      </c>
      <c r="I290" s="21">
        <f>VLOOKUP(G290,Mapping!$AL$1:$AN$292,3,0)</f>
        <v>104000</v>
      </c>
      <c r="J290" s="5" t="s">
        <v>2676</v>
      </c>
      <c r="K290" s="2" t="s">
        <v>30</v>
      </c>
    </row>
    <row r="291" spans="1:11" ht="75">
      <c r="A291" s="2" t="s">
        <v>2674</v>
      </c>
      <c r="B291" s="2" t="s">
        <v>714</v>
      </c>
      <c r="C291" s="2" t="s">
        <v>63</v>
      </c>
      <c r="E291" s="21" t="e">
        <f>VLOOKUP(D291,Mapping!$S$1:$U$150,2,0)</f>
        <v>#N/A</v>
      </c>
      <c r="F291" s="21" t="e">
        <f>VLOOKUP(D291,Mapping!$S$1:$U$150,3,0)</f>
        <v>#N/A</v>
      </c>
      <c r="G291" s="2" t="s">
        <v>2675</v>
      </c>
      <c r="H291" s="21">
        <f>VLOOKUP(G291,Mapping!$AL$1:$AN$292,2,0)</f>
        <v>82200</v>
      </c>
      <c r="I291" s="21">
        <f>VLOOKUP(G291,Mapping!$AL$1:$AN$292,3,0)</f>
        <v>104000</v>
      </c>
      <c r="J291" s="4" t="s">
        <v>2750</v>
      </c>
      <c r="K291" s="2" t="s">
        <v>30</v>
      </c>
    </row>
    <row r="292" spans="1:11" ht="75">
      <c r="A292" s="2" t="s">
        <v>297</v>
      </c>
      <c r="B292" s="2" t="s">
        <v>298</v>
      </c>
      <c r="C292" s="2" t="s">
        <v>58</v>
      </c>
      <c r="E292" s="21" t="e">
        <f>VLOOKUP(D292,Mapping!$S$1:$U$150,2,0)</f>
        <v>#N/A</v>
      </c>
      <c r="F292" s="21" t="e">
        <f>VLOOKUP(D292,Mapping!$S$1:$U$150,3,0)</f>
        <v>#N/A</v>
      </c>
      <c r="G292" s="2" t="s">
        <v>299</v>
      </c>
      <c r="H292" s="21">
        <f>VLOOKUP(G292,Mapping!$AL$1:$AN$292,2,0)</f>
        <v>82600</v>
      </c>
      <c r="I292" s="21">
        <f>VLOOKUP(G292,Mapping!$AL$1:$AN$292,3,0)</f>
        <v>105000</v>
      </c>
      <c r="J292" s="4" t="s">
        <v>300</v>
      </c>
      <c r="K292" s="2" t="s">
        <v>166</v>
      </c>
    </row>
    <row r="293" spans="1:11" ht="75">
      <c r="A293" s="2" t="s">
        <v>242</v>
      </c>
      <c r="B293" s="2" t="s">
        <v>2496</v>
      </c>
      <c r="C293" s="2" t="s">
        <v>2187</v>
      </c>
      <c r="E293" s="21" t="e">
        <f>VLOOKUP(D293,Mapping!$S$1:$U$150,2,0)</f>
        <v>#N/A</v>
      </c>
      <c r="F293" s="21" t="e">
        <f>VLOOKUP(D293,Mapping!$S$1:$U$150,3,0)</f>
        <v>#N/A</v>
      </c>
      <c r="G293" s="2" t="s">
        <v>2497</v>
      </c>
      <c r="H293" s="21">
        <f>VLOOKUP(G293,Mapping!$AL$1:$AN$292,2,0)</f>
        <v>82800</v>
      </c>
      <c r="I293" s="21">
        <f>VLOOKUP(G293,Mapping!$AL$1:$AN$292,3,0)</f>
        <v>105000</v>
      </c>
      <c r="J293" s="4" t="s">
        <v>2498</v>
      </c>
      <c r="K293" s="2" t="s">
        <v>166</v>
      </c>
    </row>
    <row r="294" spans="1:11" ht="60">
      <c r="A294" s="2" t="s">
        <v>242</v>
      </c>
      <c r="B294" s="2" t="s">
        <v>2496</v>
      </c>
      <c r="C294" s="2" t="s">
        <v>2187</v>
      </c>
      <c r="E294" s="21" t="e">
        <f>VLOOKUP(D294,Mapping!$S$1:$U$150,2,0)</f>
        <v>#N/A</v>
      </c>
      <c r="F294" s="21" t="e">
        <f>VLOOKUP(D294,Mapping!$S$1:$U$150,3,0)</f>
        <v>#N/A</v>
      </c>
      <c r="G294" s="2" t="s">
        <v>2497</v>
      </c>
      <c r="H294" s="21">
        <f>VLOOKUP(G294,Mapping!$AL$1:$AN$292,2,0)</f>
        <v>82800</v>
      </c>
      <c r="I294" s="21">
        <f>VLOOKUP(G294,Mapping!$AL$1:$AN$292,3,0)</f>
        <v>105000</v>
      </c>
      <c r="J294" s="4" t="s">
        <v>2749</v>
      </c>
      <c r="K294" s="2" t="s">
        <v>166</v>
      </c>
    </row>
    <row r="295" spans="1:11">
      <c r="A295" s="2" t="s">
        <v>1368</v>
      </c>
      <c r="B295" s="2" t="s">
        <v>1369</v>
      </c>
      <c r="C295" s="2" t="s">
        <v>1370</v>
      </c>
      <c r="E295" s="21" t="e">
        <f>VLOOKUP(D295,Mapping!$S$1:$U$150,2,0)</f>
        <v>#N/A</v>
      </c>
      <c r="F295" s="21" t="e">
        <f>VLOOKUP(D295,Mapping!$S$1:$U$150,3,0)</f>
        <v>#N/A</v>
      </c>
      <c r="G295" s="2" t="s">
        <v>1371</v>
      </c>
      <c r="H295" s="21">
        <f>VLOOKUP(G295,Mapping!$AL$1:$AN$292,2,0)</f>
        <v>82000</v>
      </c>
      <c r="I295" s="21">
        <f>VLOOKUP(G295,Mapping!$AL$1:$AN$292,3,0)</f>
        <v>104000</v>
      </c>
      <c r="J295" s="5" t="s">
        <v>1372</v>
      </c>
      <c r="K295" s="2" t="s">
        <v>15</v>
      </c>
    </row>
    <row r="296" spans="1:11" ht="75">
      <c r="A296" s="2" t="s">
        <v>351</v>
      </c>
      <c r="B296" s="2" t="s">
        <v>1738</v>
      </c>
      <c r="C296" s="2" t="s">
        <v>1739</v>
      </c>
      <c r="E296" s="21" t="e">
        <f>VLOOKUP(D296,Mapping!$S$1:$U$150,2,0)</f>
        <v>#N/A</v>
      </c>
      <c r="F296" s="21" t="e">
        <f>VLOOKUP(D296,Mapping!$S$1:$U$150,3,0)</f>
        <v>#N/A</v>
      </c>
      <c r="G296" s="2" t="s">
        <v>1740</v>
      </c>
      <c r="H296" s="21">
        <f>VLOOKUP(G296,Mapping!$AL$1:$AN$292,2,0)</f>
        <v>83100</v>
      </c>
      <c r="I296" s="21">
        <f>VLOOKUP(G296,Mapping!$AL$1:$AN$292,3,0)</f>
        <v>105000</v>
      </c>
      <c r="J296" s="4" t="s">
        <v>1741</v>
      </c>
      <c r="K296" s="2" t="s">
        <v>15</v>
      </c>
    </row>
    <row r="297" spans="1:11" ht="60">
      <c r="A297" s="2" t="s">
        <v>10</v>
      </c>
      <c r="B297" s="2" t="s">
        <v>893</v>
      </c>
      <c r="C297" s="2" t="s">
        <v>67</v>
      </c>
      <c r="E297" s="21" t="e">
        <f>VLOOKUP(D297,Mapping!$S$1:$U$150,2,0)</f>
        <v>#N/A</v>
      </c>
      <c r="F297" s="21" t="e">
        <f>VLOOKUP(D297,Mapping!$S$1:$U$150,3,0)</f>
        <v>#N/A</v>
      </c>
      <c r="G297" s="2" t="s">
        <v>894</v>
      </c>
      <c r="H297" s="21">
        <f>VLOOKUP(G297,Mapping!$AL$1:$AN$292,2,0)</f>
        <v>83200</v>
      </c>
      <c r="I297" s="21">
        <f>VLOOKUP(G297,Mapping!$AL$1:$AN$292,3,0)</f>
        <v>105000</v>
      </c>
      <c r="J297" s="4" t="s">
        <v>895</v>
      </c>
      <c r="K297" s="2" t="s">
        <v>30</v>
      </c>
    </row>
    <row r="298" spans="1:11" ht="75">
      <c r="A298" s="2" t="s">
        <v>242</v>
      </c>
      <c r="B298" s="2" t="s">
        <v>1514</v>
      </c>
      <c r="C298" s="2" t="s">
        <v>32</v>
      </c>
      <c r="E298" s="21" t="e">
        <f>VLOOKUP(D298,Mapping!$S$1:$U$150,2,0)</f>
        <v>#N/A</v>
      </c>
      <c r="F298" s="21" t="e">
        <f>VLOOKUP(D298,Mapping!$S$1:$U$150,3,0)</f>
        <v>#N/A</v>
      </c>
      <c r="G298" s="2" t="s">
        <v>1515</v>
      </c>
      <c r="H298" s="21">
        <f>VLOOKUP(G298,Mapping!$AL$1:$AN$292,2,0)</f>
        <v>83500</v>
      </c>
      <c r="I298" s="21">
        <f>VLOOKUP(G298,Mapping!$AL$1:$AN$292,3,0)</f>
        <v>106000</v>
      </c>
      <c r="J298" s="4" t="s">
        <v>1516</v>
      </c>
      <c r="K298" s="2" t="s">
        <v>92</v>
      </c>
    </row>
    <row r="299" spans="1:11">
      <c r="A299" s="2" t="s">
        <v>3243</v>
      </c>
      <c r="B299" s="2" t="s">
        <v>3244</v>
      </c>
      <c r="C299" s="2" t="s">
        <v>546</v>
      </c>
      <c r="E299" s="21" t="e">
        <f>VLOOKUP(D299,Mapping!$S$1:$U$150,2,0)</f>
        <v>#N/A</v>
      </c>
      <c r="F299" s="21" t="e">
        <f>VLOOKUP(D299,Mapping!$S$1:$U$150,3,0)</f>
        <v>#N/A</v>
      </c>
      <c r="G299" s="2" t="s">
        <v>1515</v>
      </c>
      <c r="H299" s="21">
        <f>VLOOKUP(G299,Mapping!$AL$1:$AN$292,2,0)</f>
        <v>83500</v>
      </c>
      <c r="I299" s="21">
        <f>VLOOKUP(G299,Mapping!$AL$1:$AN$292,3,0)</f>
        <v>106000</v>
      </c>
      <c r="J299" s="5" t="s">
        <v>3245</v>
      </c>
      <c r="K299" s="2" t="s">
        <v>761</v>
      </c>
    </row>
    <row r="300" spans="1:11" ht="75">
      <c r="A300" s="2" t="s">
        <v>863</v>
      </c>
      <c r="B300" s="2" t="s">
        <v>864</v>
      </c>
      <c r="C300" s="2" t="s">
        <v>63</v>
      </c>
      <c r="E300" s="21" t="e">
        <f>VLOOKUP(D300,Mapping!$S$1:$U$150,2,0)</f>
        <v>#N/A</v>
      </c>
      <c r="F300" s="21" t="e">
        <f>VLOOKUP(D300,Mapping!$S$1:$U$150,3,0)</f>
        <v>#N/A</v>
      </c>
      <c r="G300" s="2" t="s">
        <v>865</v>
      </c>
      <c r="H300" s="21">
        <f>VLOOKUP(G300,Mapping!$AL$1:$AN$292,2,0)</f>
        <v>83600</v>
      </c>
      <c r="I300" s="21">
        <f>VLOOKUP(G300,Mapping!$AL$1:$AN$292,3,0)</f>
        <v>106000</v>
      </c>
      <c r="J300" s="4" t="s">
        <v>866</v>
      </c>
      <c r="K300" s="2" t="s">
        <v>9</v>
      </c>
    </row>
    <row r="301" spans="1:11" ht="75">
      <c r="A301" s="2" t="s">
        <v>1019</v>
      </c>
      <c r="B301" s="2" t="s">
        <v>1020</v>
      </c>
      <c r="C301" s="2" t="s">
        <v>1021</v>
      </c>
      <c r="E301" s="21" t="e">
        <f>VLOOKUP(D301,Mapping!$S$1:$U$150,2,0)</f>
        <v>#N/A</v>
      </c>
      <c r="F301" s="21" t="e">
        <f>VLOOKUP(D301,Mapping!$S$1:$U$150,3,0)</f>
        <v>#N/A</v>
      </c>
      <c r="G301" s="2" t="s">
        <v>1022</v>
      </c>
      <c r="H301" s="21">
        <f>VLOOKUP(G301,Mapping!$AL$1:$AN$292,2,0)</f>
        <v>83700</v>
      </c>
      <c r="I301" s="21">
        <f>VLOOKUP(G301,Mapping!$AL$1:$AN$292,3,0)</f>
        <v>106000</v>
      </c>
      <c r="J301" s="4" t="s">
        <v>1023</v>
      </c>
      <c r="K301" s="2" t="s">
        <v>30</v>
      </c>
    </row>
    <row r="302" spans="1:11" ht="75">
      <c r="A302" s="2" t="s">
        <v>1019</v>
      </c>
      <c r="B302" s="2" t="s">
        <v>1020</v>
      </c>
      <c r="C302" s="2" t="s">
        <v>1021</v>
      </c>
      <c r="E302" s="21" t="e">
        <f>VLOOKUP(D302,Mapping!$S$1:$U$150,2,0)</f>
        <v>#N/A</v>
      </c>
      <c r="F302" s="21" t="e">
        <f>VLOOKUP(D302,Mapping!$S$1:$U$150,3,0)</f>
        <v>#N/A</v>
      </c>
      <c r="G302" s="2" t="s">
        <v>1022</v>
      </c>
      <c r="H302" s="21">
        <f>VLOOKUP(G302,Mapping!$AL$1:$AN$292,2,0)</f>
        <v>83700</v>
      </c>
      <c r="I302" s="21">
        <f>VLOOKUP(G302,Mapping!$AL$1:$AN$292,3,0)</f>
        <v>106000</v>
      </c>
      <c r="J302" s="4" t="s">
        <v>1590</v>
      </c>
      <c r="K302" s="2" t="s">
        <v>30</v>
      </c>
    </row>
    <row r="303" spans="1:11" ht="60">
      <c r="A303" s="2" t="s">
        <v>74</v>
      </c>
      <c r="B303" s="2" t="s">
        <v>2683</v>
      </c>
      <c r="C303" s="2" t="s">
        <v>32</v>
      </c>
      <c r="E303" s="21" t="e">
        <f>VLOOKUP(D303,Mapping!$S$1:$U$150,2,0)</f>
        <v>#N/A</v>
      </c>
      <c r="F303" s="21" t="e">
        <f>VLOOKUP(D303,Mapping!$S$1:$U$150,3,0)</f>
        <v>#N/A</v>
      </c>
      <c r="G303" s="2" t="s">
        <v>2684</v>
      </c>
      <c r="H303" s="21">
        <f>VLOOKUP(G303,Mapping!$AL$1:$AN$292,2,0)</f>
        <v>83800</v>
      </c>
      <c r="I303" s="21">
        <f>VLOOKUP(G303,Mapping!$AL$1:$AN$292,3,0)</f>
        <v>106000</v>
      </c>
      <c r="J303" s="4" t="s">
        <v>2685</v>
      </c>
      <c r="K303" s="2" t="s">
        <v>30</v>
      </c>
    </row>
    <row r="304" spans="1:11" ht="60">
      <c r="A304" s="2" t="s">
        <v>829</v>
      </c>
      <c r="B304" s="2" t="s">
        <v>830</v>
      </c>
      <c r="C304" s="2" t="s">
        <v>569</v>
      </c>
      <c r="E304" s="21" t="e">
        <f>VLOOKUP(D304,Mapping!$S$1:$U$150,2,0)</f>
        <v>#N/A</v>
      </c>
      <c r="F304" s="21" t="e">
        <f>VLOOKUP(D304,Mapping!$S$1:$U$150,3,0)</f>
        <v>#N/A</v>
      </c>
      <c r="G304" s="2" t="s">
        <v>831</v>
      </c>
      <c r="H304" s="21">
        <f>VLOOKUP(G304,Mapping!$AL$1:$AN$292,2,0)</f>
        <v>84100</v>
      </c>
      <c r="I304" s="21">
        <f>VLOOKUP(G304,Mapping!$AL$1:$AN$292,3,0)</f>
        <v>106000</v>
      </c>
      <c r="J304" s="4" t="s">
        <v>832</v>
      </c>
      <c r="K304" s="2" t="s">
        <v>30</v>
      </c>
    </row>
    <row r="305" spans="1:11" ht="60">
      <c r="A305" s="2" t="s">
        <v>1133</v>
      </c>
      <c r="B305" s="2" t="s">
        <v>1382</v>
      </c>
      <c r="C305" s="2" t="s">
        <v>1383</v>
      </c>
      <c r="E305" s="21" t="e">
        <f>VLOOKUP(D305,Mapping!$S$1:$U$150,2,0)</f>
        <v>#N/A</v>
      </c>
      <c r="F305" s="21" t="e">
        <f>VLOOKUP(D305,Mapping!$S$1:$U$150,3,0)</f>
        <v>#N/A</v>
      </c>
      <c r="G305" s="2" t="s">
        <v>1384</v>
      </c>
      <c r="H305" s="21">
        <f>VLOOKUP(G305,Mapping!$AL$1:$AN$292,2,0)</f>
        <v>84200</v>
      </c>
      <c r="I305" s="21">
        <f>VLOOKUP(G305,Mapping!$AL$1:$AN$292,3,0)</f>
        <v>107000</v>
      </c>
      <c r="J305" s="4" t="s">
        <v>1385</v>
      </c>
      <c r="K305" s="2" t="s">
        <v>30</v>
      </c>
    </row>
    <row r="306" spans="1:11" ht="75">
      <c r="A306" s="2" t="s">
        <v>161</v>
      </c>
      <c r="B306" s="2" t="s">
        <v>162</v>
      </c>
      <c r="C306" s="2" t="s">
        <v>163</v>
      </c>
      <c r="E306" s="21" t="e">
        <f>VLOOKUP(D306,Mapping!$S$1:$U$150,2,0)</f>
        <v>#N/A</v>
      </c>
      <c r="F306" s="21" t="e">
        <f>VLOOKUP(D306,Mapping!$S$1:$U$150,3,0)</f>
        <v>#N/A</v>
      </c>
      <c r="G306" s="2" t="s">
        <v>164</v>
      </c>
      <c r="H306" s="21">
        <f>VLOOKUP(G306,Mapping!$AL$1:$AN$292,2,0)</f>
        <v>84400</v>
      </c>
      <c r="I306" s="21">
        <f>VLOOKUP(G306,Mapping!$AL$1:$AN$292,3,0)</f>
        <v>107000</v>
      </c>
      <c r="J306" s="4" t="s">
        <v>165</v>
      </c>
      <c r="K306" s="2" t="s">
        <v>166</v>
      </c>
    </row>
    <row r="307" spans="1:11" ht="60">
      <c r="A307" s="2" t="s">
        <v>10</v>
      </c>
      <c r="B307" s="2" t="s">
        <v>2986</v>
      </c>
      <c r="C307" s="2" t="s">
        <v>2987</v>
      </c>
      <c r="E307" s="21" t="e">
        <f>VLOOKUP(D307,Mapping!$S$1:$U$150,2,0)</f>
        <v>#N/A</v>
      </c>
      <c r="F307" s="21" t="e">
        <f>VLOOKUP(D307,Mapping!$S$1:$U$150,3,0)</f>
        <v>#N/A</v>
      </c>
      <c r="G307" s="2" t="s">
        <v>164</v>
      </c>
      <c r="H307" s="21">
        <f>VLOOKUP(G307,Mapping!$AL$1:$AN$292,2,0)</f>
        <v>84400</v>
      </c>
      <c r="I307" s="21">
        <f>VLOOKUP(G307,Mapping!$AL$1:$AN$292,3,0)</f>
        <v>107000</v>
      </c>
      <c r="J307" s="4" t="s">
        <v>2988</v>
      </c>
      <c r="K307" s="2" t="s">
        <v>30</v>
      </c>
    </row>
    <row r="308" spans="1:11">
      <c r="A308" s="2" t="s">
        <v>10</v>
      </c>
      <c r="B308" s="2" t="s">
        <v>1563</v>
      </c>
      <c r="C308" s="2" t="s">
        <v>1564</v>
      </c>
      <c r="E308" s="21" t="e">
        <f>VLOOKUP(D308,Mapping!$S$1:$U$150,2,0)</f>
        <v>#N/A</v>
      </c>
      <c r="F308" s="21" t="e">
        <f>VLOOKUP(D308,Mapping!$S$1:$U$150,3,0)</f>
        <v>#N/A</v>
      </c>
      <c r="G308" s="2" t="s">
        <v>1565</v>
      </c>
      <c r="H308" s="21">
        <f>VLOOKUP(G308,Mapping!$AL$1:$AN$292,2,0)</f>
        <v>84500</v>
      </c>
      <c r="I308" s="21">
        <f>VLOOKUP(G308,Mapping!$AL$1:$AN$292,3,0)</f>
        <v>107000</v>
      </c>
      <c r="J308" s="5" t="s">
        <v>1566</v>
      </c>
      <c r="K308" s="2" t="s">
        <v>30</v>
      </c>
    </row>
    <row r="309" spans="1:11">
      <c r="A309" s="2" t="s">
        <v>135</v>
      </c>
      <c r="B309" s="2" t="s">
        <v>1085</v>
      </c>
      <c r="C309" s="2" t="s">
        <v>1086</v>
      </c>
      <c r="E309" s="21" t="e">
        <f>VLOOKUP(D309,Mapping!$S$1:$U$150,2,0)</f>
        <v>#N/A</v>
      </c>
      <c r="F309" s="21" t="e">
        <f>VLOOKUP(D309,Mapping!$S$1:$U$150,3,0)</f>
        <v>#N/A</v>
      </c>
      <c r="G309" s="2" t="s">
        <v>1087</v>
      </c>
      <c r="H309" s="21">
        <f>VLOOKUP(G309,Mapping!$AL$1:$AN$292,2,0)</f>
        <v>84600</v>
      </c>
      <c r="I309" s="21">
        <f>VLOOKUP(G309,Mapping!$AL$1:$AN$292,3,0)</f>
        <v>107000</v>
      </c>
      <c r="J309" s="5" t="s">
        <v>1088</v>
      </c>
      <c r="K309" s="2" t="s">
        <v>38</v>
      </c>
    </row>
    <row r="310" spans="1:11">
      <c r="A310" s="2" t="s">
        <v>351</v>
      </c>
      <c r="B310" s="2" t="s">
        <v>2080</v>
      </c>
      <c r="C310" s="2" t="s">
        <v>1249</v>
      </c>
      <c r="E310" s="21" t="e">
        <f>VLOOKUP(D310,Mapping!$S$1:$U$150,2,0)</f>
        <v>#N/A</v>
      </c>
      <c r="F310" s="21" t="e">
        <f>VLOOKUP(D310,Mapping!$S$1:$U$150,3,0)</f>
        <v>#N/A</v>
      </c>
      <c r="G310" s="2" t="s">
        <v>1087</v>
      </c>
      <c r="H310" s="21">
        <f>VLOOKUP(G310,Mapping!$AL$1:$AN$292,2,0)</f>
        <v>84600</v>
      </c>
      <c r="I310" s="21">
        <f>VLOOKUP(G310,Mapping!$AL$1:$AN$292,3,0)</f>
        <v>107000</v>
      </c>
      <c r="J310" s="5" t="s">
        <v>2081</v>
      </c>
      <c r="K310" s="2" t="s">
        <v>30</v>
      </c>
    </row>
    <row r="311" spans="1:11" ht="75">
      <c r="A311" s="2" t="s">
        <v>1849</v>
      </c>
      <c r="B311" s="2" t="s">
        <v>236</v>
      </c>
      <c r="C311" s="2" t="s">
        <v>227</v>
      </c>
      <c r="E311" s="21" t="e">
        <f>VLOOKUP(D311,Mapping!$S$1:$U$150,2,0)</f>
        <v>#N/A</v>
      </c>
      <c r="F311" s="21" t="e">
        <f>VLOOKUP(D311,Mapping!$S$1:$U$150,3,0)</f>
        <v>#N/A</v>
      </c>
      <c r="G311" s="2" t="s">
        <v>1850</v>
      </c>
      <c r="H311" s="21">
        <f>VLOOKUP(G311,Mapping!$AL$1:$AN$292,2,0)</f>
        <v>84700</v>
      </c>
      <c r="I311" s="21">
        <f>VLOOKUP(G311,Mapping!$AL$1:$AN$292,3,0)</f>
        <v>107000</v>
      </c>
      <c r="J311" s="4" t="s">
        <v>1851</v>
      </c>
      <c r="K311" s="2" t="s">
        <v>30</v>
      </c>
    </row>
    <row r="312" spans="1:11" ht="60">
      <c r="A312" s="2" t="s">
        <v>351</v>
      </c>
      <c r="B312" s="2" t="s">
        <v>2294</v>
      </c>
      <c r="C312" s="2" t="s">
        <v>2295</v>
      </c>
      <c r="E312" s="21" t="e">
        <f>VLOOKUP(D312,Mapping!$S$1:$U$150,2,0)</f>
        <v>#N/A</v>
      </c>
      <c r="F312" s="21" t="e">
        <f>VLOOKUP(D312,Mapping!$S$1:$U$150,3,0)</f>
        <v>#N/A</v>
      </c>
      <c r="G312" s="2" t="s">
        <v>1850</v>
      </c>
      <c r="H312" s="21">
        <f>VLOOKUP(G312,Mapping!$AL$1:$AN$292,2,0)</f>
        <v>84700</v>
      </c>
      <c r="I312" s="21">
        <f>VLOOKUP(G312,Mapping!$AL$1:$AN$292,3,0)</f>
        <v>107000</v>
      </c>
      <c r="J312" s="4" t="s">
        <v>2296</v>
      </c>
      <c r="K312" s="2" t="s">
        <v>65</v>
      </c>
    </row>
    <row r="313" spans="1:11">
      <c r="A313" s="2" t="s">
        <v>2860</v>
      </c>
      <c r="B313" s="2" t="s">
        <v>1600</v>
      </c>
      <c r="C313" s="2" t="s">
        <v>32</v>
      </c>
      <c r="E313" s="21" t="e">
        <f>VLOOKUP(D313,Mapping!$S$1:$U$150,2,0)</f>
        <v>#N/A</v>
      </c>
      <c r="F313" s="21" t="e">
        <f>VLOOKUP(D313,Mapping!$S$1:$U$150,3,0)</f>
        <v>#N/A</v>
      </c>
      <c r="G313" s="2" t="s">
        <v>1850</v>
      </c>
      <c r="H313" s="21">
        <f>VLOOKUP(G313,Mapping!$AL$1:$AN$292,2,0)</f>
        <v>84700</v>
      </c>
      <c r="I313" s="21">
        <f>VLOOKUP(G313,Mapping!$AL$1:$AN$292,3,0)</f>
        <v>107000</v>
      </c>
      <c r="J313" s="5" t="s">
        <v>2861</v>
      </c>
      <c r="K313" s="2" t="s">
        <v>30</v>
      </c>
    </row>
    <row r="314" spans="1:11">
      <c r="A314" s="2" t="s">
        <v>1406</v>
      </c>
      <c r="B314" s="2" t="s">
        <v>1407</v>
      </c>
      <c r="C314" s="2" t="s">
        <v>36</v>
      </c>
      <c r="E314" s="21" t="e">
        <f>VLOOKUP(D314,Mapping!$S$1:$U$150,2,0)</f>
        <v>#N/A</v>
      </c>
      <c r="F314" s="21" t="e">
        <f>VLOOKUP(D314,Mapping!$S$1:$U$150,3,0)</f>
        <v>#N/A</v>
      </c>
      <c r="G314" s="2" t="s">
        <v>1408</v>
      </c>
      <c r="H314" s="21">
        <f>VLOOKUP(G314,Mapping!$AL$1:$AN$292,2,0)</f>
        <v>84000</v>
      </c>
      <c r="I314" s="21">
        <f>VLOOKUP(G314,Mapping!$AL$1:$AN$292,3,0)</f>
        <v>106000</v>
      </c>
      <c r="J314" s="5" t="s">
        <v>1409</v>
      </c>
      <c r="K314" s="2" t="s">
        <v>30</v>
      </c>
    </row>
    <row r="315" spans="1:11" ht="60">
      <c r="A315" s="2" t="s">
        <v>1406</v>
      </c>
      <c r="B315" s="2" t="s">
        <v>1407</v>
      </c>
      <c r="C315" s="2" t="s">
        <v>36</v>
      </c>
      <c r="E315" s="21" t="e">
        <f>VLOOKUP(D315,Mapping!$S$1:$U$150,2,0)</f>
        <v>#N/A</v>
      </c>
      <c r="F315" s="21" t="e">
        <f>VLOOKUP(D315,Mapping!$S$1:$U$150,3,0)</f>
        <v>#N/A</v>
      </c>
      <c r="G315" s="2" t="s">
        <v>1408</v>
      </c>
      <c r="H315" s="21">
        <f>VLOOKUP(G315,Mapping!$AL$1:$AN$292,2,0)</f>
        <v>84000</v>
      </c>
      <c r="I315" s="21">
        <f>VLOOKUP(G315,Mapping!$AL$1:$AN$292,3,0)</f>
        <v>106000</v>
      </c>
      <c r="J315" s="4" t="s">
        <v>3107</v>
      </c>
      <c r="K315" s="2" t="s">
        <v>30</v>
      </c>
    </row>
    <row r="316" spans="1:11" ht="75">
      <c r="A316" s="2" t="s">
        <v>2303</v>
      </c>
      <c r="B316" s="2" t="s">
        <v>2304</v>
      </c>
      <c r="C316" s="2" t="s">
        <v>2305</v>
      </c>
      <c r="E316" s="21" t="e">
        <f>VLOOKUP(D316,Mapping!$S$1:$U$150,2,0)</f>
        <v>#N/A</v>
      </c>
      <c r="F316" s="21" t="e">
        <f>VLOOKUP(D316,Mapping!$S$1:$U$150,3,0)</f>
        <v>#N/A</v>
      </c>
      <c r="G316" s="2" t="s">
        <v>2306</v>
      </c>
      <c r="H316" s="21">
        <f>VLOOKUP(G316,Mapping!$AL$1:$AN$292,2,0)</f>
        <v>85100</v>
      </c>
      <c r="I316" s="21">
        <f>VLOOKUP(G316,Mapping!$AL$1:$AN$292,3,0)</f>
        <v>108000</v>
      </c>
      <c r="J316" s="4" t="s">
        <v>2307</v>
      </c>
      <c r="K316" s="2" t="s">
        <v>102</v>
      </c>
    </row>
    <row r="317" spans="1:11" ht="60">
      <c r="A317" s="2" t="s">
        <v>802</v>
      </c>
      <c r="B317" s="2" t="s">
        <v>305</v>
      </c>
      <c r="C317" s="2" t="s">
        <v>32</v>
      </c>
      <c r="E317" s="21" t="e">
        <f>VLOOKUP(D317,Mapping!$S$1:$U$150,2,0)</f>
        <v>#N/A</v>
      </c>
      <c r="F317" s="21" t="e">
        <f>VLOOKUP(D317,Mapping!$S$1:$U$150,3,0)</f>
        <v>#N/A</v>
      </c>
      <c r="G317" s="2" t="s">
        <v>803</v>
      </c>
      <c r="H317" s="21">
        <f>VLOOKUP(G317,Mapping!$AL$1:$AN$292,2,0)</f>
        <v>85300</v>
      </c>
      <c r="I317" s="21">
        <f>VLOOKUP(G317,Mapping!$AL$1:$AN$292,3,0)</f>
        <v>108000</v>
      </c>
      <c r="J317" s="4" t="s">
        <v>804</v>
      </c>
      <c r="K317" s="2" t="s">
        <v>30</v>
      </c>
    </row>
    <row r="318" spans="1:11">
      <c r="A318" s="2" t="s">
        <v>74</v>
      </c>
      <c r="B318" s="2" t="s">
        <v>1182</v>
      </c>
      <c r="C318" s="2" t="s">
        <v>32</v>
      </c>
      <c r="E318" s="21" t="e">
        <f>VLOOKUP(D318,Mapping!$S$1:$U$150,2,0)</f>
        <v>#N/A</v>
      </c>
      <c r="F318" s="21" t="e">
        <f>VLOOKUP(D318,Mapping!$S$1:$U$150,3,0)</f>
        <v>#N/A</v>
      </c>
      <c r="G318" s="2" t="s">
        <v>803</v>
      </c>
      <c r="H318" s="21">
        <f>VLOOKUP(G318,Mapping!$AL$1:$AN$292,2,0)</f>
        <v>85300</v>
      </c>
      <c r="I318" s="21">
        <f>VLOOKUP(G318,Mapping!$AL$1:$AN$292,3,0)</f>
        <v>108000</v>
      </c>
      <c r="J318" s="5" t="s">
        <v>1183</v>
      </c>
      <c r="K318" s="2" t="s">
        <v>30</v>
      </c>
    </row>
    <row r="319" spans="1:11" ht="60">
      <c r="A319" s="2" t="s">
        <v>2082</v>
      </c>
      <c r="B319" s="2" t="s">
        <v>305</v>
      </c>
      <c r="C319" s="2" t="s">
        <v>2083</v>
      </c>
      <c r="E319" s="21" t="e">
        <f>VLOOKUP(D319,Mapping!$S$1:$U$150,2,0)</f>
        <v>#N/A</v>
      </c>
      <c r="F319" s="21" t="e">
        <f>VLOOKUP(D319,Mapping!$S$1:$U$150,3,0)</f>
        <v>#N/A</v>
      </c>
      <c r="G319" s="2" t="s">
        <v>803</v>
      </c>
      <c r="H319" s="21">
        <f>VLOOKUP(G319,Mapping!$AL$1:$AN$292,2,0)</f>
        <v>85300</v>
      </c>
      <c r="I319" s="21">
        <f>VLOOKUP(G319,Mapping!$AL$1:$AN$292,3,0)</f>
        <v>108000</v>
      </c>
      <c r="J319" s="4" t="s">
        <v>2084</v>
      </c>
      <c r="K319" s="2" t="s">
        <v>166</v>
      </c>
    </row>
    <row r="320" spans="1:11" ht="60">
      <c r="A320" s="2" t="s">
        <v>778</v>
      </c>
      <c r="B320" s="2" t="s">
        <v>779</v>
      </c>
      <c r="C320" s="2" t="s">
        <v>67</v>
      </c>
      <c r="E320" s="21" t="e">
        <f>VLOOKUP(D320,Mapping!$S$1:$U$150,2,0)</f>
        <v>#N/A</v>
      </c>
      <c r="F320" s="21" t="e">
        <f>VLOOKUP(D320,Mapping!$S$1:$U$150,3,0)</f>
        <v>#N/A</v>
      </c>
      <c r="G320" s="2" t="s">
        <v>780</v>
      </c>
      <c r="H320" s="21">
        <f>VLOOKUP(G320,Mapping!$AL$1:$AN$292,2,0)</f>
        <v>85700</v>
      </c>
      <c r="I320" s="21">
        <f>VLOOKUP(G320,Mapping!$AL$1:$AN$292,3,0)</f>
        <v>109000</v>
      </c>
      <c r="J320" s="4" t="s">
        <v>781</v>
      </c>
      <c r="K320" s="2" t="s">
        <v>15</v>
      </c>
    </row>
    <row r="321" spans="1:11" ht="60">
      <c r="A321" s="2" t="s">
        <v>10</v>
      </c>
      <c r="B321" s="2" t="s">
        <v>2852</v>
      </c>
      <c r="C321" s="2" t="s">
        <v>112</v>
      </c>
      <c r="E321" s="21" t="e">
        <f>VLOOKUP(D321,Mapping!$S$1:$U$150,2,0)</f>
        <v>#N/A</v>
      </c>
      <c r="F321" s="21" t="e">
        <f>VLOOKUP(D321,Mapping!$S$1:$U$150,3,0)</f>
        <v>#N/A</v>
      </c>
      <c r="G321" s="2" t="s">
        <v>780</v>
      </c>
      <c r="H321" s="21">
        <f>VLOOKUP(G321,Mapping!$AL$1:$AN$292,2,0)</f>
        <v>85700</v>
      </c>
      <c r="I321" s="21">
        <f>VLOOKUP(G321,Mapping!$AL$1:$AN$292,3,0)</f>
        <v>109000</v>
      </c>
      <c r="J321" s="4" t="s">
        <v>2853</v>
      </c>
      <c r="K321" s="2" t="s">
        <v>761</v>
      </c>
    </row>
    <row r="322" spans="1:11">
      <c r="A322" s="2" t="s">
        <v>563</v>
      </c>
      <c r="B322" s="2" t="s">
        <v>747</v>
      </c>
      <c r="C322" s="2" t="s">
        <v>67</v>
      </c>
      <c r="E322" s="21" t="e">
        <f>VLOOKUP(D322,Mapping!$S$1:$U$150,2,0)</f>
        <v>#N/A</v>
      </c>
      <c r="F322" s="21" t="e">
        <f>VLOOKUP(D322,Mapping!$S$1:$U$150,3,0)</f>
        <v>#N/A</v>
      </c>
      <c r="G322" s="2" t="s">
        <v>748</v>
      </c>
      <c r="H322" s="21">
        <f>VLOOKUP(G322,Mapping!$AL$1:$AN$292,2,0)</f>
        <v>86200</v>
      </c>
      <c r="I322" s="21">
        <f>VLOOKUP(G322,Mapping!$AL$1:$AN$292,3,0)</f>
        <v>109000</v>
      </c>
      <c r="J322" s="5" t="s">
        <v>749</v>
      </c>
      <c r="K322" s="2" t="s">
        <v>30</v>
      </c>
    </row>
    <row r="323" spans="1:11">
      <c r="A323" s="2" t="s">
        <v>351</v>
      </c>
      <c r="B323" s="2" t="s">
        <v>2744</v>
      </c>
      <c r="C323" s="2" t="s">
        <v>63</v>
      </c>
      <c r="E323" s="21" t="e">
        <f>VLOOKUP(D323,Mapping!$S$1:$U$150,2,0)</f>
        <v>#N/A</v>
      </c>
      <c r="F323" s="21" t="e">
        <f>VLOOKUP(D323,Mapping!$S$1:$U$150,3,0)</f>
        <v>#N/A</v>
      </c>
      <c r="G323" s="2" t="s">
        <v>2745</v>
      </c>
      <c r="H323" s="21">
        <f>VLOOKUP(G323,Mapping!$AL$1:$AN$292,2,0)</f>
        <v>86300</v>
      </c>
      <c r="I323" s="21">
        <f>VLOOKUP(G323,Mapping!$AL$1:$AN$292,3,0)</f>
        <v>109000</v>
      </c>
      <c r="J323" s="5" t="s">
        <v>2746</v>
      </c>
      <c r="K323" s="2" t="s">
        <v>30</v>
      </c>
    </row>
    <row r="324" spans="1:11">
      <c r="A324" s="2" t="s">
        <v>10</v>
      </c>
      <c r="B324" s="2" t="s">
        <v>1708</v>
      </c>
      <c r="C324" s="2" t="s">
        <v>322</v>
      </c>
      <c r="E324" s="21" t="e">
        <f>VLOOKUP(D324,Mapping!$S$1:$U$150,2,0)</f>
        <v>#N/A</v>
      </c>
      <c r="F324" s="21" t="e">
        <f>VLOOKUP(D324,Mapping!$S$1:$U$150,3,0)</f>
        <v>#N/A</v>
      </c>
      <c r="G324" s="2" t="s">
        <v>1709</v>
      </c>
      <c r="H324" s="21">
        <f>VLOOKUP(G324,Mapping!$AL$1:$AN$292,2,0)</f>
        <v>86400</v>
      </c>
      <c r="I324" s="21">
        <f>VLOOKUP(G324,Mapping!$AL$1:$AN$292,3,0)</f>
        <v>109000</v>
      </c>
      <c r="J324" s="5" t="s">
        <v>1710</v>
      </c>
      <c r="K324" s="2" t="s">
        <v>30</v>
      </c>
    </row>
    <row r="325" spans="1:11" ht="75">
      <c r="A325" s="2" t="s">
        <v>135</v>
      </c>
      <c r="B325" s="2" t="s">
        <v>1058</v>
      </c>
      <c r="C325" s="2" t="s">
        <v>32</v>
      </c>
      <c r="E325" s="21" t="e">
        <f>VLOOKUP(D325,Mapping!$S$1:$U$150,2,0)</f>
        <v>#N/A</v>
      </c>
      <c r="F325" s="21" t="e">
        <f>VLOOKUP(D325,Mapping!$S$1:$U$150,3,0)</f>
        <v>#N/A</v>
      </c>
      <c r="G325" s="2" t="s">
        <v>1059</v>
      </c>
      <c r="H325" s="21">
        <f>VLOOKUP(G325,Mapping!$AL$1:$AN$292,2,0)</f>
        <v>86600</v>
      </c>
      <c r="I325" s="21">
        <f>VLOOKUP(G325,Mapping!$AL$1:$AN$292,3,0)</f>
        <v>110000</v>
      </c>
      <c r="J325" s="4" t="s">
        <v>1060</v>
      </c>
      <c r="K325" s="2" t="s">
        <v>181</v>
      </c>
    </row>
    <row r="326" spans="1:11" ht="60">
      <c r="A326" s="2" t="s">
        <v>1297</v>
      </c>
      <c r="B326" s="2" t="s">
        <v>1298</v>
      </c>
      <c r="C326" s="2" t="s">
        <v>844</v>
      </c>
      <c r="E326" s="21" t="e">
        <f>VLOOKUP(D326,Mapping!$S$1:$U$150,2,0)</f>
        <v>#N/A</v>
      </c>
      <c r="F326" s="21" t="e">
        <f>VLOOKUP(D326,Mapping!$S$1:$U$150,3,0)</f>
        <v>#N/A</v>
      </c>
      <c r="G326" s="2" t="s">
        <v>1299</v>
      </c>
      <c r="H326" s="21">
        <f>VLOOKUP(G326,Mapping!$AL$1:$AN$292,2,0)</f>
        <v>86800</v>
      </c>
      <c r="I326" s="21">
        <f>VLOOKUP(G326,Mapping!$AL$1:$AN$292,3,0)</f>
        <v>110000</v>
      </c>
      <c r="J326" s="4" t="s">
        <v>1300</v>
      </c>
      <c r="K326" s="2" t="s">
        <v>30</v>
      </c>
    </row>
    <row r="327" spans="1:11" ht="60">
      <c r="A327" s="2" t="s">
        <v>2128</v>
      </c>
      <c r="B327" s="2" t="s">
        <v>2129</v>
      </c>
      <c r="C327" s="2" t="s">
        <v>67</v>
      </c>
      <c r="E327" s="21" t="e">
        <f>VLOOKUP(D327,Mapping!$S$1:$U$150,2,0)</f>
        <v>#N/A</v>
      </c>
      <c r="F327" s="21" t="e">
        <f>VLOOKUP(D327,Mapping!$S$1:$U$150,3,0)</f>
        <v>#N/A</v>
      </c>
      <c r="G327" s="2" t="s">
        <v>1299</v>
      </c>
      <c r="H327" s="21">
        <f>VLOOKUP(G327,Mapping!$AL$1:$AN$292,2,0)</f>
        <v>86800</v>
      </c>
      <c r="I327" s="21">
        <f>VLOOKUP(G327,Mapping!$AL$1:$AN$292,3,0)</f>
        <v>110000</v>
      </c>
      <c r="J327" s="4" t="s">
        <v>2130</v>
      </c>
      <c r="K327" s="2" t="s">
        <v>30</v>
      </c>
    </row>
    <row r="328" spans="1:11" ht="75">
      <c r="A328" s="2" t="s">
        <v>2173</v>
      </c>
      <c r="B328" s="2" t="s">
        <v>893</v>
      </c>
      <c r="C328" s="2" t="s">
        <v>67</v>
      </c>
      <c r="E328" s="21" t="e">
        <f>VLOOKUP(D328,Mapping!$S$1:$U$150,2,0)</f>
        <v>#N/A</v>
      </c>
      <c r="F328" s="21" t="e">
        <f>VLOOKUP(D328,Mapping!$S$1:$U$150,3,0)</f>
        <v>#N/A</v>
      </c>
      <c r="G328" s="2" t="s">
        <v>1299</v>
      </c>
      <c r="H328" s="21">
        <f>VLOOKUP(G328,Mapping!$AL$1:$AN$292,2,0)</f>
        <v>86800</v>
      </c>
      <c r="I328" s="21">
        <f>VLOOKUP(G328,Mapping!$AL$1:$AN$292,3,0)</f>
        <v>110000</v>
      </c>
      <c r="J328" s="4" t="s">
        <v>2174</v>
      </c>
      <c r="K328" s="2" t="s">
        <v>30</v>
      </c>
    </row>
    <row r="329" spans="1:11" ht="75">
      <c r="A329" s="2" t="s">
        <v>10</v>
      </c>
      <c r="B329" s="2" t="s">
        <v>955</v>
      </c>
      <c r="C329" s="2" t="s">
        <v>32</v>
      </c>
      <c r="E329" s="21" t="e">
        <f>VLOOKUP(D329,Mapping!$S$1:$U$150,2,0)</f>
        <v>#N/A</v>
      </c>
      <c r="F329" s="21" t="e">
        <f>VLOOKUP(D329,Mapping!$S$1:$U$150,3,0)</f>
        <v>#N/A</v>
      </c>
      <c r="G329" s="2" t="s">
        <v>956</v>
      </c>
      <c r="H329" s="21">
        <f>VLOOKUP(G329,Mapping!$AL$1:$AN$292,2,0)</f>
        <v>86900</v>
      </c>
      <c r="I329" s="21">
        <f>VLOOKUP(G329,Mapping!$AL$1:$AN$292,3,0)</f>
        <v>110000</v>
      </c>
      <c r="J329" s="4" t="s">
        <v>957</v>
      </c>
      <c r="K329" s="2" t="s">
        <v>30</v>
      </c>
    </row>
    <row r="330" spans="1:11" ht="75">
      <c r="A330" s="2" t="s">
        <v>1308</v>
      </c>
      <c r="B330" s="2" t="s">
        <v>1309</v>
      </c>
      <c r="C330" s="2" t="s">
        <v>1310</v>
      </c>
      <c r="E330" s="21" t="e">
        <f>VLOOKUP(D330,Mapping!$S$1:$U$150,2,0)</f>
        <v>#N/A</v>
      </c>
      <c r="F330" s="21" t="e">
        <f>VLOOKUP(D330,Mapping!$S$1:$U$150,3,0)</f>
        <v>#N/A</v>
      </c>
      <c r="G330" s="2" t="s">
        <v>1311</v>
      </c>
      <c r="H330" s="21">
        <f>VLOOKUP(G330,Mapping!$AL$1:$AN$292,2,0)</f>
        <v>86000</v>
      </c>
      <c r="I330" s="21">
        <f>VLOOKUP(G330,Mapping!$AL$1:$AN$292,3,0)</f>
        <v>109000</v>
      </c>
      <c r="J330" s="4" t="s">
        <v>1312</v>
      </c>
      <c r="K330" s="2" t="s">
        <v>624</v>
      </c>
    </row>
    <row r="331" spans="1:11" ht="60">
      <c r="A331" s="2" t="s">
        <v>2244</v>
      </c>
      <c r="B331" s="2" t="s">
        <v>1335</v>
      </c>
      <c r="C331" s="2" t="s">
        <v>32</v>
      </c>
      <c r="E331" s="21" t="e">
        <f>VLOOKUP(D331,Mapping!$S$1:$U$150,2,0)</f>
        <v>#N/A</v>
      </c>
      <c r="F331" s="21" t="e">
        <f>VLOOKUP(D331,Mapping!$S$1:$U$150,3,0)</f>
        <v>#N/A</v>
      </c>
      <c r="G331" s="2" t="s">
        <v>1311</v>
      </c>
      <c r="H331" s="21">
        <f>VLOOKUP(G331,Mapping!$AL$1:$AN$292,2,0)</f>
        <v>86000</v>
      </c>
      <c r="I331" s="21">
        <f>VLOOKUP(G331,Mapping!$AL$1:$AN$292,3,0)</f>
        <v>109000</v>
      </c>
      <c r="J331" s="4" t="s">
        <v>2245</v>
      </c>
      <c r="K331" s="2" t="s">
        <v>30</v>
      </c>
    </row>
    <row r="332" spans="1:11" ht="75">
      <c r="A332" s="2" t="s">
        <v>1972</v>
      </c>
      <c r="B332" s="2" t="s">
        <v>1973</v>
      </c>
      <c r="C332" s="2" t="s">
        <v>1686</v>
      </c>
      <c r="E332" s="21" t="e">
        <f>VLOOKUP(D332,Mapping!$S$1:$U$150,2,0)</f>
        <v>#N/A</v>
      </c>
      <c r="F332" s="21" t="e">
        <f>VLOOKUP(D332,Mapping!$S$1:$U$150,3,0)</f>
        <v>#N/A</v>
      </c>
      <c r="G332" s="2" t="s">
        <v>1974</v>
      </c>
      <c r="H332" s="21">
        <f>VLOOKUP(G332,Mapping!$AL$1:$AN$292,2,0)</f>
        <v>87100</v>
      </c>
      <c r="I332" s="21">
        <f>VLOOKUP(G332,Mapping!$AL$1:$AN$292,3,0)</f>
        <v>110000</v>
      </c>
      <c r="J332" s="4" t="s">
        <v>1975</v>
      </c>
      <c r="K332" s="2" t="s">
        <v>30</v>
      </c>
    </row>
    <row r="333" spans="1:11">
      <c r="A333" s="2" t="s">
        <v>2767</v>
      </c>
      <c r="B333" s="2" t="s">
        <v>1865</v>
      </c>
      <c r="C333" s="2" t="s">
        <v>32</v>
      </c>
      <c r="E333" s="21" t="e">
        <f>VLOOKUP(D333,Mapping!$S$1:$U$150,2,0)</f>
        <v>#N/A</v>
      </c>
      <c r="F333" s="21" t="e">
        <f>VLOOKUP(D333,Mapping!$S$1:$U$150,3,0)</f>
        <v>#N/A</v>
      </c>
      <c r="G333" s="2" t="s">
        <v>2768</v>
      </c>
      <c r="H333" s="21">
        <f>VLOOKUP(G333,Mapping!$AL$1:$AN$292,2,0)</f>
        <v>87600</v>
      </c>
      <c r="I333" s="21">
        <f>VLOOKUP(G333,Mapping!$AL$1:$AN$292,3,0)</f>
        <v>111000</v>
      </c>
      <c r="J333" s="5" t="s">
        <v>2769</v>
      </c>
      <c r="K333" s="2" t="s">
        <v>30</v>
      </c>
    </row>
    <row r="334" spans="1:11">
      <c r="A334" s="2" t="s">
        <v>74</v>
      </c>
      <c r="B334" s="2" t="s">
        <v>305</v>
      </c>
      <c r="C334" s="2" t="s">
        <v>3270</v>
      </c>
      <c r="E334" s="21" t="e">
        <f>VLOOKUP(D334,Mapping!$S$1:$U$150,2,0)</f>
        <v>#N/A</v>
      </c>
      <c r="F334" s="21" t="e">
        <f>VLOOKUP(D334,Mapping!$S$1:$U$150,3,0)</f>
        <v>#N/A</v>
      </c>
      <c r="G334" s="2" t="s">
        <v>3271</v>
      </c>
      <c r="H334" s="21">
        <f>VLOOKUP(G334,Mapping!$AL$1:$AN$292,2,0)</f>
        <v>87700</v>
      </c>
      <c r="I334" s="21">
        <f>VLOOKUP(G334,Mapping!$AL$1:$AN$292,3,0)</f>
        <v>111000</v>
      </c>
      <c r="J334" s="5" t="s">
        <v>3272</v>
      </c>
      <c r="K334" s="2" t="s">
        <v>186</v>
      </c>
    </row>
    <row r="335" spans="1:11" ht="60">
      <c r="A335" s="2" t="s">
        <v>1146</v>
      </c>
      <c r="B335" s="2" t="s">
        <v>1147</v>
      </c>
      <c r="C335" s="2" t="s">
        <v>32</v>
      </c>
      <c r="E335" s="21" t="e">
        <f>VLOOKUP(D335,Mapping!$S$1:$U$150,2,0)</f>
        <v>#N/A</v>
      </c>
      <c r="F335" s="21" t="e">
        <f>VLOOKUP(D335,Mapping!$S$1:$U$150,3,0)</f>
        <v>#N/A</v>
      </c>
      <c r="G335" s="2" t="s">
        <v>1148</v>
      </c>
      <c r="H335" s="21">
        <f>VLOOKUP(G335,Mapping!$AL$1:$AN$292,2,0)</f>
        <v>88300</v>
      </c>
      <c r="I335" s="21">
        <f>VLOOKUP(G335,Mapping!$AL$1:$AN$292,3,0)</f>
        <v>112000</v>
      </c>
      <c r="J335" s="4" t="s">
        <v>1149</v>
      </c>
      <c r="K335" s="2" t="s">
        <v>97</v>
      </c>
    </row>
    <row r="336" spans="1:11" ht="60">
      <c r="A336" s="2" t="s">
        <v>1632</v>
      </c>
      <c r="B336" s="2" t="s">
        <v>1633</v>
      </c>
      <c r="C336" s="2" t="s">
        <v>32</v>
      </c>
      <c r="E336" s="21" t="e">
        <f>VLOOKUP(D336,Mapping!$S$1:$U$150,2,0)</f>
        <v>#N/A</v>
      </c>
      <c r="F336" s="21" t="e">
        <f>VLOOKUP(D336,Mapping!$S$1:$U$150,3,0)</f>
        <v>#N/A</v>
      </c>
      <c r="G336" s="2" t="s">
        <v>1148</v>
      </c>
      <c r="H336" s="21">
        <f>VLOOKUP(G336,Mapping!$AL$1:$AN$292,2,0)</f>
        <v>88300</v>
      </c>
      <c r="I336" s="21">
        <f>VLOOKUP(G336,Mapping!$AL$1:$AN$292,3,0)</f>
        <v>112000</v>
      </c>
      <c r="J336" s="4" t="s">
        <v>1634</v>
      </c>
      <c r="K336" s="2" t="s">
        <v>30</v>
      </c>
    </row>
    <row r="337" spans="1:11" ht="60">
      <c r="A337" s="2" t="s">
        <v>3275</v>
      </c>
      <c r="B337" s="2" t="s">
        <v>3276</v>
      </c>
      <c r="C337" s="2" t="s">
        <v>3277</v>
      </c>
      <c r="E337" s="21" t="e">
        <f>VLOOKUP(D337,Mapping!$S$1:$U$150,2,0)</f>
        <v>#N/A</v>
      </c>
      <c r="F337" s="21" t="e">
        <f>VLOOKUP(D337,Mapping!$S$1:$U$150,3,0)</f>
        <v>#N/A</v>
      </c>
      <c r="G337" s="2" t="s">
        <v>1148</v>
      </c>
      <c r="H337" s="21">
        <f>VLOOKUP(G337,Mapping!$AL$1:$AN$292,2,0)</f>
        <v>88300</v>
      </c>
      <c r="I337" s="21">
        <f>VLOOKUP(G337,Mapping!$AL$1:$AN$292,3,0)</f>
        <v>112000</v>
      </c>
      <c r="J337" s="4" t="s">
        <v>3278</v>
      </c>
      <c r="K337" s="2" t="s">
        <v>273</v>
      </c>
    </row>
    <row r="338" spans="1:11" ht="75">
      <c r="A338" s="2" t="s">
        <v>10</v>
      </c>
      <c r="B338" s="2" t="s">
        <v>263</v>
      </c>
      <c r="C338" s="2" t="s">
        <v>264</v>
      </c>
      <c r="E338" s="21" t="e">
        <f>VLOOKUP(D338,Mapping!$S$1:$U$150,2,0)</f>
        <v>#N/A</v>
      </c>
      <c r="F338" s="21" t="e">
        <f>VLOOKUP(D338,Mapping!$S$1:$U$150,3,0)</f>
        <v>#N/A</v>
      </c>
      <c r="G338" s="2" t="s">
        <v>265</v>
      </c>
      <c r="H338" s="21">
        <f>VLOOKUP(G338,Mapping!$AL$1:$AN$292,2,0)</f>
        <v>88400</v>
      </c>
      <c r="I338" s="21">
        <f>VLOOKUP(G338,Mapping!$AL$1:$AN$292,3,0)</f>
        <v>112000</v>
      </c>
      <c r="J338" s="4" t="s">
        <v>266</v>
      </c>
      <c r="K338" s="2" t="s">
        <v>267</v>
      </c>
    </row>
    <row r="339" spans="1:11" ht="60">
      <c r="A339" s="2" t="s">
        <v>351</v>
      </c>
      <c r="B339" s="2" t="s">
        <v>2855</v>
      </c>
      <c r="C339" s="2" t="s">
        <v>67</v>
      </c>
      <c r="E339" s="21" t="e">
        <f>VLOOKUP(D339,Mapping!$S$1:$U$150,2,0)</f>
        <v>#N/A</v>
      </c>
      <c r="F339" s="21" t="e">
        <f>VLOOKUP(D339,Mapping!$S$1:$U$150,3,0)</f>
        <v>#N/A</v>
      </c>
      <c r="G339" s="2" t="s">
        <v>2856</v>
      </c>
      <c r="H339" s="21">
        <f>VLOOKUP(G339,Mapping!$AL$1:$AN$292,2,0)</f>
        <v>88500</v>
      </c>
      <c r="I339" s="21">
        <f>VLOOKUP(G339,Mapping!$AL$1:$AN$292,3,0)</f>
        <v>112000</v>
      </c>
      <c r="J339" s="4" t="s">
        <v>2857</v>
      </c>
      <c r="K339" s="2" t="s">
        <v>30</v>
      </c>
    </row>
    <row r="340" spans="1:11" ht="75">
      <c r="A340" s="2" t="s">
        <v>135</v>
      </c>
      <c r="B340" s="2" t="s">
        <v>2727</v>
      </c>
      <c r="C340" s="2" t="s">
        <v>586</v>
      </c>
      <c r="E340" s="21" t="e">
        <f>VLOOKUP(D340,Mapping!$S$1:$U$150,2,0)</f>
        <v>#N/A</v>
      </c>
      <c r="F340" s="21" t="e">
        <f>VLOOKUP(D340,Mapping!$S$1:$U$150,3,0)</f>
        <v>#N/A</v>
      </c>
      <c r="G340" s="2" t="s">
        <v>2728</v>
      </c>
      <c r="H340" s="21">
        <f>VLOOKUP(G340,Mapping!$AL$1:$AN$292,2,0)</f>
        <v>88800</v>
      </c>
      <c r="I340" s="21">
        <f>VLOOKUP(G340,Mapping!$AL$1:$AN$292,3,0)</f>
        <v>112000</v>
      </c>
      <c r="J340" s="4" t="s">
        <v>2729</v>
      </c>
      <c r="K340" s="2" t="s">
        <v>267</v>
      </c>
    </row>
    <row r="341" spans="1:11">
      <c r="A341" s="2" t="s">
        <v>135</v>
      </c>
      <c r="B341" s="2" t="s">
        <v>2727</v>
      </c>
      <c r="C341" s="2" t="s">
        <v>586</v>
      </c>
      <c r="E341" s="21" t="e">
        <f>VLOOKUP(D341,Mapping!$S$1:$U$150,2,0)</f>
        <v>#N/A</v>
      </c>
      <c r="F341" s="21" t="e">
        <f>VLOOKUP(D341,Mapping!$S$1:$U$150,3,0)</f>
        <v>#N/A</v>
      </c>
      <c r="G341" s="2" t="s">
        <v>2728</v>
      </c>
      <c r="H341" s="21">
        <f>VLOOKUP(G341,Mapping!$AL$1:$AN$292,2,0)</f>
        <v>88800</v>
      </c>
      <c r="I341" s="21">
        <f>VLOOKUP(G341,Mapping!$AL$1:$AN$292,3,0)</f>
        <v>112000</v>
      </c>
      <c r="J341" s="5" t="s">
        <v>2793</v>
      </c>
      <c r="K341" s="2" t="s">
        <v>267</v>
      </c>
    </row>
    <row r="342" spans="1:11">
      <c r="A342" s="2" t="s">
        <v>74</v>
      </c>
      <c r="B342" s="2" t="s">
        <v>664</v>
      </c>
      <c r="C342" s="2" t="s">
        <v>133</v>
      </c>
      <c r="E342" s="21" t="e">
        <f>VLOOKUP(D342,Mapping!$S$1:$U$150,2,0)</f>
        <v>#N/A</v>
      </c>
      <c r="F342" s="21" t="e">
        <f>VLOOKUP(D342,Mapping!$S$1:$U$150,3,0)</f>
        <v>#N/A</v>
      </c>
      <c r="G342" s="2" t="s">
        <v>665</v>
      </c>
      <c r="H342" s="21">
        <f>VLOOKUP(G342,Mapping!$AL$1:$AN$292,2,0)</f>
        <v>89100</v>
      </c>
      <c r="I342" s="21">
        <f>VLOOKUP(G342,Mapping!$AL$1:$AN$292,3,0)</f>
        <v>113000</v>
      </c>
      <c r="J342" s="5" t="s">
        <v>666</v>
      </c>
      <c r="K342" s="2" t="s">
        <v>30</v>
      </c>
    </row>
    <row r="343" spans="1:11" ht="60">
      <c r="A343" s="2" t="s">
        <v>2322</v>
      </c>
      <c r="B343" s="2" t="s">
        <v>2323</v>
      </c>
      <c r="C343" s="2" t="s">
        <v>986</v>
      </c>
      <c r="E343" s="21" t="e">
        <f>VLOOKUP(D343,Mapping!$S$1:$U$150,2,0)</f>
        <v>#N/A</v>
      </c>
      <c r="F343" s="21" t="e">
        <f>VLOOKUP(D343,Mapping!$S$1:$U$150,3,0)</f>
        <v>#N/A</v>
      </c>
      <c r="G343" s="2" t="s">
        <v>2324</v>
      </c>
      <c r="H343" s="21">
        <f>VLOOKUP(G343,Mapping!$AL$1:$AN$292,2,0)</f>
        <v>89200</v>
      </c>
      <c r="I343" s="21">
        <f>VLOOKUP(G343,Mapping!$AL$1:$AN$292,3,0)</f>
        <v>113000</v>
      </c>
      <c r="J343" s="4" t="s">
        <v>2325</v>
      </c>
      <c r="K343" s="2" t="s">
        <v>49</v>
      </c>
    </row>
    <row r="344" spans="1:11" ht="75">
      <c r="A344" s="2" t="s">
        <v>1034</v>
      </c>
      <c r="B344" s="2" t="s">
        <v>1035</v>
      </c>
      <c r="C344" s="2" t="s">
        <v>1036</v>
      </c>
      <c r="E344" s="21" t="e">
        <f>VLOOKUP(D344,Mapping!$S$1:$U$150,2,0)</f>
        <v>#N/A</v>
      </c>
      <c r="F344" s="21" t="e">
        <f>VLOOKUP(D344,Mapping!$S$1:$U$150,3,0)</f>
        <v>#N/A</v>
      </c>
      <c r="G344" s="2" t="s">
        <v>1037</v>
      </c>
      <c r="H344" s="21">
        <f>VLOOKUP(G344,Mapping!$AL$1:$AN$292,2,0)</f>
        <v>89300</v>
      </c>
      <c r="I344" s="21">
        <f>VLOOKUP(G344,Mapping!$AL$1:$AN$292,3,0)</f>
        <v>113000</v>
      </c>
      <c r="J344" s="4" t="s">
        <v>1038</v>
      </c>
      <c r="K344" s="2" t="s">
        <v>30</v>
      </c>
    </row>
    <row r="345" spans="1:11" ht="75">
      <c r="A345" s="2" t="s">
        <v>135</v>
      </c>
      <c r="B345" s="2" t="s">
        <v>2827</v>
      </c>
      <c r="C345" s="2" t="s">
        <v>183</v>
      </c>
      <c r="E345" s="21" t="e">
        <f>VLOOKUP(D345,Mapping!$S$1:$U$150,2,0)</f>
        <v>#N/A</v>
      </c>
      <c r="F345" s="21" t="e">
        <f>VLOOKUP(D345,Mapping!$S$1:$U$150,3,0)</f>
        <v>#N/A</v>
      </c>
      <c r="G345" s="2" t="s">
        <v>2828</v>
      </c>
      <c r="H345" s="21">
        <f>VLOOKUP(G345,Mapping!$AL$1:$AN$292,2,0)</f>
        <v>89500</v>
      </c>
      <c r="I345" s="21">
        <f>VLOOKUP(G345,Mapping!$AL$1:$AN$292,3,0)</f>
        <v>113000</v>
      </c>
      <c r="J345" s="4" t="s">
        <v>2829</v>
      </c>
      <c r="K345" s="2" t="s">
        <v>30</v>
      </c>
    </row>
    <row r="346" spans="1:11" ht="60">
      <c r="A346" s="2" t="s">
        <v>249</v>
      </c>
      <c r="B346" s="2" t="s">
        <v>1243</v>
      </c>
      <c r="C346" s="2" t="s">
        <v>2429</v>
      </c>
      <c r="E346" s="21" t="e">
        <f>VLOOKUP(D346,Mapping!$S$1:$U$150,2,0)</f>
        <v>#N/A</v>
      </c>
      <c r="F346" s="21" t="e">
        <f>VLOOKUP(D346,Mapping!$S$1:$U$150,3,0)</f>
        <v>#N/A</v>
      </c>
      <c r="G346" s="2" t="s">
        <v>2828</v>
      </c>
      <c r="H346" s="21">
        <f>VLOOKUP(G346,Mapping!$AL$1:$AN$292,2,0)</f>
        <v>89500</v>
      </c>
      <c r="I346" s="21">
        <f>VLOOKUP(G346,Mapping!$AL$1:$AN$292,3,0)</f>
        <v>113000</v>
      </c>
      <c r="J346" s="4" t="s">
        <v>3238</v>
      </c>
      <c r="K346" s="2" t="s">
        <v>30</v>
      </c>
    </row>
    <row r="347" spans="1:11">
      <c r="A347" s="2" t="s">
        <v>242</v>
      </c>
      <c r="B347" s="2" t="s">
        <v>1487</v>
      </c>
      <c r="C347" s="2" t="s">
        <v>32</v>
      </c>
      <c r="E347" s="21" t="e">
        <f>VLOOKUP(D347,Mapping!$S$1:$U$150,2,0)</f>
        <v>#N/A</v>
      </c>
      <c r="F347" s="21" t="e">
        <f>VLOOKUP(D347,Mapping!$S$1:$U$150,3,0)</f>
        <v>#N/A</v>
      </c>
      <c r="G347" s="2" t="s">
        <v>1488</v>
      </c>
      <c r="H347" s="21">
        <f>VLOOKUP(G347,Mapping!$AL$1:$AN$292,2,0)</f>
        <v>89800</v>
      </c>
      <c r="I347" s="21">
        <f>VLOOKUP(G347,Mapping!$AL$1:$AN$292,3,0)</f>
        <v>114000</v>
      </c>
      <c r="J347" s="5" t="s">
        <v>1489</v>
      </c>
      <c r="K347" s="2" t="s">
        <v>49</v>
      </c>
    </row>
    <row r="348" spans="1:11">
      <c r="A348" s="2" t="s">
        <v>74</v>
      </c>
      <c r="B348" s="2" t="s">
        <v>2355</v>
      </c>
      <c r="C348" s="2" t="s">
        <v>133</v>
      </c>
      <c r="E348" s="21" t="e">
        <f>VLOOKUP(D348,Mapping!$S$1:$U$150,2,0)</f>
        <v>#N/A</v>
      </c>
      <c r="F348" s="21" t="e">
        <f>VLOOKUP(D348,Mapping!$S$1:$U$150,3,0)</f>
        <v>#N/A</v>
      </c>
      <c r="G348" s="2" t="s">
        <v>1488</v>
      </c>
      <c r="H348" s="21">
        <f>VLOOKUP(G348,Mapping!$AL$1:$AN$292,2,0)</f>
        <v>89800</v>
      </c>
      <c r="I348" s="21">
        <f>VLOOKUP(G348,Mapping!$AL$1:$AN$292,3,0)</f>
        <v>114000</v>
      </c>
      <c r="J348" s="5" t="s">
        <v>2356</v>
      </c>
      <c r="K348" s="2" t="s">
        <v>296</v>
      </c>
    </row>
    <row r="349" spans="1:11">
      <c r="A349" s="2" t="s">
        <v>10</v>
      </c>
      <c r="B349" s="2" t="s">
        <v>1635</v>
      </c>
      <c r="C349" s="2" t="s">
        <v>32</v>
      </c>
      <c r="E349" s="21" t="e">
        <f>VLOOKUP(D349,Mapping!$S$1:$U$150,2,0)</f>
        <v>#N/A</v>
      </c>
      <c r="F349" s="21" t="e">
        <f>VLOOKUP(D349,Mapping!$S$1:$U$150,3,0)</f>
        <v>#N/A</v>
      </c>
      <c r="G349" s="2" t="s">
        <v>1636</v>
      </c>
      <c r="H349" s="21">
        <f>VLOOKUP(G349,Mapping!$AL$1:$AN$292,2,0)</f>
        <v>89000</v>
      </c>
      <c r="I349" s="21">
        <f>VLOOKUP(G349,Mapping!$AL$1:$AN$292,3,0)</f>
        <v>113000</v>
      </c>
      <c r="J349" s="5" t="s">
        <v>1637</v>
      </c>
      <c r="K349" s="2" t="s">
        <v>30</v>
      </c>
    </row>
    <row r="350" spans="1:11">
      <c r="A350" s="2" t="s">
        <v>2142</v>
      </c>
      <c r="B350" s="2" t="s">
        <v>2143</v>
      </c>
      <c r="C350" s="2" t="s">
        <v>322</v>
      </c>
      <c r="E350" s="21" t="e">
        <f>VLOOKUP(D350,Mapping!$S$1:$U$150,2,0)</f>
        <v>#N/A</v>
      </c>
      <c r="F350" s="21" t="e">
        <f>VLOOKUP(D350,Mapping!$S$1:$U$150,3,0)</f>
        <v>#N/A</v>
      </c>
      <c r="G350" s="2" t="s">
        <v>1636</v>
      </c>
      <c r="H350" s="21">
        <f>VLOOKUP(G350,Mapping!$AL$1:$AN$292,2,0)</f>
        <v>89000</v>
      </c>
      <c r="I350" s="21">
        <f>VLOOKUP(G350,Mapping!$AL$1:$AN$292,3,0)</f>
        <v>113000</v>
      </c>
      <c r="J350" s="5" t="s">
        <v>2144</v>
      </c>
      <c r="K350" s="2" t="s">
        <v>97</v>
      </c>
    </row>
    <row r="351" spans="1:11" ht="60">
      <c r="A351" s="2" t="s">
        <v>135</v>
      </c>
      <c r="B351" s="2" t="s">
        <v>1584</v>
      </c>
      <c r="C351" s="2" t="s">
        <v>569</v>
      </c>
      <c r="E351" s="21" t="e">
        <f>VLOOKUP(D351,Mapping!$S$1:$U$150,2,0)</f>
        <v>#N/A</v>
      </c>
      <c r="F351" s="21" t="e">
        <f>VLOOKUP(D351,Mapping!$S$1:$U$150,3,0)</f>
        <v>#N/A</v>
      </c>
      <c r="G351" s="2" t="s">
        <v>1636</v>
      </c>
      <c r="H351" s="21">
        <f>VLOOKUP(G351,Mapping!$AL$1:$AN$292,2,0)</f>
        <v>89000</v>
      </c>
      <c r="I351" s="21">
        <f>VLOOKUP(G351,Mapping!$AL$1:$AN$292,3,0)</f>
        <v>113000</v>
      </c>
      <c r="J351" s="4" t="s">
        <v>2316</v>
      </c>
      <c r="K351" s="2" t="s">
        <v>30</v>
      </c>
    </row>
    <row r="352" spans="1:11" ht="75">
      <c r="A352" s="2" t="s">
        <v>2116</v>
      </c>
      <c r="B352" s="2" t="s">
        <v>2117</v>
      </c>
      <c r="C352" s="2" t="s">
        <v>788</v>
      </c>
      <c r="E352" s="21" t="e">
        <f>VLOOKUP(D352,Mapping!$S$1:$U$150,2,0)</f>
        <v>#N/A</v>
      </c>
      <c r="F352" s="21" t="e">
        <f>VLOOKUP(D352,Mapping!$S$1:$U$150,3,0)</f>
        <v>#N/A</v>
      </c>
      <c r="G352" s="2" t="s">
        <v>2118</v>
      </c>
      <c r="H352" s="21">
        <f>VLOOKUP(G352,Mapping!$AL$1:$AN$292,2,0)</f>
        <v>90100</v>
      </c>
      <c r="I352" s="21">
        <f>VLOOKUP(G352,Mapping!$AL$1:$AN$292,3,0)</f>
        <v>114000</v>
      </c>
      <c r="J352" s="4" t="s">
        <v>2119</v>
      </c>
      <c r="K352" s="2" t="s">
        <v>30</v>
      </c>
    </row>
    <row r="353" spans="1:11" ht="60">
      <c r="A353" s="2" t="s">
        <v>1624</v>
      </c>
      <c r="B353" s="2" t="s">
        <v>2330</v>
      </c>
      <c r="C353" s="2" t="s">
        <v>32</v>
      </c>
      <c r="E353" s="21" t="e">
        <f>VLOOKUP(D353,Mapping!$S$1:$U$150,2,0)</f>
        <v>#N/A</v>
      </c>
      <c r="F353" s="21" t="e">
        <f>VLOOKUP(D353,Mapping!$S$1:$U$150,3,0)</f>
        <v>#N/A</v>
      </c>
      <c r="G353" s="2" t="s">
        <v>2331</v>
      </c>
      <c r="H353" s="21">
        <f>VLOOKUP(G353,Mapping!$AL$1:$AN$292,2,0)</f>
        <v>90200</v>
      </c>
      <c r="I353" s="21">
        <f>VLOOKUP(G353,Mapping!$AL$1:$AN$292,3,0)</f>
        <v>114000</v>
      </c>
      <c r="J353" s="4" t="s">
        <v>2332</v>
      </c>
      <c r="K353" s="2" t="s">
        <v>30</v>
      </c>
    </row>
    <row r="354" spans="1:11" ht="75">
      <c r="A354" s="2" t="s">
        <v>74</v>
      </c>
      <c r="B354" s="2" t="s">
        <v>2835</v>
      </c>
      <c r="C354" s="2" t="s">
        <v>569</v>
      </c>
      <c r="E354" s="21" t="e">
        <f>VLOOKUP(D354,Mapping!$S$1:$U$150,2,0)</f>
        <v>#N/A</v>
      </c>
      <c r="F354" s="21" t="e">
        <f>VLOOKUP(D354,Mapping!$S$1:$U$150,3,0)</f>
        <v>#N/A</v>
      </c>
      <c r="G354" s="2" t="s">
        <v>2331</v>
      </c>
      <c r="H354" s="21">
        <f>VLOOKUP(G354,Mapping!$AL$1:$AN$292,2,0)</f>
        <v>90200</v>
      </c>
      <c r="I354" s="21">
        <f>VLOOKUP(G354,Mapping!$AL$1:$AN$292,3,0)</f>
        <v>114000</v>
      </c>
      <c r="J354" s="4" t="s">
        <v>2836</v>
      </c>
      <c r="K354" s="2" t="s">
        <v>30</v>
      </c>
    </row>
    <row r="355" spans="1:11">
      <c r="A355" s="2" t="s">
        <v>1572</v>
      </c>
      <c r="B355" s="2" t="s">
        <v>1573</v>
      </c>
      <c r="C355" s="2" t="s">
        <v>32</v>
      </c>
      <c r="E355" s="21" t="e">
        <f>VLOOKUP(D355,Mapping!$S$1:$U$150,2,0)</f>
        <v>#N/A</v>
      </c>
      <c r="F355" s="21" t="e">
        <f>VLOOKUP(D355,Mapping!$S$1:$U$150,3,0)</f>
        <v>#N/A</v>
      </c>
      <c r="G355" s="2" t="s">
        <v>1574</v>
      </c>
      <c r="H355" s="21">
        <f>VLOOKUP(G355,Mapping!$AL$1:$AN$292,2,0)</f>
        <v>90500</v>
      </c>
      <c r="I355" s="21">
        <f>VLOOKUP(G355,Mapping!$AL$1:$AN$292,3,0)</f>
        <v>115000</v>
      </c>
      <c r="J355" s="5" t="s">
        <v>1575</v>
      </c>
      <c r="K355" s="2" t="s">
        <v>30</v>
      </c>
    </row>
    <row r="356" spans="1:11" ht="60">
      <c r="A356" s="2" t="s">
        <v>1572</v>
      </c>
      <c r="B356" s="2" t="s">
        <v>1573</v>
      </c>
      <c r="C356" s="2" t="s">
        <v>32</v>
      </c>
      <c r="E356" s="21" t="e">
        <f>VLOOKUP(D356,Mapping!$S$1:$U$150,2,0)</f>
        <v>#N/A</v>
      </c>
      <c r="F356" s="21" t="e">
        <f>VLOOKUP(D356,Mapping!$S$1:$U$150,3,0)</f>
        <v>#N/A</v>
      </c>
      <c r="G356" s="2" t="s">
        <v>1574</v>
      </c>
      <c r="H356" s="21">
        <f>VLOOKUP(G356,Mapping!$AL$1:$AN$292,2,0)</f>
        <v>90500</v>
      </c>
      <c r="I356" s="21">
        <f>VLOOKUP(G356,Mapping!$AL$1:$AN$292,3,0)</f>
        <v>115000</v>
      </c>
      <c r="J356" s="4" t="s">
        <v>2854</v>
      </c>
      <c r="K356" s="2" t="s">
        <v>30</v>
      </c>
    </row>
    <row r="357" spans="1:11" ht="60">
      <c r="A357" s="2" t="s">
        <v>218</v>
      </c>
      <c r="B357" s="2" t="s">
        <v>1621</v>
      </c>
      <c r="C357" s="2" t="s">
        <v>125</v>
      </c>
      <c r="E357" s="21" t="e">
        <f>VLOOKUP(D357,Mapping!$S$1:$U$150,2,0)</f>
        <v>#N/A</v>
      </c>
      <c r="F357" s="21" t="e">
        <f>VLOOKUP(D357,Mapping!$S$1:$U$150,3,0)</f>
        <v>#N/A</v>
      </c>
      <c r="G357" s="2" t="s">
        <v>1622</v>
      </c>
      <c r="H357" s="21">
        <f>VLOOKUP(G357,Mapping!$AL$1:$AN$292,2,0)</f>
        <v>90600</v>
      </c>
      <c r="I357" s="21">
        <f>VLOOKUP(G357,Mapping!$AL$1:$AN$292,3,0)</f>
        <v>115000</v>
      </c>
      <c r="J357" s="4" t="s">
        <v>1623</v>
      </c>
      <c r="K357" s="2" t="s">
        <v>30</v>
      </c>
    </row>
    <row r="358" spans="1:11" ht="60">
      <c r="A358" s="2" t="s">
        <v>2947</v>
      </c>
      <c r="B358" s="2" t="s">
        <v>2948</v>
      </c>
      <c r="C358" s="2" t="s">
        <v>112</v>
      </c>
      <c r="E358" s="21" t="e">
        <f>VLOOKUP(D358,Mapping!$S$1:$U$150,2,0)</f>
        <v>#N/A</v>
      </c>
      <c r="F358" s="21" t="e">
        <f>VLOOKUP(D358,Mapping!$S$1:$U$150,3,0)</f>
        <v>#N/A</v>
      </c>
      <c r="G358" s="2" t="s">
        <v>2949</v>
      </c>
      <c r="H358" s="21">
        <f>VLOOKUP(G358,Mapping!$AL$1:$AN$292,2,0)</f>
        <v>90800</v>
      </c>
      <c r="I358" s="21">
        <f>VLOOKUP(G358,Mapping!$AL$1:$AN$292,3,0)</f>
        <v>115000</v>
      </c>
      <c r="J358" s="4" t="s">
        <v>2950</v>
      </c>
      <c r="K358" s="2" t="s">
        <v>73</v>
      </c>
    </row>
    <row r="359" spans="1:11" ht="75">
      <c r="A359" s="2" t="s">
        <v>1714</v>
      </c>
      <c r="B359" s="2" t="s">
        <v>1715</v>
      </c>
      <c r="C359" s="2" t="s">
        <v>1716</v>
      </c>
      <c r="E359" s="21" t="e">
        <f>VLOOKUP(D359,Mapping!$S$1:$U$150,2,0)</f>
        <v>#N/A</v>
      </c>
      <c r="F359" s="21" t="e">
        <f>VLOOKUP(D359,Mapping!$S$1:$U$150,3,0)</f>
        <v>#N/A</v>
      </c>
      <c r="G359" s="2" t="s">
        <v>1717</v>
      </c>
      <c r="H359" s="21">
        <f>VLOOKUP(G359,Mapping!$AL$1:$AN$292,2,0)</f>
        <v>91100</v>
      </c>
      <c r="I359" s="21">
        <f>VLOOKUP(G359,Mapping!$AL$1:$AN$292,3,0)</f>
        <v>115000</v>
      </c>
      <c r="J359" s="4" t="s">
        <v>1718</v>
      </c>
      <c r="K359" s="2" t="s">
        <v>30</v>
      </c>
    </row>
    <row r="360" spans="1:11" ht="60">
      <c r="A360" s="2" t="s">
        <v>135</v>
      </c>
      <c r="B360" s="2" t="s">
        <v>2074</v>
      </c>
      <c r="C360" s="2" t="s">
        <v>67</v>
      </c>
      <c r="E360" s="21" t="e">
        <f>VLOOKUP(D360,Mapping!$S$1:$U$150,2,0)</f>
        <v>#N/A</v>
      </c>
      <c r="F360" s="21" t="e">
        <f>VLOOKUP(D360,Mapping!$S$1:$U$150,3,0)</f>
        <v>#N/A</v>
      </c>
      <c r="G360" s="2" t="s">
        <v>1717</v>
      </c>
      <c r="H360" s="21">
        <f>VLOOKUP(G360,Mapping!$AL$1:$AN$292,2,0)</f>
        <v>91100</v>
      </c>
      <c r="I360" s="21">
        <f>VLOOKUP(G360,Mapping!$AL$1:$AN$292,3,0)</f>
        <v>115000</v>
      </c>
      <c r="J360" s="4" t="s">
        <v>2075</v>
      </c>
      <c r="K360" s="2" t="s">
        <v>30</v>
      </c>
    </row>
    <row r="361" spans="1:11" ht="75">
      <c r="A361" s="2" t="s">
        <v>135</v>
      </c>
      <c r="B361" s="2" t="s">
        <v>2131</v>
      </c>
      <c r="C361" s="2" t="s">
        <v>67</v>
      </c>
      <c r="E361" s="21" t="e">
        <f>VLOOKUP(D361,Mapping!$S$1:$U$150,2,0)</f>
        <v>#N/A</v>
      </c>
      <c r="F361" s="21" t="e">
        <f>VLOOKUP(D361,Mapping!$S$1:$U$150,3,0)</f>
        <v>#N/A</v>
      </c>
      <c r="G361" s="2" t="s">
        <v>1717</v>
      </c>
      <c r="H361" s="21">
        <f>VLOOKUP(G361,Mapping!$AL$1:$AN$292,2,0)</f>
        <v>91100</v>
      </c>
      <c r="I361" s="21">
        <f>VLOOKUP(G361,Mapping!$AL$1:$AN$292,3,0)</f>
        <v>115000</v>
      </c>
      <c r="J361" s="4" t="s">
        <v>2132</v>
      </c>
      <c r="K361" s="2" t="s">
        <v>30</v>
      </c>
    </row>
    <row r="362" spans="1:11" ht="60">
      <c r="A362" s="2" t="s">
        <v>1204</v>
      </c>
      <c r="B362" s="2" t="s">
        <v>3124</v>
      </c>
      <c r="C362" s="2" t="s">
        <v>1190</v>
      </c>
      <c r="E362" s="21" t="e">
        <f>VLOOKUP(D362,Mapping!$S$1:$U$150,2,0)</f>
        <v>#N/A</v>
      </c>
      <c r="F362" s="21" t="e">
        <f>VLOOKUP(D362,Mapping!$S$1:$U$150,3,0)</f>
        <v>#N/A</v>
      </c>
      <c r="G362" s="2" t="s">
        <v>3125</v>
      </c>
      <c r="H362" s="21">
        <f>VLOOKUP(G362,Mapping!$AL$1:$AN$292,2,0)</f>
        <v>91200</v>
      </c>
      <c r="I362" s="21">
        <f>VLOOKUP(G362,Mapping!$AL$1:$AN$292,3,0)</f>
        <v>115000</v>
      </c>
      <c r="J362" s="4" t="s">
        <v>3126</v>
      </c>
      <c r="K362" s="2" t="s">
        <v>30</v>
      </c>
    </row>
    <row r="363" spans="1:11" ht="60">
      <c r="A363" s="2" t="s">
        <v>1450</v>
      </c>
      <c r="B363" s="2" t="s">
        <v>1451</v>
      </c>
      <c r="C363" s="2" t="s">
        <v>1452</v>
      </c>
      <c r="E363" s="21" t="e">
        <f>VLOOKUP(D363,Mapping!$S$1:$U$150,2,0)</f>
        <v>#N/A</v>
      </c>
      <c r="F363" s="21" t="e">
        <f>VLOOKUP(D363,Mapping!$S$1:$U$150,3,0)</f>
        <v>#N/A</v>
      </c>
      <c r="G363" s="2" t="s">
        <v>1453</v>
      </c>
      <c r="H363" s="21">
        <f>VLOOKUP(G363,Mapping!$AL$1:$AN$292,2,0)</f>
        <v>91300</v>
      </c>
      <c r="I363" s="21">
        <f>VLOOKUP(G363,Mapping!$AL$1:$AN$292,3,0)</f>
        <v>116000</v>
      </c>
      <c r="J363" s="4" t="s">
        <v>1454</v>
      </c>
      <c r="K363" s="2" t="s">
        <v>15</v>
      </c>
    </row>
    <row r="364" spans="1:11" ht="75">
      <c r="A364" s="2" t="s">
        <v>1645</v>
      </c>
      <c r="B364" s="2" t="s">
        <v>1646</v>
      </c>
      <c r="C364" s="2" t="s">
        <v>67</v>
      </c>
      <c r="E364" s="21" t="e">
        <f>VLOOKUP(D364,Mapping!$S$1:$U$150,2,0)</f>
        <v>#N/A</v>
      </c>
      <c r="F364" s="21" t="e">
        <f>VLOOKUP(D364,Mapping!$S$1:$U$150,3,0)</f>
        <v>#N/A</v>
      </c>
      <c r="G364" s="2" t="s">
        <v>1453</v>
      </c>
      <c r="H364" s="21">
        <f>VLOOKUP(G364,Mapping!$AL$1:$AN$292,2,0)</f>
        <v>91300</v>
      </c>
      <c r="I364" s="21">
        <f>VLOOKUP(G364,Mapping!$AL$1:$AN$292,3,0)</f>
        <v>116000</v>
      </c>
      <c r="J364" s="4" t="s">
        <v>1647</v>
      </c>
      <c r="K364" s="2" t="s">
        <v>273</v>
      </c>
    </row>
    <row r="365" spans="1:11">
      <c r="A365" s="2" t="s">
        <v>2809</v>
      </c>
      <c r="B365" s="2" t="s">
        <v>2810</v>
      </c>
      <c r="C365" s="2" t="s">
        <v>2429</v>
      </c>
      <c r="E365" s="21" t="e">
        <f>VLOOKUP(D365,Mapping!$S$1:$U$150,2,0)</f>
        <v>#N/A</v>
      </c>
      <c r="F365" s="21" t="e">
        <f>VLOOKUP(D365,Mapping!$S$1:$U$150,3,0)</f>
        <v>#N/A</v>
      </c>
      <c r="G365" s="2" t="s">
        <v>1453</v>
      </c>
      <c r="H365" s="21">
        <f>VLOOKUP(G365,Mapping!$AL$1:$AN$292,2,0)</f>
        <v>91300</v>
      </c>
      <c r="I365" s="21">
        <f>VLOOKUP(G365,Mapping!$AL$1:$AN$292,3,0)</f>
        <v>116000</v>
      </c>
      <c r="J365" s="5" t="s">
        <v>2811</v>
      </c>
      <c r="K365" s="2" t="s">
        <v>181</v>
      </c>
    </row>
    <row r="366" spans="1:11" ht="75">
      <c r="A366" s="2" t="s">
        <v>74</v>
      </c>
      <c r="B366" s="2" t="s">
        <v>3239</v>
      </c>
      <c r="C366" s="2" t="s">
        <v>3240</v>
      </c>
      <c r="E366" s="21" t="e">
        <f>VLOOKUP(D366,Mapping!$S$1:$U$150,2,0)</f>
        <v>#N/A</v>
      </c>
      <c r="F366" s="21" t="e">
        <f>VLOOKUP(D366,Mapping!$S$1:$U$150,3,0)</f>
        <v>#N/A</v>
      </c>
      <c r="G366" s="2" t="s">
        <v>1453</v>
      </c>
      <c r="H366" s="21">
        <f>VLOOKUP(G366,Mapping!$AL$1:$AN$292,2,0)</f>
        <v>91300</v>
      </c>
      <c r="I366" s="21">
        <f>VLOOKUP(G366,Mapping!$AL$1:$AN$292,3,0)</f>
        <v>116000</v>
      </c>
      <c r="J366" s="4" t="s">
        <v>3241</v>
      </c>
      <c r="K366" s="2" t="s">
        <v>296</v>
      </c>
    </row>
    <row r="367" spans="1:11" ht="60">
      <c r="A367" s="2" t="s">
        <v>1523</v>
      </c>
      <c r="B367" s="2" t="s">
        <v>2237</v>
      </c>
      <c r="C367" s="2" t="s">
        <v>1393</v>
      </c>
      <c r="E367" s="21" t="e">
        <f>VLOOKUP(D367,Mapping!$S$1:$U$150,2,0)</f>
        <v>#N/A</v>
      </c>
      <c r="F367" s="21" t="e">
        <f>VLOOKUP(D367,Mapping!$S$1:$U$150,3,0)</f>
        <v>#N/A</v>
      </c>
      <c r="G367" s="2" t="s">
        <v>2238</v>
      </c>
      <c r="H367" s="21">
        <f>VLOOKUP(G367,Mapping!$AL$1:$AN$292,2,0)</f>
        <v>91500</v>
      </c>
      <c r="I367" s="21">
        <f>VLOOKUP(G367,Mapping!$AL$1:$AN$292,3,0)</f>
        <v>116000</v>
      </c>
      <c r="J367" s="4" t="s">
        <v>2239</v>
      </c>
      <c r="K367" s="2" t="s">
        <v>761</v>
      </c>
    </row>
    <row r="368" spans="1:11" ht="60">
      <c r="A368" s="2" t="s">
        <v>10</v>
      </c>
      <c r="B368" s="2" t="s">
        <v>1461</v>
      </c>
      <c r="C368" s="2" t="s">
        <v>32</v>
      </c>
      <c r="E368" s="21" t="e">
        <f>VLOOKUP(D368,Mapping!$S$1:$U$150,2,0)</f>
        <v>#N/A</v>
      </c>
      <c r="F368" s="21" t="e">
        <f>VLOOKUP(D368,Mapping!$S$1:$U$150,3,0)</f>
        <v>#N/A</v>
      </c>
      <c r="G368" s="2" t="s">
        <v>1462</v>
      </c>
      <c r="H368" s="21">
        <f>VLOOKUP(G368,Mapping!$AL$1:$AN$292,2,0)</f>
        <v>91600</v>
      </c>
      <c r="I368" s="21">
        <f>VLOOKUP(G368,Mapping!$AL$1:$AN$292,3,0)</f>
        <v>116000</v>
      </c>
      <c r="J368" s="4" t="s">
        <v>1463</v>
      </c>
      <c r="K368" s="2" t="s">
        <v>30</v>
      </c>
    </row>
    <row r="369" spans="1:11">
      <c r="A369" s="2" t="s">
        <v>3222</v>
      </c>
      <c r="B369" s="2" t="s">
        <v>3223</v>
      </c>
      <c r="C369" s="2" t="s">
        <v>1839</v>
      </c>
      <c r="E369" s="21" t="e">
        <f>VLOOKUP(D369,Mapping!$S$1:$U$150,2,0)</f>
        <v>#N/A</v>
      </c>
      <c r="F369" s="21" t="e">
        <f>VLOOKUP(D369,Mapping!$S$1:$U$150,3,0)</f>
        <v>#N/A</v>
      </c>
      <c r="G369" s="2" t="s">
        <v>3224</v>
      </c>
      <c r="H369" s="21">
        <f>VLOOKUP(G369,Mapping!$AL$1:$AN$292,2,0)</f>
        <v>91700</v>
      </c>
      <c r="I369" s="21">
        <f>VLOOKUP(G369,Mapping!$AL$1:$AN$292,3,0)</f>
        <v>116000</v>
      </c>
      <c r="J369" s="5" t="s">
        <v>3225</v>
      </c>
      <c r="K369" s="2" t="s">
        <v>30</v>
      </c>
    </row>
    <row r="370" spans="1:11">
      <c r="A370" s="2" t="s">
        <v>5</v>
      </c>
      <c r="B370" s="2" t="s">
        <v>153</v>
      </c>
      <c r="C370" s="2" t="s">
        <v>154</v>
      </c>
      <c r="E370" s="21" t="e">
        <f>VLOOKUP(D370,Mapping!$S$1:$U$150,2,0)</f>
        <v>#N/A</v>
      </c>
      <c r="F370" s="21" t="e">
        <f>VLOOKUP(D370,Mapping!$S$1:$U$150,3,0)</f>
        <v>#N/A</v>
      </c>
      <c r="G370" s="2" t="s">
        <v>155</v>
      </c>
      <c r="H370" s="21">
        <f>VLOOKUP(G370,Mapping!$AL$1:$AN$292,2,0)</f>
        <v>91000</v>
      </c>
      <c r="I370" s="21">
        <f>VLOOKUP(G370,Mapping!$AL$1:$AN$292,3,0)</f>
        <v>115000</v>
      </c>
      <c r="J370" s="5" t="s">
        <v>156</v>
      </c>
      <c r="K370" s="2" t="s">
        <v>49</v>
      </c>
    </row>
    <row r="371" spans="1:11">
      <c r="A371" s="2" t="s">
        <v>3283</v>
      </c>
      <c r="B371" s="2" t="s">
        <v>3284</v>
      </c>
      <c r="C371" s="2" t="s">
        <v>58</v>
      </c>
      <c r="E371" s="21" t="e">
        <f>VLOOKUP(D371,Mapping!$S$1:$U$150,2,0)</f>
        <v>#N/A</v>
      </c>
      <c r="F371" s="21" t="e">
        <f>VLOOKUP(D371,Mapping!$S$1:$U$150,3,0)</f>
        <v>#N/A</v>
      </c>
      <c r="G371" s="2" t="s">
        <v>3285</v>
      </c>
      <c r="H371" s="21">
        <f>VLOOKUP(G371,Mapping!$AL$1:$AN$292,2,0)</f>
        <v>92100</v>
      </c>
      <c r="I371" s="21">
        <f>VLOOKUP(G371,Mapping!$AL$1:$AN$292,3,0)</f>
        <v>117000</v>
      </c>
      <c r="J371" s="5" t="s">
        <v>3286</v>
      </c>
      <c r="K371" s="2" t="s">
        <v>30</v>
      </c>
    </row>
    <row r="372" spans="1:11" ht="60">
      <c r="A372" s="2" t="s">
        <v>1803</v>
      </c>
      <c r="B372" s="2" t="s">
        <v>1804</v>
      </c>
      <c r="C372" s="2" t="s">
        <v>701</v>
      </c>
      <c r="E372" s="21" t="e">
        <f>VLOOKUP(D372,Mapping!$S$1:$U$150,2,0)</f>
        <v>#N/A</v>
      </c>
      <c r="F372" s="21" t="e">
        <f>VLOOKUP(D372,Mapping!$S$1:$U$150,3,0)</f>
        <v>#N/A</v>
      </c>
      <c r="G372" s="2" t="s">
        <v>1805</v>
      </c>
      <c r="H372" s="21">
        <f>VLOOKUP(G372,Mapping!$AL$1:$AN$292,2,0)</f>
        <v>92200</v>
      </c>
      <c r="I372" s="21">
        <f>VLOOKUP(G372,Mapping!$AL$1:$AN$292,3,0)</f>
        <v>117000</v>
      </c>
      <c r="J372" s="4" t="s">
        <v>1806</v>
      </c>
      <c r="K372" s="2" t="s">
        <v>30</v>
      </c>
    </row>
    <row r="373" spans="1:11" ht="75">
      <c r="A373" s="2" t="s">
        <v>876</v>
      </c>
      <c r="B373" s="2" t="s">
        <v>1827</v>
      </c>
      <c r="C373" s="2" t="s">
        <v>1828</v>
      </c>
      <c r="E373" s="21" t="e">
        <f>VLOOKUP(D373,Mapping!$S$1:$U$150,2,0)</f>
        <v>#N/A</v>
      </c>
      <c r="F373" s="21" t="e">
        <f>VLOOKUP(D373,Mapping!$S$1:$U$150,3,0)</f>
        <v>#N/A</v>
      </c>
      <c r="G373" s="2" t="s">
        <v>1805</v>
      </c>
      <c r="H373" s="21">
        <f>VLOOKUP(G373,Mapping!$AL$1:$AN$292,2,0)</f>
        <v>92200</v>
      </c>
      <c r="I373" s="21">
        <f>VLOOKUP(G373,Mapping!$AL$1:$AN$292,3,0)</f>
        <v>117000</v>
      </c>
      <c r="J373" s="4" t="s">
        <v>2329</v>
      </c>
      <c r="K373" s="2" t="s">
        <v>92</v>
      </c>
    </row>
    <row r="374" spans="1:11" ht="75">
      <c r="A374" s="2" t="s">
        <v>135</v>
      </c>
      <c r="B374" s="2" t="s">
        <v>1951</v>
      </c>
      <c r="C374" s="2" t="s">
        <v>793</v>
      </c>
      <c r="E374" s="21" t="e">
        <f>VLOOKUP(D374,Mapping!$S$1:$U$150,2,0)</f>
        <v>#N/A</v>
      </c>
      <c r="F374" s="21" t="e">
        <f>VLOOKUP(D374,Mapping!$S$1:$U$150,3,0)</f>
        <v>#N/A</v>
      </c>
      <c r="G374" s="2" t="s">
        <v>1952</v>
      </c>
      <c r="H374" s="21">
        <f>VLOOKUP(G374,Mapping!$AL$1:$AN$292,2,0)</f>
        <v>92300</v>
      </c>
      <c r="I374" s="21">
        <f>VLOOKUP(G374,Mapping!$AL$1:$AN$292,3,0)</f>
        <v>117000</v>
      </c>
      <c r="J374" s="4" t="s">
        <v>1953</v>
      </c>
      <c r="K374" s="2" t="s">
        <v>30</v>
      </c>
    </row>
    <row r="375" spans="1:11" ht="75">
      <c r="A375" s="2" t="s">
        <v>1775</v>
      </c>
      <c r="B375" s="2" t="s">
        <v>1776</v>
      </c>
      <c r="C375" s="2" t="s">
        <v>32</v>
      </c>
      <c r="E375" s="21" t="e">
        <f>VLOOKUP(D375,Mapping!$S$1:$U$150,2,0)</f>
        <v>#N/A</v>
      </c>
      <c r="F375" s="21" t="e">
        <f>VLOOKUP(D375,Mapping!$S$1:$U$150,3,0)</f>
        <v>#N/A</v>
      </c>
      <c r="G375" s="2" t="s">
        <v>1777</v>
      </c>
      <c r="H375" s="21">
        <f>VLOOKUP(G375,Mapping!$AL$1:$AN$292,2,0)</f>
        <v>92700</v>
      </c>
      <c r="I375" s="21">
        <f>VLOOKUP(G375,Mapping!$AL$1:$AN$292,3,0)</f>
        <v>117000</v>
      </c>
      <c r="J375" s="4" t="s">
        <v>1778</v>
      </c>
      <c r="K375" s="2" t="s">
        <v>30</v>
      </c>
    </row>
    <row r="376" spans="1:11" ht="60">
      <c r="A376" s="2" t="s">
        <v>2637</v>
      </c>
      <c r="B376" s="2" t="s">
        <v>2638</v>
      </c>
      <c r="C376" s="2" t="s">
        <v>67</v>
      </c>
      <c r="E376" s="21" t="e">
        <f>VLOOKUP(D376,Mapping!$S$1:$U$150,2,0)</f>
        <v>#N/A</v>
      </c>
      <c r="F376" s="21" t="e">
        <f>VLOOKUP(D376,Mapping!$S$1:$U$150,3,0)</f>
        <v>#N/A</v>
      </c>
      <c r="G376" s="2" t="s">
        <v>1777</v>
      </c>
      <c r="H376" s="21">
        <f>VLOOKUP(G376,Mapping!$AL$1:$AN$292,2,0)</f>
        <v>92700</v>
      </c>
      <c r="I376" s="21">
        <f>VLOOKUP(G376,Mapping!$AL$1:$AN$292,3,0)</f>
        <v>117000</v>
      </c>
      <c r="J376" s="4" t="s">
        <v>2639</v>
      </c>
      <c r="K376" s="2" t="s">
        <v>30</v>
      </c>
    </row>
    <row r="377" spans="1:11">
      <c r="A377" s="2" t="s">
        <v>1066</v>
      </c>
      <c r="B377" s="2" t="s">
        <v>1067</v>
      </c>
      <c r="C377" s="2" t="s">
        <v>788</v>
      </c>
      <c r="E377" s="21" t="e">
        <f>VLOOKUP(D377,Mapping!$S$1:$U$150,2,0)</f>
        <v>#N/A</v>
      </c>
      <c r="F377" s="21" t="e">
        <f>VLOOKUP(D377,Mapping!$S$1:$U$150,3,0)</f>
        <v>#N/A</v>
      </c>
      <c r="G377" s="2" t="s">
        <v>1068</v>
      </c>
      <c r="H377" s="21">
        <f>VLOOKUP(G377,Mapping!$AL$1:$AN$292,2,0)</f>
        <v>92800</v>
      </c>
      <c r="I377" s="21">
        <f>VLOOKUP(G377,Mapping!$AL$1:$AN$292,3,0)</f>
        <v>118000</v>
      </c>
      <c r="J377" s="5" t="s">
        <v>1069</v>
      </c>
      <c r="K377" s="2" t="s">
        <v>30</v>
      </c>
    </row>
    <row r="378" spans="1:11" ht="60">
      <c r="A378" s="2" t="s">
        <v>135</v>
      </c>
      <c r="B378" s="2" t="s">
        <v>3195</v>
      </c>
      <c r="C378" s="2" t="s">
        <v>32</v>
      </c>
      <c r="E378" s="21" t="e">
        <f>VLOOKUP(D378,Mapping!$S$1:$U$150,2,0)</f>
        <v>#N/A</v>
      </c>
      <c r="F378" s="21" t="e">
        <f>VLOOKUP(D378,Mapping!$S$1:$U$150,3,0)</f>
        <v>#N/A</v>
      </c>
      <c r="G378" s="2" t="s">
        <v>3196</v>
      </c>
      <c r="H378" s="21">
        <f>VLOOKUP(G378,Mapping!$AL$1:$AN$292,2,0)</f>
        <v>93300</v>
      </c>
      <c r="I378" s="21">
        <f>VLOOKUP(G378,Mapping!$AL$1:$AN$292,3,0)</f>
        <v>118000</v>
      </c>
      <c r="J378" s="4" t="s">
        <v>3197</v>
      </c>
      <c r="K378" s="2" t="s">
        <v>30</v>
      </c>
    </row>
    <row r="379" spans="1:11">
      <c r="A379" s="2" t="s">
        <v>351</v>
      </c>
      <c r="B379" s="2" t="s">
        <v>1735</v>
      </c>
      <c r="C379" s="2" t="s">
        <v>32</v>
      </c>
      <c r="E379" s="21" t="e">
        <f>VLOOKUP(D379,Mapping!$S$1:$U$150,2,0)</f>
        <v>#N/A</v>
      </c>
      <c r="F379" s="21" t="e">
        <f>VLOOKUP(D379,Mapping!$S$1:$U$150,3,0)</f>
        <v>#N/A</v>
      </c>
      <c r="G379" s="2" t="s">
        <v>1736</v>
      </c>
      <c r="H379" s="21">
        <f>VLOOKUP(G379,Mapping!$AL$1:$AN$292,2,0)</f>
        <v>93500</v>
      </c>
      <c r="I379" s="21">
        <f>VLOOKUP(G379,Mapping!$AL$1:$AN$292,3,0)</f>
        <v>118000</v>
      </c>
      <c r="J379" s="5" t="s">
        <v>1737</v>
      </c>
      <c r="K379" s="2" t="s">
        <v>30</v>
      </c>
    </row>
    <row r="380" spans="1:11" ht="45">
      <c r="A380" s="2" t="s">
        <v>135</v>
      </c>
      <c r="B380" s="2" t="s">
        <v>1240</v>
      </c>
      <c r="C380" s="2" t="s">
        <v>32</v>
      </c>
      <c r="E380" s="21" t="e">
        <f>VLOOKUP(D380,Mapping!$S$1:$U$150,2,0)</f>
        <v>#N/A</v>
      </c>
      <c r="F380" s="21" t="e">
        <f>VLOOKUP(D380,Mapping!$S$1:$U$150,3,0)</f>
        <v>#N/A</v>
      </c>
      <c r="G380" s="2" t="s">
        <v>1736</v>
      </c>
      <c r="H380" s="21">
        <f>VLOOKUP(G380,Mapping!$AL$1:$AN$292,2,0)</f>
        <v>93500</v>
      </c>
      <c r="I380" s="21">
        <f>VLOOKUP(G380,Mapping!$AL$1:$AN$292,3,0)</f>
        <v>118000</v>
      </c>
      <c r="J380" s="4" t="s">
        <v>1940</v>
      </c>
      <c r="K380" s="2" t="s">
        <v>30</v>
      </c>
    </row>
    <row r="381" spans="1:11" ht="75">
      <c r="A381" s="2" t="s">
        <v>10</v>
      </c>
      <c r="B381" s="2" t="s">
        <v>2879</v>
      </c>
      <c r="C381" s="2" t="s">
        <v>839</v>
      </c>
      <c r="E381" s="21" t="e">
        <f>VLOOKUP(D381,Mapping!$S$1:$U$150,2,0)</f>
        <v>#N/A</v>
      </c>
      <c r="F381" s="21" t="e">
        <f>VLOOKUP(D381,Mapping!$S$1:$U$150,3,0)</f>
        <v>#N/A</v>
      </c>
      <c r="G381" s="2" t="s">
        <v>1736</v>
      </c>
      <c r="H381" s="21">
        <f>VLOOKUP(G381,Mapping!$AL$1:$AN$292,2,0)</f>
        <v>93500</v>
      </c>
      <c r="I381" s="21">
        <f>VLOOKUP(G381,Mapping!$AL$1:$AN$292,3,0)</f>
        <v>118000</v>
      </c>
      <c r="J381" s="4" t="s">
        <v>2880</v>
      </c>
      <c r="K381" s="2" t="s">
        <v>30</v>
      </c>
    </row>
    <row r="382" spans="1:11">
      <c r="A382" s="2" t="s">
        <v>2631</v>
      </c>
      <c r="B382" s="2" t="s">
        <v>2632</v>
      </c>
      <c r="C382" s="2" t="s">
        <v>32</v>
      </c>
      <c r="E382" s="21" t="e">
        <f>VLOOKUP(D382,Mapping!$S$1:$U$150,2,0)</f>
        <v>#N/A</v>
      </c>
      <c r="F382" s="21" t="e">
        <f>VLOOKUP(D382,Mapping!$S$1:$U$150,3,0)</f>
        <v>#N/A</v>
      </c>
      <c r="G382" s="2" t="s">
        <v>2633</v>
      </c>
      <c r="H382" s="21">
        <f>VLOOKUP(G382,Mapping!$AL$1:$AN$292,2,0)</f>
        <v>93900</v>
      </c>
      <c r="I382" s="21">
        <f>VLOOKUP(G382,Mapping!$AL$1:$AN$292,3,0)</f>
        <v>119000</v>
      </c>
      <c r="J382" s="5" t="s">
        <v>2634</v>
      </c>
      <c r="K382" s="2" t="s">
        <v>30</v>
      </c>
    </row>
    <row r="383" spans="1:11">
      <c r="A383" s="2" t="s">
        <v>2677</v>
      </c>
      <c r="B383" s="2" t="s">
        <v>305</v>
      </c>
      <c r="C383" s="2" t="s">
        <v>2678</v>
      </c>
      <c r="E383" s="21" t="e">
        <f>VLOOKUP(D383,Mapping!$S$1:$U$150,2,0)</f>
        <v>#N/A</v>
      </c>
      <c r="F383" s="21" t="e">
        <f>VLOOKUP(D383,Mapping!$S$1:$U$150,3,0)</f>
        <v>#N/A</v>
      </c>
      <c r="G383" s="2" t="s">
        <v>2679</v>
      </c>
      <c r="H383" s="21">
        <f>VLOOKUP(G383,Mapping!$AL$1:$AN$292,2,0)</f>
        <v>93000</v>
      </c>
      <c r="I383" s="21">
        <f>VLOOKUP(G383,Mapping!$AL$1:$AN$292,3,0)</f>
        <v>118000</v>
      </c>
      <c r="J383" s="5" t="s">
        <v>2680</v>
      </c>
      <c r="K383" s="2" t="s">
        <v>30</v>
      </c>
    </row>
    <row r="384" spans="1:11" ht="60">
      <c r="A384" s="2" t="s">
        <v>681</v>
      </c>
      <c r="B384" s="2" t="s">
        <v>682</v>
      </c>
      <c r="C384" s="2" t="s">
        <v>63</v>
      </c>
      <c r="E384" s="21" t="e">
        <f>VLOOKUP(D384,Mapping!$S$1:$U$150,2,0)</f>
        <v>#N/A</v>
      </c>
      <c r="F384" s="21" t="e">
        <f>VLOOKUP(D384,Mapping!$S$1:$U$150,3,0)</f>
        <v>#N/A</v>
      </c>
      <c r="G384" s="2" t="s">
        <v>683</v>
      </c>
      <c r="H384" s="21">
        <f>VLOOKUP(G384,Mapping!$AL$1:$AN$292,2,0)</f>
        <v>94100</v>
      </c>
      <c r="I384" s="21">
        <f>VLOOKUP(G384,Mapping!$AL$1:$AN$292,3,0)</f>
        <v>119000</v>
      </c>
      <c r="J384" s="4" t="s">
        <v>684</v>
      </c>
      <c r="K384" s="2" t="s">
        <v>166</v>
      </c>
    </row>
    <row r="385" spans="1:11" ht="75">
      <c r="A385" s="2" t="s">
        <v>135</v>
      </c>
      <c r="B385" s="2" t="s">
        <v>370</v>
      </c>
      <c r="C385" s="2" t="s">
        <v>58</v>
      </c>
      <c r="E385" s="21" t="e">
        <f>VLOOKUP(D385,Mapping!$S$1:$U$150,2,0)</f>
        <v>#N/A</v>
      </c>
      <c r="F385" s="21" t="e">
        <f>VLOOKUP(D385,Mapping!$S$1:$U$150,3,0)</f>
        <v>#N/A</v>
      </c>
      <c r="G385" s="2" t="s">
        <v>683</v>
      </c>
      <c r="H385" s="21">
        <f>VLOOKUP(G385,Mapping!$AL$1:$AN$292,2,0)</f>
        <v>94100</v>
      </c>
      <c r="I385" s="21">
        <f>VLOOKUP(G385,Mapping!$AL$1:$AN$292,3,0)</f>
        <v>119000</v>
      </c>
      <c r="J385" s="4" t="s">
        <v>2559</v>
      </c>
      <c r="K385" s="2" t="s">
        <v>30</v>
      </c>
    </row>
    <row r="386" spans="1:11" ht="75">
      <c r="A386" s="2" t="s">
        <v>2686</v>
      </c>
      <c r="B386" s="2" t="s">
        <v>2687</v>
      </c>
      <c r="C386" s="2" t="s">
        <v>32</v>
      </c>
      <c r="E386" s="21" t="e">
        <f>VLOOKUP(D386,Mapping!$S$1:$U$150,2,0)</f>
        <v>#N/A</v>
      </c>
      <c r="F386" s="21" t="e">
        <f>VLOOKUP(D386,Mapping!$S$1:$U$150,3,0)</f>
        <v>#N/A</v>
      </c>
      <c r="G386" s="2" t="s">
        <v>683</v>
      </c>
      <c r="H386" s="21">
        <f>VLOOKUP(G386,Mapping!$AL$1:$AN$292,2,0)</f>
        <v>94100</v>
      </c>
      <c r="I386" s="21">
        <f>VLOOKUP(G386,Mapping!$AL$1:$AN$292,3,0)</f>
        <v>119000</v>
      </c>
      <c r="J386" s="4" t="s">
        <v>2688</v>
      </c>
      <c r="K386" s="2" t="s">
        <v>102</v>
      </c>
    </row>
    <row r="387" spans="1:11" ht="75">
      <c r="A387" s="2" t="s">
        <v>2458</v>
      </c>
      <c r="B387" s="2" t="s">
        <v>2459</v>
      </c>
      <c r="C387" s="2" t="s">
        <v>2460</v>
      </c>
      <c r="E387" s="21" t="e">
        <f>VLOOKUP(D387,Mapping!$S$1:$U$150,2,0)</f>
        <v>#N/A</v>
      </c>
      <c r="F387" s="21" t="e">
        <f>VLOOKUP(D387,Mapping!$S$1:$U$150,3,0)</f>
        <v>#N/A</v>
      </c>
      <c r="G387" s="2" t="s">
        <v>2461</v>
      </c>
      <c r="H387" s="21">
        <f>VLOOKUP(G387,Mapping!$AL$1:$AN$292,2,0)</f>
        <v>94200</v>
      </c>
      <c r="I387" s="21">
        <f>VLOOKUP(G387,Mapping!$AL$1:$AN$292,3,0)</f>
        <v>119000</v>
      </c>
      <c r="J387" s="4" t="s">
        <v>2462</v>
      </c>
      <c r="K387" s="2" t="s">
        <v>311</v>
      </c>
    </row>
    <row r="388" spans="1:11" ht="75">
      <c r="A388" s="2" t="s">
        <v>2458</v>
      </c>
      <c r="B388" s="2" t="s">
        <v>2459</v>
      </c>
      <c r="C388" s="2" t="s">
        <v>2460</v>
      </c>
      <c r="E388" s="21" t="e">
        <f>VLOOKUP(D388,Mapping!$S$1:$U$150,2,0)</f>
        <v>#N/A</v>
      </c>
      <c r="F388" s="21" t="e">
        <f>VLOOKUP(D388,Mapping!$S$1:$U$150,3,0)</f>
        <v>#N/A</v>
      </c>
      <c r="G388" s="2" t="s">
        <v>2461</v>
      </c>
      <c r="H388" s="21">
        <f>VLOOKUP(G388,Mapping!$AL$1:$AN$292,2,0)</f>
        <v>94200</v>
      </c>
      <c r="I388" s="21">
        <f>VLOOKUP(G388,Mapping!$AL$1:$AN$292,3,0)</f>
        <v>119000</v>
      </c>
      <c r="J388" s="4" t="s">
        <v>3056</v>
      </c>
      <c r="K388" s="2" t="s">
        <v>311</v>
      </c>
    </row>
    <row r="389" spans="1:11">
      <c r="A389" s="2" t="s">
        <v>1599</v>
      </c>
      <c r="B389" s="2" t="s">
        <v>1600</v>
      </c>
      <c r="C389" s="2" t="s">
        <v>32</v>
      </c>
      <c r="E389" s="21" t="e">
        <f>VLOOKUP(D389,Mapping!$S$1:$U$150,2,0)</f>
        <v>#N/A</v>
      </c>
      <c r="F389" s="21" t="e">
        <f>VLOOKUP(D389,Mapping!$S$1:$U$150,3,0)</f>
        <v>#N/A</v>
      </c>
      <c r="G389" s="2" t="s">
        <v>1601</v>
      </c>
      <c r="H389" s="21">
        <f>VLOOKUP(G389,Mapping!$AL$1:$AN$292,2,0)</f>
        <v>94300</v>
      </c>
      <c r="I389" s="21">
        <f>VLOOKUP(G389,Mapping!$AL$1:$AN$292,3,0)</f>
        <v>119000</v>
      </c>
      <c r="J389" s="5" t="s">
        <v>1602</v>
      </c>
      <c r="K389" s="2" t="s">
        <v>1266</v>
      </c>
    </row>
    <row r="390" spans="1:11">
      <c r="A390" s="2" t="s">
        <v>637</v>
      </c>
      <c r="B390" s="2" t="s">
        <v>1167</v>
      </c>
      <c r="C390" s="2" t="s">
        <v>32</v>
      </c>
      <c r="E390" s="21" t="e">
        <f>VLOOKUP(D390,Mapping!$S$1:$U$150,2,0)</f>
        <v>#N/A</v>
      </c>
      <c r="F390" s="21" t="e">
        <f>VLOOKUP(D390,Mapping!$S$1:$U$150,3,0)</f>
        <v>#N/A</v>
      </c>
      <c r="G390" s="2" t="s">
        <v>1168</v>
      </c>
      <c r="H390" s="21">
        <f>VLOOKUP(G390,Mapping!$AL$1:$AN$292,2,0)</f>
        <v>94400</v>
      </c>
      <c r="I390" s="21">
        <f>VLOOKUP(G390,Mapping!$AL$1:$AN$292,3,0)</f>
        <v>120000</v>
      </c>
      <c r="J390" s="5" t="s">
        <v>1169</v>
      </c>
      <c r="K390" s="2" t="s">
        <v>30</v>
      </c>
    </row>
    <row r="391" spans="1:11" ht="60">
      <c r="A391" s="2" t="s">
        <v>1263</v>
      </c>
      <c r="B391" s="2" t="s">
        <v>1264</v>
      </c>
      <c r="C391" s="2" t="s">
        <v>32</v>
      </c>
      <c r="E391" s="21" t="e">
        <f>VLOOKUP(D391,Mapping!$S$1:$U$150,2,0)</f>
        <v>#N/A</v>
      </c>
      <c r="F391" s="21" t="e">
        <f>VLOOKUP(D391,Mapping!$S$1:$U$150,3,0)</f>
        <v>#N/A</v>
      </c>
      <c r="G391" s="2" t="s">
        <v>1168</v>
      </c>
      <c r="H391" s="21">
        <f>VLOOKUP(G391,Mapping!$AL$1:$AN$292,2,0)</f>
        <v>94400</v>
      </c>
      <c r="I391" s="21">
        <f>VLOOKUP(G391,Mapping!$AL$1:$AN$292,3,0)</f>
        <v>120000</v>
      </c>
      <c r="J391" s="4" t="s">
        <v>1265</v>
      </c>
      <c r="K391" s="2" t="s">
        <v>1266</v>
      </c>
    </row>
    <row r="392" spans="1:11" ht="60">
      <c r="A392" s="2" t="s">
        <v>2616</v>
      </c>
      <c r="B392" s="2" t="s">
        <v>2617</v>
      </c>
      <c r="C392" s="2" t="s">
        <v>67</v>
      </c>
      <c r="E392" s="21" t="e">
        <f>VLOOKUP(D392,Mapping!$S$1:$U$150,2,0)</f>
        <v>#N/A</v>
      </c>
      <c r="F392" s="21" t="e">
        <f>VLOOKUP(D392,Mapping!$S$1:$U$150,3,0)</f>
        <v>#N/A</v>
      </c>
      <c r="G392" s="2" t="s">
        <v>2618</v>
      </c>
      <c r="H392" s="21">
        <f>VLOOKUP(G392,Mapping!$AL$1:$AN$292,2,0)</f>
        <v>94900</v>
      </c>
      <c r="I392" s="21">
        <f>VLOOKUP(G392,Mapping!$AL$1:$AN$292,3,0)</f>
        <v>120000</v>
      </c>
      <c r="J392" s="4" t="s">
        <v>2619</v>
      </c>
      <c r="K392" s="2" t="s">
        <v>30</v>
      </c>
    </row>
    <row r="393" spans="1:11" ht="60">
      <c r="A393" s="2" t="s">
        <v>2616</v>
      </c>
      <c r="B393" s="2" t="s">
        <v>2617</v>
      </c>
      <c r="C393" s="2" t="s">
        <v>67</v>
      </c>
      <c r="E393" s="21" t="e">
        <f>VLOOKUP(D393,Mapping!$S$1:$U$150,2,0)</f>
        <v>#N/A</v>
      </c>
      <c r="F393" s="21" t="e">
        <f>VLOOKUP(D393,Mapping!$S$1:$U$150,3,0)</f>
        <v>#N/A</v>
      </c>
      <c r="G393" s="2" t="s">
        <v>2618</v>
      </c>
      <c r="H393" s="21">
        <f>VLOOKUP(G393,Mapping!$AL$1:$AN$292,2,0)</f>
        <v>94900</v>
      </c>
      <c r="I393" s="21">
        <f>VLOOKUP(G393,Mapping!$AL$1:$AN$292,3,0)</f>
        <v>120000</v>
      </c>
      <c r="J393" s="4" t="s">
        <v>2753</v>
      </c>
      <c r="K393" s="2" t="s">
        <v>30</v>
      </c>
    </row>
    <row r="394" spans="1:11">
      <c r="A394" s="2" t="s">
        <v>2616</v>
      </c>
      <c r="B394" s="2" t="s">
        <v>2617</v>
      </c>
      <c r="C394" s="2" t="s">
        <v>67</v>
      </c>
      <c r="E394" s="21" t="e">
        <f>VLOOKUP(D394,Mapping!$S$1:$U$150,2,0)</f>
        <v>#N/A</v>
      </c>
      <c r="F394" s="21" t="e">
        <f>VLOOKUP(D394,Mapping!$S$1:$U$150,3,0)</f>
        <v>#N/A</v>
      </c>
      <c r="G394" s="2" t="s">
        <v>2618</v>
      </c>
      <c r="H394" s="21">
        <f>VLOOKUP(G394,Mapping!$AL$1:$AN$292,2,0)</f>
        <v>94900</v>
      </c>
      <c r="I394" s="21">
        <f>VLOOKUP(G394,Mapping!$AL$1:$AN$292,3,0)</f>
        <v>120000</v>
      </c>
      <c r="J394" s="5" t="s">
        <v>2786</v>
      </c>
      <c r="K394" s="2" t="s">
        <v>30</v>
      </c>
    </row>
    <row r="395" spans="1:11">
      <c r="A395" s="2" t="s">
        <v>170</v>
      </c>
      <c r="B395" s="2" t="s">
        <v>2311</v>
      </c>
      <c r="C395" s="2" t="s">
        <v>36</v>
      </c>
      <c r="E395" s="21" t="e">
        <f>VLOOKUP(D395,Mapping!$S$1:$U$150,2,0)</f>
        <v>#N/A</v>
      </c>
      <c r="F395" s="21" t="e">
        <f>VLOOKUP(D395,Mapping!$S$1:$U$150,3,0)</f>
        <v>#N/A</v>
      </c>
      <c r="G395" s="2" t="s">
        <v>3208</v>
      </c>
      <c r="H395" s="21">
        <f>VLOOKUP(G395,Mapping!$AL$1:$AN$292,2,0)</f>
        <v>95200</v>
      </c>
      <c r="I395" s="21">
        <f>VLOOKUP(G395,Mapping!$AL$1:$AN$292,3,0)</f>
        <v>121000</v>
      </c>
      <c r="J395" s="5" t="s">
        <v>3209</v>
      </c>
      <c r="K395" s="2" t="s">
        <v>30</v>
      </c>
    </row>
    <row r="396" spans="1:11" ht="60">
      <c r="A396" s="2" t="s">
        <v>135</v>
      </c>
      <c r="B396" s="2" t="s">
        <v>3314</v>
      </c>
      <c r="C396" s="2" t="s">
        <v>32</v>
      </c>
      <c r="E396" s="21" t="e">
        <f>VLOOKUP(D396,Mapping!$S$1:$U$150,2,0)</f>
        <v>#N/A</v>
      </c>
      <c r="F396" s="21" t="e">
        <f>VLOOKUP(D396,Mapping!$S$1:$U$150,3,0)</f>
        <v>#N/A</v>
      </c>
      <c r="G396" s="2" t="s">
        <v>3208</v>
      </c>
      <c r="H396" s="21">
        <f>VLOOKUP(G396,Mapping!$AL$1:$AN$292,2,0)</f>
        <v>95200</v>
      </c>
      <c r="I396" s="21">
        <f>VLOOKUP(G396,Mapping!$AL$1:$AN$292,3,0)</f>
        <v>121000</v>
      </c>
      <c r="J396" s="4" t="s">
        <v>3315</v>
      </c>
      <c r="K396" s="2" t="s">
        <v>38</v>
      </c>
    </row>
    <row r="397" spans="1:11" ht="60">
      <c r="A397" s="2" t="s">
        <v>2613</v>
      </c>
      <c r="B397" s="2" t="s">
        <v>2273</v>
      </c>
      <c r="C397" s="2" t="s">
        <v>2056</v>
      </c>
      <c r="E397" s="21" t="e">
        <f>VLOOKUP(D397,Mapping!$S$1:$U$150,2,0)</f>
        <v>#N/A</v>
      </c>
      <c r="F397" s="21" t="e">
        <f>VLOOKUP(D397,Mapping!$S$1:$U$150,3,0)</f>
        <v>#N/A</v>
      </c>
      <c r="G397" s="2" t="s">
        <v>2614</v>
      </c>
      <c r="H397" s="21">
        <f>VLOOKUP(G397,Mapping!$AL$1:$AN$292,2,0)</f>
        <v>95300</v>
      </c>
      <c r="I397" s="21">
        <f>VLOOKUP(G397,Mapping!$AL$1:$AN$292,3,0)</f>
        <v>121000</v>
      </c>
      <c r="J397" s="4" t="s">
        <v>2615</v>
      </c>
      <c r="K397" s="2" t="s">
        <v>30</v>
      </c>
    </row>
    <row r="398" spans="1:11" ht="75">
      <c r="A398" s="2" t="s">
        <v>2613</v>
      </c>
      <c r="B398" s="2" t="s">
        <v>2273</v>
      </c>
      <c r="C398" s="2" t="s">
        <v>2056</v>
      </c>
      <c r="E398" s="21" t="e">
        <f>VLOOKUP(D398,Mapping!$S$1:$U$150,2,0)</f>
        <v>#N/A</v>
      </c>
      <c r="F398" s="21" t="e">
        <f>VLOOKUP(D398,Mapping!$S$1:$U$150,3,0)</f>
        <v>#N/A</v>
      </c>
      <c r="G398" s="2" t="s">
        <v>2614</v>
      </c>
      <c r="H398" s="21">
        <f>VLOOKUP(G398,Mapping!$AL$1:$AN$292,2,0)</f>
        <v>95300</v>
      </c>
      <c r="I398" s="21">
        <f>VLOOKUP(G398,Mapping!$AL$1:$AN$292,3,0)</f>
        <v>121000</v>
      </c>
      <c r="J398" s="4" t="s">
        <v>2752</v>
      </c>
      <c r="K398" s="2" t="s">
        <v>30</v>
      </c>
    </row>
    <row r="399" spans="1:11" ht="75">
      <c r="A399" s="2" t="s">
        <v>10</v>
      </c>
      <c r="B399" s="2" t="s">
        <v>157</v>
      </c>
      <c r="C399" s="2" t="s">
        <v>158</v>
      </c>
      <c r="E399" s="21" t="e">
        <f>VLOOKUP(D399,Mapping!$S$1:$U$150,2,0)</f>
        <v>#N/A</v>
      </c>
      <c r="F399" s="21" t="e">
        <f>VLOOKUP(D399,Mapping!$S$1:$U$150,3,0)</f>
        <v>#N/A</v>
      </c>
      <c r="G399" s="2" t="s">
        <v>159</v>
      </c>
      <c r="H399" s="21">
        <f>VLOOKUP(G399,Mapping!$AL$1:$AN$292,2,0)</f>
        <v>95800</v>
      </c>
      <c r="I399" s="21">
        <f>VLOOKUP(G399,Mapping!$AL$1:$AN$292,3,0)</f>
        <v>121000</v>
      </c>
      <c r="J399" s="4" t="s">
        <v>160</v>
      </c>
      <c r="K399" s="2" t="s">
        <v>30</v>
      </c>
    </row>
    <row r="400" spans="1:11">
      <c r="A400" s="2" t="s">
        <v>2593</v>
      </c>
      <c r="B400" s="2" t="s">
        <v>2594</v>
      </c>
      <c r="C400" s="2" t="s">
        <v>63</v>
      </c>
      <c r="E400" s="21" t="e">
        <f>VLOOKUP(D400,Mapping!$S$1:$U$150,2,0)</f>
        <v>#N/A</v>
      </c>
      <c r="F400" s="21" t="e">
        <f>VLOOKUP(D400,Mapping!$S$1:$U$150,3,0)</f>
        <v>#N/A</v>
      </c>
      <c r="G400" s="2" t="s">
        <v>159</v>
      </c>
      <c r="H400" s="21">
        <f>VLOOKUP(G400,Mapping!$AL$1:$AN$292,2,0)</f>
        <v>95800</v>
      </c>
      <c r="I400" s="21">
        <f>VLOOKUP(G400,Mapping!$AL$1:$AN$292,3,0)</f>
        <v>121000</v>
      </c>
      <c r="J400" s="5" t="s">
        <v>2595</v>
      </c>
      <c r="K400" s="2" t="s">
        <v>296</v>
      </c>
    </row>
    <row r="401" spans="1:11">
      <c r="A401" s="2" t="s">
        <v>3257</v>
      </c>
      <c r="B401" s="2" t="s">
        <v>2327</v>
      </c>
      <c r="C401" s="2" t="s">
        <v>1839</v>
      </c>
      <c r="E401" s="21" t="e">
        <f>VLOOKUP(D401,Mapping!$S$1:$U$150,2,0)</f>
        <v>#N/A</v>
      </c>
      <c r="F401" s="21" t="e">
        <f>VLOOKUP(D401,Mapping!$S$1:$U$150,3,0)</f>
        <v>#N/A</v>
      </c>
      <c r="G401" s="2" t="s">
        <v>159</v>
      </c>
      <c r="H401" s="21">
        <f>VLOOKUP(G401,Mapping!$AL$1:$AN$292,2,0)</f>
        <v>95800</v>
      </c>
      <c r="I401" s="21">
        <f>VLOOKUP(G401,Mapping!$AL$1:$AN$292,3,0)</f>
        <v>121000</v>
      </c>
      <c r="J401" s="5" t="s">
        <v>3258</v>
      </c>
      <c r="K401" s="2" t="s">
        <v>38</v>
      </c>
    </row>
    <row r="402" spans="1:11">
      <c r="A402" s="2" t="s">
        <v>2993</v>
      </c>
      <c r="B402" s="2" t="s">
        <v>2705</v>
      </c>
      <c r="C402" s="2" t="s">
        <v>32</v>
      </c>
      <c r="E402" s="21" t="e">
        <f>VLOOKUP(D402,Mapping!$S$1:$U$150,2,0)</f>
        <v>#N/A</v>
      </c>
      <c r="F402" s="21" t="e">
        <f>VLOOKUP(D402,Mapping!$S$1:$U$150,3,0)</f>
        <v>#N/A</v>
      </c>
      <c r="G402" s="2" t="s">
        <v>2994</v>
      </c>
      <c r="H402" s="21">
        <f>VLOOKUP(G402,Mapping!$AL$1:$AN$292,2,0)</f>
        <v>95900</v>
      </c>
      <c r="I402" s="21">
        <f>VLOOKUP(G402,Mapping!$AL$1:$AN$292,3,0)</f>
        <v>121000</v>
      </c>
      <c r="J402" s="5" t="s">
        <v>2995</v>
      </c>
      <c r="K402" s="2" t="s">
        <v>30</v>
      </c>
    </row>
    <row r="403" spans="1:11">
      <c r="A403" s="2" t="s">
        <v>450</v>
      </c>
      <c r="B403" s="2" t="s">
        <v>451</v>
      </c>
      <c r="C403" s="2" t="s">
        <v>452</v>
      </c>
      <c r="E403" s="21" t="e">
        <f>VLOOKUP(D403,Mapping!$S$1:$U$150,2,0)</f>
        <v>#N/A</v>
      </c>
      <c r="F403" s="21" t="e">
        <f>VLOOKUP(D403,Mapping!$S$1:$U$150,3,0)</f>
        <v>#N/A</v>
      </c>
      <c r="G403" s="2" t="s">
        <v>453</v>
      </c>
      <c r="H403" s="21">
        <f>VLOOKUP(G403,Mapping!$AL$1:$AN$292,2,0)</f>
        <v>95000</v>
      </c>
      <c r="I403" s="21">
        <f>VLOOKUP(G403,Mapping!$AL$1:$AN$292,3,0)</f>
        <v>120000</v>
      </c>
      <c r="J403" s="5" t="s">
        <v>454</v>
      </c>
      <c r="K403" s="2" t="s">
        <v>30</v>
      </c>
    </row>
    <row r="404" spans="1:11" ht="60">
      <c r="A404" s="2" t="s">
        <v>74</v>
      </c>
      <c r="B404" s="2" t="s">
        <v>1928</v>
      </c>
      <c r="C404" s="2" t="s">
        <v>63</v>
      </c>
      <c r="E404" s="21" t="e">
        <f>VLOOKUP(D404,Mapping!$S$1:$U$150,2,0)</f>
        <v>#N/A</v>
      </c>
      <c r="F404" s="21" t="e">
        <f>VLOOKUP(D404,Mapping!$S$1:$U$150,3,0)</f>
        <v>#N/A</v>
      </c>
      <c r="G404" s="2" t="s">
        <v>2775</v>
      </c>
      <c r="H404" s="21">
        <f>VLOOKUP(G404,Mapping!$AL$1:$AN$292,2,0)</f>
        <v>96100</v>
      </c>
      <c r="I404" s="21">
        <f>VLOOKUP(G404,Mapping!$AL$1:$AN$292,3,0)</f>
        <v>122000</v>
      </c>
      <c r="J404" s="4" t="s">
        <v>2776</v>
      </c>
      <c r="K404" s="2" t="s">
        <v>30</v>
      </c>
    </row>
    <row r="405" spans="1:11">
      <c r="A405" s="2" t="s">
        <v>74</v>
      </c>
      <c r="B405" s="2" t="s">
        <v>1928</v>
      </c>
      <c r="C405" s="2" t="s">
        <v>63</v>
      </c>
      <c r="E405" s="21" t="e">
        <f>VLOOKUP(D405,Mapping!$S$1:$U$150,2,0)</f>
        <v>#N/A</v>
      </c>
      <c r="F405" s="21" t="e">
        <f>VLOOKUP(D405,Mapping!$S$1:$U$150,3,0)</f>
        <v>#N/A</v>
      </c>
      <c r="G405" s="2" t="s">
        <v>2775</v>
      </c>
      <c r="H405" s="21">
        <f>VLOOKUP(G405,Mapping!$AL$1:$AN$292,2,0)</f>
        <v>96100</v>
      </c>
      <c r="I405" s="21">
        <f>VLOOKUP(G405,Mapping!$AL$1:$AN$292,3,0)</f>
        <v>122000</v>
      </c>
      <c r="J405" s="5" t="s">
        <v>2781</v>
      </c>
      <c r="K405" s="2" t="s">
        <v>30</v>
      </c>
    </row>
    <row r="406" spans="1:11" ht="60">
      <c r="A406" s="2" t="s">
        <v>2763</v>
      </c>
      <c r="B406" s="2" t="s">
        <v>2687</v>
      </c>
      <c r="C406" s="2" t="s">
        <v>2764</v>
      </c>
      <c r="E406" s="21" t="e">
        <f>VLOOKUP(D406,Mapping!$S$1:$U$150,2,0)</f>
        <v>#N/A</v>
      </c>
      <c r="F406" s="21" t="e">
        <f>VLOOKUP(D406,Mapping!$S$1:$U$150,3,0)</f>
        <v>#N/A</v>
      </c>
      <c r="G406" s="2" t="s">
        <v>2765</v>
      </c>
      <c r="H406" s="21">
        <f>VLOOKUP(G406,Mapping!$AL$1:$AN$292,2,0)</f>
        <v>96200</v>
      </c>
      <c r="I406" s="21">
        <f>VLOOKUP(G406,Mapping!$AL$1:$AN$292,3,0)</f>
        <v>122000</v>
      </c>
      <c r="J406" s="4" t="s">
        <v>2766</v>
      </c>
      <c r="K406" s="2" t="s">
        <v>30</v>
      </c>
    </row>
    <row r="407" spans="1:11" ht="60">
      <c r="A407" s="2" t="s">
        <v>2508</v>
      </c>
      <c r="B407" s="2" t="s">
        <v>2509</v>
      </c>
      <c r="C407" s="2" t="s">
        <v>32</v>
      </c>
      <c r="E407" s="21" t="e">
        <f>VLOOKUP(D407,Mapping!$S$1:$U$150,2,0)</f>
        <v>#N/A</v>
      </c>
      <c r="F407" s="21" t="e">
        <f>VLOOKUP(D407,Mapping!$S$1:$U$150,3,0)</f>
        <v>#N/A</v>
      </c>
      <c r="G407" s="2" t="s">
        <v>2510</v>
      </c>
      <c r="H407" s="21">
        <f>VLOOKUP(G407,Mapping!$AL$1:$AN$292,2,0)</f>
        <v>96400</v>
      </c>
      <c r="I407" s="21">
        <f>VLOOKUP(G407,Mapping!$AL$1:$AN$292,3,0)</f>
        <v>122000</v>
      </c>
      <c r="J407" s="4" t="s">
        <v>2511</v>
      </c>
      <c r="K407" s="2" t="s">
        <v>30</v>
      </c>
    </row>
    <row r="408" spans="1:11" ht="60">
      <c r="A408" s="2" t="s">
        <v>2981</v>
      </c>
      <c r="B408" s="2" t="s">
        <v>2982</v>
      </c>
      <c r="C408" s="2" t="s">
        <v>63</v>
      </c>
      <c r="E408" s="21" t="e">
        <f>VLOOKUP(D408,Mapping!$S$1:$U$150,2,0)</f>
        <v>#N/A</v>
      </c>
      <c r="F408" s="21" t="e">
        <f>VLOOKUP(D408,Mapping!$S$1:$U$150,3,0)</f>
        <v>#N/A</v>
      </c>
      <c r="G408" s="2" t="s">
        <v>2983</v>
      </c>
      <c r="H408" s="21">
        <f>VLOOKUP(G408,Mapping!$AL$1:$AN$292,2,0)</f>
        <v>96500</v>
      </c>
      <c r="I408" s="21">
        <f>VLOOKUP(G408,Mapping!$AL$1:$AN$292,3,0)</f>
        <v>122000</v>
      </c>
      <c r="J408" s="4" t="s">
        <v>2984</v>
      </c>
      <c r="K408" s="2" t="s">
        <v>92</v>
      </c>
    </row>
    <row r="409" spans="1:11" ht="75">
      <c r="A409" s="2" t="s">
        <v>135</v>
      </c>
      <c r="B409" s="2" t="s">
        <v>1243</v>
      </c>
      <c r="C409" s="2" t="s">
        <v>1879</v>
      </c>
      <c r="E409" s="21" t="e">
        <f>VLOOKUP(D409,Mapping!$S$1:$U$150,2,0)</f>
        <v>#N/A</v>
      </c>
      <c r="F409" s="21" t="e">
        <f>VLOOKUP(D409,Mapping!$S$1:$U$150,3,0)</f>
        <v>#N/A</v>
      </c>
      <c r="G409" s="2" t="s">
        <v>1880</v>
      </c>
      <c r="H409" s="21">
        <f>VLOOKUP(G409,Mapping!$AL$1:$AN$292,2,0)</f>
        <v>96600</v>
      </c>
      <c r="I409" s="21">
        <f>VLOOKUP(G409,Mapping!$AL$1:$AN$292,3,0)</f>
        <v>122000</v>
      </c>
      <c r="J409" s="4" t="s">
        <v>1881</v>
      </c>
      <c r="K409" s="2" t="s">
        <v>30</v>
      </c>
    </row>
    <row r="410" spans="1:11" ht="75">
      <c r="A410" s="2" t="s">
        <v>2054</v>
      </c>
      <c r="B410" s="2" t="s">
        <v>2055</v>
      </c>
      <c r="C410" s="2" t="s">
        <v>2056</v>
      </c>
      <c r="E410" s="21" t="e">
        <f>VLOOKUP(D410,Mapping!$S$1:$U$150,2,0)</f>
        <v>#N/A</v>
      </c>
      <c r="F410" s="21" t="e">
        <f>VLOOKUP(D410,Mapping!$S$1:$U$150,3,0)</f>
        <v>#N/A</v>
      </c>
      <c r="G410" s="2" t="s">
        <v>1880</v>
      </c>
      <c r="H410" s="21">
        <f>VLOOKUP(G410,Mapping!$AL$1:$AN$292,2,0)</f>
        <v>96600</v>
      </c>
      <c r="I410" s="21">
        <f>VLOOKUP(G410,Mapping!$AL$1:$AN$292,3,0)</f>
        <v>122000</v>
      </c>
      <c r="J410" s="4" t="s">
        <v>2057</v>
      </c>
      <c r="K410" s="2" t="s">
        <v>30</v>
      </c>
    </row>
    <row r="411" spans="1:11">
      <c r="A411" s="2" t="s">
        <v>2565</v>
      </c>
      <c r="B411" s="2" t="s">
        <v>2566</v>
      </c>
      <c r="C411" s="2" t="s">
        <v>2299</v>
      </c>
      <c r="E411" s="21" t="e">
        <f>VLOOKUP(D411,Mapping!$S$1:$U$150,2,0)</f>
        <v>#N/A</v>
      </c>
      <c r="F411" s="21" t="e">
        <f>VLOOKUP(D411,Mapping!$S$1:$U$150,3,0)</f>
        <v>#N/A</v>
      </c>
      <c r="G411" s="2" t="s">
        <v>2567</v>
      </c>
      <c r="H411" s="21">
        <f>VLOOKUP(G411,Mapping!$AL$1:$AN$292,2,0)</f>
        <v>96900</v>
      </c>
      <c r="I411" s="21">
        <f>VLOOKUP(G411,Mapping!$AL$1:$AN$292,3,0)</f>
        <v>123000</v>
      </c>
      <c r="J411" s="5" t="s">
        <v>2568</v>
      </c>
      <c r="K411" s="2" t="s">
        <v>30</v>
      </c>
    </row>
    <row r="412" spans="1:11">
      <c r="A412" s="2" t="s">
        <v>2565</v>
      </c>
      <c r="B412" s="2" t="s">
        <v>2566</v>
      </c>
      <c r="C412" s="2" t="s">
        <v>2299</v>
      </c>
      <c r="E412" s="21" t="e">
        <f>VLOOKUP(D412,Mapping!$S$1:$U$150,2,0)</f>
        <v>#N/A</v>
      </c>
      <c r="F412" s="21" t="e">
        <f>VLOOKUP(D412,Mapping!$S$1:$U$150,3,0)</f>
        <v>#N/A</v>
      </c>
      <c r="G412" s="2" t="s">
        <v>2567</v>
      </c>
      <c r="H412" s="21">
        <f>VLOOKUP(G412,Mapping!$AL$1:$AN$292,2,0)</f>
        <v>96900</v>
      </c>
      <c r="I412" s="21">
        <f>VLOOKUP(G412,Mapping!$AL$1:$AN$292,3,0)</f>
        <v>123000</v>
      </c>
      <c r="J412" s="5" t="s">
        <v>2791</v>
      </c>
      <c r="K412" s="2" t="s">
        <v>30</v>
      </c>
    </row>
    <row r="413" spans="1:11">
      <c r="A413" s="2" t="s">
        <v>3179</v>
      </c>
      <c r="B413" s="2" t="s">
        <v>3180</v>
      </c>
      <c r="C413" s="2" t="s">
        <v>67</v>
      </c>
      <c r="E413" s="21" t="e">
        <f>VLOOKUP(D413,Mapping!$S$1:$U$150,2,0)</f>
        <v>#N/A</v>
      </c>
      <c r="F413" s="21" t="e">
        <f>VLOOKUP(D413,Mapping!$S$1:$U$150,3,0)</f>
        <v>#N/A</v>
      </c>
      <c r="G413" s="2" t="s">
        <v>3181</v>
      </c>
      <c r="H413" s="21">
        <f>VLOOKUP(G413,Mapping!$AL$1:$AN$292,2,0)</f>
        <v>97300</v>
      </c>
      <c r="I413" s="21">
        <f>VLOOKUP(G413,Mapping!$AL$1:$AN$292,3,0)</f>
        <v>123000</v>
      </c>
      <c r="J413" s="5" t="s">
        <v>3182</v>
      </c>
      <c r="K413" s="2" t="s">
        <v>30</v>
      </c>
    </row>
    <row r="414" spans="1:11" ht="75">
      <c r="A414" s="2" t="s">
        <v>2003</v>
      </c>
      <c r="B414" s="2" t="s">
        <v>2004</v>
      </c>
      <c r="C414" s="2" t="s">
        <v>32</v>
      </c>
      <c r="E414" s="21" t="e">
        <f>VLOOKUP(D414,Mapping!$S$1:$U$150,2,0)</f>
        <v>#N/A</v>
      </c>
      <c r="F414" s="21" t="e">
        <f>VLOOKUP(D414,Mapping!$S$1:$U$150,3,0)</f>
        <v>#N/A</v>
      </c>
      <c r="G414" s="2" t="s">
        <v>2005</v>
      </c>
      <c r="H414" s="21">
        <f>VLOOKUP(G414,Mapping!$AL$1:$AN$292,2,0)</f>
        <v>97400</v>
      </c>
      <c r="I414" s="21">
        <f>VLOOKUP(G414,Mapping!$AL$1:$AN$292,3,0)</f>
        <v>123000</v>
      </c>
      <c r="J414" s="4" t="s">
        <v>2006</v>
      </c>
      <c r="K414" s="2" t="s">
        <v>30</v>
      </c>
    </row>
    <row r="415" spans="1:11" ht="60">
      <c r="A415" s="2" t="s">
        <v>1989</v>
      </c>
      <c r="B415" s="2" t="s">
        <v>1990</v>
      </c>
      <c r="C415" s="2" t="s">
        <v>1991</v>
      </c>
      <c r="E415" s="21" t="e">
        <f>VLOOKUP(D415,Mapping!$S$1:$U$150,2,0)</f>
        <v>#N/A</v>
      </c>
      <c r="F415" s="21" t="e">
        <f>VLOOKUP(D415,Mapping!$S$1:$U$150,3,0)</f>
        <v>#N/A</v>
      </c>
      <c r="G415" s="2" t="s">
        <v>1992</v>
      </c>
      <c r="H415" s="21">
        <f>VLOOKUP(G415,Mapping!$AL$1:$AN$292,2,0)</f>
        <v>97500</v>
      </c>
      <c r="I415" s="21">
        <f>VLOOKUP(G415,Mapping!$AL$1:$AN$292,3,0)</f>
        <v>123000</v>
      </c>
      <c r="J415" s="4" t="s">
        <v>1993</v>
      </c>
      <c r="K415" s="2" t="s">
        <v>92</v>
      </c>
    </row>
    <row r="416" spans="1:11" ht="60">
      <c r="A416" s="2" t="s">
        <v>3267</v>
      </c>
      <c r="B416" s="2" t="s">
        <v>305</v>
      </c>
      <c r="C416" s="2" t="s">
        <v>32</v>
      </c>
      <c r="E416" s="21" t="e">
        <f>VLOOKUP(D416,Mapping!$S$1:$U$150,2,0)</f>
        <v>#N/A</v>
      </c>
      <c r="F416" s="21" t="e">
        <f>VLOOKUP(D416,Mapping!$S$1:$U$150,3,0)</f>
        <v>#N/A</v>
      </c>
      <c r="G416" s="2" t="s">
        <v>3268</v>
      </c>
      <c r="H416" s="21">
        <f>VLOOKUP(G416,Mapping!$AL$1:$AN$292,2,0)</f>
        <v>97800</v>
      </c>
      <c r="I416" s="21">
        <f>VLOOKUP(G416,Mapping!$AL$1:$AN$292,3,0)</f>
        <v>124000</v>
      </c>
      <c r="J416" s="4" t="s">
        <v>3269</v>
      </c>
      <c r="K416" s="2" t="s">
        <v>30</v>
      </c>
    </row>
    <row r="417" spans="1:11" ht="75">
      <c r="A417" s="2" t="s">
        <v>2123</v>
      </c>
      <c r="B417" s="2" t="s">
        <v>2124</v>
      </c>
      <c r="C417" s="2" t="s">
        <v>2125</v>
      </c>
      <c r="E417" s="21" t="e">
        <f>VLOOKUP(D417,Mapping!$S$1:$U$150,2,0)</f>
        <v>#N/A</v>
      </c>
      <c r="F417" s="21" t="e">
        <f>VLOOKUP(D417,Mapping!$S$1:$U$150,3,0)</f>
        <v>#N/A</v>
      </c>
      <c r="G417" s="2" t="s">
        <v>2126</v>
      </c>
      <c r="H417" s="21">
        <f>VLOOKUP(G417,Mapping!$AL$1:$AN$292,2,0)</f>
        <v>98400</v>
      </c>
      <c r="I417" s="21">
        <f>VLOOKUP(G417,Mapping!$AL$1:$AN$292,3,0)</f>
        <v>125000</v>
      </c>
      <c r="J417" s="4" t="s">
        <v>2127</v>
      </c>
      <c r="K417" s="2" t="s">
        <v>30</v>
      </c>
    </row>
    <row r="418" spans="1:11">
      <c r="A418" s="2" t="s">
        <v>2915</v>
      </c>
      <c r="B418" s="2" t="s">
        <v>864</v>
      </c>
      <c r="C418" s="2" t="s">
        <v>63</v>
      </c>
      <c r="E418" s="21" t="e">
        <f>VLOOKUP(D418,Mapping!$S$1:$U$150,2,0)</f>
        <v>#N/A</v>
      </c>
      <c r="F418" s="21" t="e">
        <f>VLOOKUP(D418,Mapping!$S$1:$U$150,3,0)</f>
        <v>#N/A</v>
      </c>
      <c r="G418" s="2" t="s">
        <v>2126</v>
      </c>
      <c r="H418" s="21">
        <f>VLOOKUP(G418,Mapping!$AL$1:$AN$292,2,0)</f>
        <v>98400</v>
      </c>
      <c r="I418" s="21">
        <f>VLOOKUP(G418,Mapping!$AL$1:$AN$292,3,0)</f>
        <v>125000</v>
      </c>
      <c r="J418" s="5" t="s">
        <v>2916</v>
      </c>
      <c r="K418" s="2" t="s">
        <v>9</v>
      </c>
    </row>
    <row r="419" spans="1:11">
      <c r="A419" s="2" t="s">
        <v>3230</v>
      </c>
      <c r="B419" s="2" t="s">
        <v>3231</v>
      </c>
      <c r="C419" s="2" t="s">
        <v>1757</v>
      </c>
      <c r="E419" s="21" t="e">
        <f>VLOOKUP(D419,Mapping!$S$1:$U$150,2,0)</f>
        <v>#N/A</v>
      </c>
      <c r="F419" s="21" t="e">
        <f>VLOOKUP(D419,Mapping!$S$1:$U$150,3,0)</f>
        <v>#N/A</v>
      </c>
      <c r="G419" s="2" t="s">
        <v>2126</v>
      </c>
      <c r="H419" s="21">
        <f>VLOOKUP(G419,Mapping!$AL$1:$AN$292,2,0)</f>
        <v>98400</v>
      </c>
      <c r="I419" s="21">
        <f>VLOOKUP(G419,Mapping!$AL$1:$AN$292,3,0)</f>
        <v>125000</v>
      </c>
      <c r="J419" s="5" t="s">
        <v>3232</v>
      </c>
      <c r="K419" s="2" t="s">
        <v>30</v>
      </c>
    </row>
    <row r="420" spans="1:11">
      <c r="A420" s="2" t="s">
        <v>1624</v>
      </c>
      <c r="B420" s="2" t="s">
        <v>1928</v>
      </c>
      <c r="C420" s="2" t="s">
        <v>881</v>
      </c>
      <c r="E420" s="21" t="e">
        <f>VLOOKUP(D420,Mapping!$S$1:$U$150,2,0)</f>
        <v>#N/A</v>
      </c>
      <c r="F420" s="21" t="e">
        <f>VLOOKUP(D420,Mapping!$S$1:$U$150,3,0)</f>
        <v>#N/A</v>
      </c>
      <c r="G420" s="2" t="s">
        <v>1929</v>
      </c>
      <c r="H420" s="21">
        <f>VLOOKUP(G420,Mapping!$AL$1:$AN$292,2,0)</f>
        <v>98500</v>
      </c>
      <c r="I420" s="21">
        <f>VLOOKUP(G420,Mapping!$AL$1:$AN$292,3,0)</f>
        <v>125000</v>
      </c>
      <c r="J420" s="5" t="s">
        <v>1930</v>
      </c>
      <c r="K420" s="2" t="s">
        <v>30</v>
      </c>
    </row>
    <row r="421" spans="1:11">
      <c r="A421" s="2" t="s">
        <v>135</v>
      </c>
      <c r="B421" s="2" t="s">
        <v>1552</v>
      </c>
      <c r="C421" s="2" t="s">
        <v>125</v>
      </c>
      <c r="E421" s="21" t="e">
        <f>VLOOKUP(D421,Mapping!$S$1:$U$150,2,0)</f>
        <v>#N/A</v>
      </c>
      <c r="F421" s="21" t="e">
        <f>VLOOKUP(D421,Mapping!$S$1:$U$150,3,0)</f>
        <v>#N/A</v>
      </c>
      <c r="G421" s="2" t="s">
        <v>1553</v>
      </c>
      <c r="H421" s="21">
        <f>VLOOKUP(G421,Mapping!$AL$1:$AN$292,2,0)</f>
        <v>98800</v>
      </c>
      <c r="I421" s="21">
        <f>VLOOKUP(G421,Mapping!$AL$1:$AN$292,3,0)</f>
        <v>125000</v>
      </c>
      <c r="J421" s="5" t="s">
        <v>1554</v>
      </c>
      <c r="K421" s="2" t="s">
        <v>30</v>
      </c>
    </row>
    <row r="422" spans="1:11">
      <c r="A422" s="2" t="s">
        <v>74</v>
      </c>
      <c r="B422" s="2" t="s">
        <v>1396</v>
      </c>
      <c r="C422" s="2" t="s">
        <v>32</v>
      </c>
      <c r="E422" s="21" t="e">
        <f>VLOOKUP(D422,Mapping!$S$1:$U$150,2,0)</f>
        <v>#N/A</v>
      </c>
      <c r="F422" s="21" t="e">
        <f>VLOOKUP(D422,Mapping!$S$1:$U$150,3,0)</f>
        <v>#N/A</v>
      </c>
      <c r="G422" s="2" t="s">
        <v>1553</v>
      </c>
      <c r="H422" s="21">
        <f>VLOOKUP(G422,Mapping!$AL$1:$AN$292,2,0)</f>
        <v>98800</v>
      </c>
      <c r="I422" s="21">
        <f>VLOOKUP(G422,Mapping!$AL$1:$AN$292,3,0)</f>
        <v>125000</v>
      </c>
      <c r="J422" s="5" t="s">
        <v>2360</v>
      </c>
      <c r="K422" s="2" t="s">
        <v>30</v>
      </c>
    </row>
    <row r="423" spans="1:11" ht="60">
      <c r="A423" s="2" t="s">
        <v>1962</v>
      </c>
      <c r="B423" s="2" t="s">
        <v>1963</v>
      </c>
      <c r="C423" s="2" t="s">
        <v>32</v>
      </c>
      <c r="E423" s="21" t="e">
        <f>VLOOKUP(D423,Mapping!$S$1:$U$150,2,0)</f>
        <v>#N/A</v>
      </c>
      <c r="F423" s="21" t="e">
        <f>VLOOKUP(D423,Mapping!$S$1:$U$150,3,0)</f>
        <v>#N/A</v>
      </c>
      <c r="G423" s="2" t="s">
        <v>1964</v>
      </c>
      <c r="H423" s="21">
        <f>VLOOKUP(G423,Mapping!$AL$1:$AN$292,2,0)</f>
        <v>99500</v>
      </c>
      <c r="I423" s="21">
        <f>VLOOKUP(G423,Mapping!$AL$1:$AN$292,3,0)</f>
        <v>126000</v>
      </c>
      <c r="J423" s="4" t="s">
        <v>1965</v>
      </c>
      <c r="K423" s="2" t="s">
        <v>30</v>
      </c>
    </row>
    <row r="424" spans="1:11" ht="60">
      <c r="A424" s="2" t="s">
        <v>74</v>
      </c>
      <c r="B424" s="2" t="s">
        <v>1660</v>
      </c>
      <c r="C424" s="2" t="s">
        <v>1661</v>
      </c>
      <c r="E424" s="21" t="e">
        <f>VLOOKUP(D424,Mapping!$S$1:$U$150,2,0)</f>
        <v>#N/A</v>
      </c>
      <c r="F424" s="21" t="e">
        <f>VLOOKUP(D424,Mapping!$S$1:$U$150,3,0)</f>
        <v>#N/A</v>
      </c>
      <c r="G424" s="2" t="s">
        <v>1662</v>
      </c>
      <c r="H424" s="21">
        <f>VLOOKUP(G424,Mapping!$AL$1:$AN$292,2,0)</f>
        <v>99800</v>
      </c>
      <c r="I424" s="21">
        <f>VLOOKUP(G424,Mapping!$AL$1:$AN$292,3,0)</f>
        <v>126000</v>
      </c>
      <c r="J424" s="4" t="s">
        <v>1663</v>
      </c>
      <c r="K424" s="2" t="s">
        <v>30</v>
      </c>
    </row>
    <row r="425" spans="1:11" ht="60">
      <c r="A425" s="2" t="s">
        <v>2710</v>
      </c>
      <c r="B425" s="2" t="s">
        <v>2711</v>
      </c>
      <c r="C425" s="2" t="s">
        <v>32</v>
      </c>
      <c r="E425" s="21" t="e">
        <f>VLOOKUP(D425,Mapping!$S$1:$U$150,2,0)</f>
        <v>#N/A</v>
      </c>
      <c r="F425" s="21" t="e">
        <f>VLOOKUP(D425,Mapping!$S$1:$U$150,3,0)</f>
        <v>#N/A</v>
      </c>
      <c r="G425" s="2" t="s">
        <v>1662</v>
      </c>
      <c r="H425" s="21">
        <f>VLOOKUP(G425,Mapping!$AL$1:$AN$292,2,0)</f>
        <v>99800</v>
      </c>
      <c r="I425" s="21">
        <f>VLOOKUP(G425,Mapping!$AL$1:$AN$292,3,0)</f>
        <v>126000</v>
      </c>
      <c r="J425" s="4" t="s">
        <v>2712</v>
      </c>
      <c r="K425" s="2" t="s">
        <v>166</v>
      </c>
    </row>
    <row r="426" spans="1:11" ht="60">
      <c r="A426" s="2" t="s">
        <v>876</v>
      </c>
      <c r="B426" s="2" t="s">
        <v>877</v>
      </c>
      <c r="C426" s="2" t="s">
        <v>58</v>
      </c>
      <c r="E426" s="21" t="e">
        <f>VLOOKUP(D426,Mapping!$S$1:$U$150,2,0)</f>
        <v>#N/A</v>
      </c>
      <c r="F426" s="21" t="e">
        <f>VLOOKUP(D426,Mapping!$S$1:$U$150,3,0)</f>
        <v>#N/A</v>
      </c>
      <c r="G426" s="2" t="s">
        <v>878</v>
      </c>
      <c r="H426" s="21">
        <f>VLOOKUP(G426,Mapping!$AL$1:$AN$292,2,0)</f>
        <v>99000</v>
      </c>
      <c r="I426" s="21">
        <f>VLOOKUP(G426,Mapping!$AL$1:$AN$292,3,0)</f>
        <v>125000</v>
      </c>
      <c r="J426" s="4" t="s">
        <v>879</v>
      </c>
      <c r="K426" s="2" t="s">
        <v>49</v>
      </c>
    </row>
    <row r="427" spans="1:11" ht="75">
      <c r="A427" s="2" t="s">
        <v>74</v>
      </c>
      <c r="B427" s="2" t="s">
        <v>1549</v>
      </c>
      <c r="C427" s="2" t="s">
        <v>32</v>
      </c>
      <c r="D427" s="2" t="s">
        <v>1550</v>
      </c>
      <c r="E427" s="21">
        <f>VLOOKUP(D427,Mapping!$S$1:$U$150,2,0)</f>
        <v>100000</v>
      </c>
      <c r="F427" s="21">
        <f>VLOOKUP(D427,Mapping!$S$1:$U$150,3,0)</f>
        <v>105000</v>
      </c>
      <c r="H427" s="21" t="e">
        <f>VLOOKUP(G427,Mapping!$AL$1:$AN$292,2,0)</f>
        <v>#N/A</v>
      </c>
      <c r="I427" s="21" t="e">
        <f>VLOOKUP(G427,Mapping!$AL$1:$AN$292,3,0)</f>
        <v>#N/A</v>
      </c>
      <c r="J427" s="4" t="s">
        <v>1551</v>
      </c>
      <c r="K427" s="2" t="s">
        <v>26</v>
      </c>
    </row>
    <row r="428" spans="1:11" ht="75">
      <c r="A428" s="2" t="s">
        <v>2920</v>
      </c>
      <c r="B428" s="2" t="s">
        <v>1761</v>
      </c>
      <c r="C428" s="2" t="s">
        <v>2921</v>
      </c>
      <c r="D428" s="2" t="s">
        <v>2922</v>
      </c>
      <c r="E428" s="21">
        <f>VLOOKUP(D428,Mapping!$S$1:$U$150,2,0)</f>
        <v>100000</v>
      </c>
      <c r="F428" s="21">
        <f>VLOOKUP(D428,Mapping!$S$1:$U$150,3,0)</f>
        <v>115000</v>
      </c>
      <c r="H428" s="21" t="e">
        <f>VLOOKUP(G428,Mapping!$AL$1:$AN$292,2,0)</f>
        <v>#N/A</v>
      </c>
      <c r="I428" s="21" t="e">
        <f>VLOOKUP(G428,Mapping!$AL$1:$AN$292,3,0)</f>
        <v>#N/A</v>
      </c>
      <c r="J428" s="4" t="s">
        <v>2923</v>
      </c>
      <c r="K428" s="2" t="s">
        <v>30</v>
      </c>
    </row>
    <row r="429" spans="1:11" ht="75">
      <c r="A429" s="2" t="s">
        <v>1760</v>
      </c>
      <c r="B429" s="2" t="s">
        <v>1761</v>
      </c>
      <c r="C429" s="2" t="s">
        <v>1305</v>
      </c>
      <c r="D429" s="2" t="s">
        <v>1762</v>
      </c>
      <c r="E429" s="21">
        <f>VLOOKUP(D429,Mapping!$S$1:$U$150,2,0)</f>
        <v>100000</v>
      </c>
      <c r="F429" s="21">
        <f>VLOOKUP(D429,Mapping!$S$1:$U$150,3,0)</f>
        <v>125000</v>
      </c>
      <c r="H429" s="21" t="e">
        <f>VLOOKUP(G429,Mapping!$AL$1:$AN$292,2,0)</f>
        <v>#N/A</v>
      </c>
      <c r="I429" s="21" t="e">
        <f>VLOOKUP(G429,Mapping!$AL$1:$AN$292,3,0)</f>
        <v>#N/A</v>
      </c>
      <c r="J429" s="4" t="s">
        <v>1763</v>
      </c>
      <c r="K429" s="2" t="s">
        <v>540</v>
      </c>
    </row>
    <row r="430" spans="1:11" ht="60">
      <c r="A430" s="2" t="s">
        <v>2538</v>
      </c>
      <c r="B430" s="2" t="s">
        <v>2539</v>
      </c>
      <c r="C430" s="2" t="s">
        <v>32</v>
      </c>
      <c r="D430" s="2" t="s">
        <v>2540</v>
      </c>
      <c r="E430" s="21">
        <f>VLOOKUP(D430,Mapping!$S$1:$U$150,2,0)</f>
        <v>100000</v>
      </c>
      <c r="F430" s="21">
        <f>VLOOKUP(D430,Mapping!$S$1:$U$150,3,0)</f>
        <v>160000</v>
      </c>
      <c r="H430" s="21" t="e">
        <f>VLOOKUP(G430,Mapping!$AL$1:$AN$292,2,0)</f>
        <v>#N/A</v>
      </c>
      <c r="I430" s="21" t="e">
        <f>VLOOKUP(G430,Mapping!$AL$1:$AN$292,3,0)</f>
        <v>#N/A</v>
      </c>
      <c r="J430" s="4" t="s">
        <v>2541</v>
      </c>
      <c r="K430" s="2" t="s">
        <v>30</v>
      </c>
    </row>
    <row r="431" spans="1:11">
      <c r="A431" s="2" t="s">
        <v>3134</v>
      </c>
      <c r="B431" s="2" t="s">
        <v>40</v>
      </c>
      <c r="C431" s="2" t="s">
        <v>651</v>
      </c>
      <c r="D431" s="2" t="s">
        <v>3135</v>
      </c>
      <c r="E431" s="21">
        <f>VLOOKUP(D431,Mapping!$S$1:$U$150,2,0)</f>
        <v>105000</v>
      </c>
      <c r="F431" s="21">
        <f>VLOOKUP(D431,Mapping!$S$1:$U$150,3,0)</f>
        <v>115000</v>
      </c>
      <c r="H431" s="21" t="e">
        <f>VLOOKUP(G431,Mapping!$AL$1:$AN$292,2,0)</f>
        <v>#N/A</v>
      </c>
      <c r="I431" s="21" t="e">
        <f>VLOOKUP(G431,Mapping!$AL$1:$AN$292,3,0)</f>
        <v>#N/A</v>
      </c>
      <c r="J431" s="5" t="s">
        <v>3136</v>
      </c>
      <c r="K431" s="2" t="s">
        <v>30</v>
      </c>
    </row>
    <row r="432" spans="1:11" ht="75">
      <c r="A432" s="2" t="s">
        <v>74</v>
      </c>
      <c r="B432" s="2" t="s">
        <v>1473</v>
      </c>
      <c r="C432" s="2" t="s">
        <v>32</v>
      </c>
      <c r="D432" s="2" t="s">
        <v>1474</v>
      </c>
      <c r="E432" s="21">
        <f>VLOOKUP(D432,Mapping!$S$1:$U$150,2,0)</f>
        <v>110000</v>
      </c>
      <c r="F432" s="21">
        <f>VLOOKUP(D432,Mapping!$S$1:$U$150,3,0)</f>
        <v>120000</v>
      </c>
      <c r="H432" s="21" t="e">
        <f>VLOOKUP(G432,Mapping!$AL$1:$AN$292,2,0)</f>
        <v>#N/A</v>
      </c>
      <c r="I432" s="21" t="e">
        <f>VLOOKUP(G432,Mapping!$AL$1:$AN$292,3,0)</f>
        <v>#N/A</v>
      </c>
      <c r="J432" s="4" t="s">
        <v>1475</v>
      </c>
      <c r="K432" s="2" t="s">
        <v>61</v>
      </c>
    </row>
    <row r="433" spans="1:11" ht="75">
      <c r="A433" s="2" t="s">
        <v>135</v>
      </c>
      <c r="B433" s="2" t="s">
        <v>136</v>
      </c>
      <c r="C433" s="2" t="s">
        <v>137</v>
      </c>
      <c r="D433" s="2" t="s">
        <v>138</v>
      </c>
      <c r="E433" s="21">
        <f>VLOOKUP(D433,Mapping!$S$1:$U$150,2,0)</f>
        <v>110000</v>
      </c>
      <c r="F433" s="21" t="str">
        <f>VLOOKUP(D433,Mapping!$S$1:$U$150,3,0)</f>
        <v>NA</v>
      </c>
      <c r="H433" s="21" t="e">
        <f>VLOOKUP(G433,Mapping!$AL$1:$AN$292,2,0)</f>
        <v>#N/A</v>
      </c>
      <c r="I433" s="21" t="e">
        <f>VLOOKUP(G433,Mapping!$AL$1:$AN$292,3,0)</f>
        <v>#N/A</v>
      </c>
      <c r="J433" s="4" t="s">
        <v>139</v>
      </c>
      <c r="K433" s="2" t="s">
        <v>30</v>
      </c>
    </row>
    <row r="434" spans="1:11" ht="60">
      <c r="A434" s="2" t="s">
        <v>766</v>
      </c>
      <c r="B434" s="2" t="s">
        <v>767</v>
      </c>
      <c r="C434" s="2" t="s">
        <v>32</v>
      </c>
      <c r="D434" s="2" t="s">
        <v>768</v>
      </c>
      <c r="E434" s="21">
        <f>VLOOKUP(D434,Mapping!$S$1:$U$150,2,0)</f>
        <v>31980</v>
      </c>
      <c r="F434" s="21" t="str">
        <f>VLOOKUP(D434,Mapping!$S$1:$U$150,3,0)</f>
        <v>NA</v>
      </c>
      <c r="H434" s="21" t="e">
        <f>VLOOKUP(G434,Mapping!$AL$1:$AN$292,2,0)</f>
        <v>#N/A</v>
      </c>
      <c r="I434" s="21" t="e">
        <f>VLOOKUP(G434,Mapping!$AL$1:$AN$292,3,0)</f>
        <v>#N/A</v>
      </c>
      <c r="J434" s="4" t="s">
        <v>769</v>
      </c>
      <c r="K434" s="2" t="s">
        <v>166</v>
      </c>
    </row>
    <row r="435" spans="1:11" ht="75">
      <c r="A435" s="2" t="s">
        <v>2013</v>
      </c>
      <c r="B435" s="2" t="s">
        <v>767</v>
      </c>
      <c r="C435" s="2" t="s">
        <v>32</v>
      </c>
      <c r="D435" s="2" t="s">
        <v>2014</v>
      </c>
      <c r="E435" s="21">
        <f>VLOOKUP(D435,Mapping!$S$1:$U$150,2,0)</f>
        <v>124400</v>
      </c>
      <c r="F435" s="21" t="str">
        <f>VLOOKUP(D435,Mapping!$S$1:$U$150,3,0)</f>
        <v>NA</v>
      </c>
      <c r="H435" s="21" t="e">
        <f>VLOOKUP(G435,Mapping!$AL$1:$AN$292,2,0)</f>
        <v>#N/A</v>
      </c>
      <c r="I435" s="21" t="e">
        <f>VLOOKUP(G435,Mapping!$AL$1:$AN$292,3,0)</f>
        <v>#N/A</v>
      </c>
      <c r="J435" s="4" t="s">
        <v>2015</v>
      </c>
      <c r="K435" s="2" t="s">
        <v>166</v>
      </c>
    </row>
    <row r="436" spans="1:11" ht="75">
      <c r="A436" s="2" t="s">
        <v>2740</v>
      </c>
      <c r="B436" s="2" t="s">
        <v>2741</v>
      </c>
      <c r="C436" s="2" t="s">
        <v>63</v>
      </c>
      <c r="D436" s="2" t="s">
        <v>2742</v>
      </c>
      <c r="E436" s="21">
        <f>VLOOKUP(D436,Mapping!$S$1:$U$150,2,0)</f>
        <v>131035</v>
      </c>
      <c r="F436" s="21">
        <f>VLOOKUP(D436,Mapping!$S$1:$U$150,3,0)</f>
        <v>146735</v>
      </c>
      <c r="H436" s="21" t="e">
        <f>VLOOKUP(G436,Mapping!$AL$1:$AN$292,2,0)</f>
        <v>#N/A</v>
      </c>
      <c r="I436" s="21" t="e">
        <f>VLOOKUP(G436,Mapping!$AL$1:$AN$292,3,0)</f>
        <v>#N/A</v>
      </c>
      <c r="J436" s="4" t="s">
        <v>2743</v>
      </c>
      <c r="K436" s="2" t="s">
        <v>777</v>
      </c>
    </row>
    <row r="437" spans="1:11">
      <c r="A437" s="2" t="s">
        <v>2740</v>
      </c>
      <c r="B437" s="2" t="s">
        <v>2741</v>
      </c>
      <c r="C437" s="2" t="s">
        <v>63</v>
      </c>
      <c r="D437" s="2" t="s">
        <v>2742</v>
      </c>
      <c r="E437" s="21">
        <f>VLOOKUP(D437,Mapping!$S$1:$U$150,2,0)</f>
        <v>131035</v>
      </c>
      <c r="F437" s="21">
        <f>VLOOKUP(D437,Mapping!$S$1:$U$150,3,0)</f>
        <v>146735</v>
      </c>
      <c r="H437" s="21" t="e">
        <f>VLOOKUP(G437,Mapping!$AL$1:$AN$292,2,0)</f>
        <v>#N/A</v>
      </c>
      <c r="I437" s="21" t="e">
        <f>VLOOKUP(G437,Mapping!$AL$1:$AN$292,3,0)</f>
        <v>#N/A</v>
      </c>
      <c r="J437" s="5" t="s">
        <v>2788</v>
      </c>
      <c r="K437" s="2" t="s">
        <v>777</v>
      </c>
    </row>
    <row r="438" spans="1:11" ht="75">
      <c r="A438" s="2" t="s">
        <v>1204</v>
      </c>
      <c r="B438" s="2" t="s">
        <v>1205</v>
      </c>
      <c r="C438" s="2" t="s">
        <v>183</v>
      </c>
      <c r="D438" s="2" t="s">
        <v>1206</v>
      </c>
      <c r="E438" s="21">
        <f>VLOOKUP(D438,Mapping!$S$1:$U$150,2,0)</f>
        <v>145000</v>
      </c>
      <c r="F438" s="21">
        <f>VLOOKUP(D438,Mapping!$S$1:$U$150,3,0)</f>
        <v>175000</v>
      </c>
      <c r="H438" s="21" t="e">
        <f>VLOOKUP(G438,Mapping!$AL$1:$AN$292,2,0)</f>
        <v>#N/A</v>
      </c>
      <c r="I438" s="21" t="e">
        <f>VLOOKUP(G438,Mapping!$AL$1:$AN$292,3,0)</f>
        <v>#N/A</v>
      </c>
      <c r="J438" s="4" t="s">
        <v>1207</v>
      </c>
      <c r="K438" s="2" t="s">
        <v>30</v>
      </c>
    </row>
    <row r="439" spans="1:11" ht="75">
      <c r="A439" s="2" t="s">
        <v>1204</v>
      </c>
      <c r="B439" s="2" t="s">
        <v>1205</v>
      </c>
      <c r="C439" s="2" t="s">
        <v>183</v>
      </c>
      <c r="D439" s="2" t="s">
        <v>1206</v>
      </c>
      <c r="E439" s="21">
        <f>VLOOKUP(D439,Mapping!$S$1:$U$150,2,0)</f>
        <v>145000</v>
      </c>
      <c r="F439" s="21">
        <f>VLOOKUP(D439,Mapping!$S$1:$U$150,3,0)</f>
        <v>175000</v>
      </c>
      <c r="H439" s="21" t="e">
        <f>VLOOKUP(G439,Mapping!$AL$1:$AN$292,2,0)</f>
        <v>#N/A</v>
      </c>
      <c r="I439" s="21" t="e">
        <f>VLOOKUP(G439,Mapping!$AL$1:$AN$292,3,0)</f>
        <v>#N/A</v>
      </c>
      <c r="J439" s="4" t="s">
        <v>1571</v>
      </c>
      <c r="K439" s="2" t="s">
        <v>30</v>
      </c>
    </row>
    <row r="440" spans="1:11" ht="60">
      <c r="A440" s="2" t="s">
        <v>93</v>
      </c>
      <c r="B440" s="2" t="s">
        <v>94</v>
      </c>
      <c r="C440" s="2" t="s">
        <v>32</v>
      </c>
      <c r="D440" s="2" t="s">
        <v>95</v>
      </c>
      <c r="E440" s="21">
        <f>VLOOKUP(D440,Mapping!$S$1:$U$150,2,0)</f>
        <v>31200</v>
      </c>
      <c r="F440" s="21">
        <f>VLOOKUP(D440,Mapping!$S$1:$U$150,3,0)</f>
        <v>85280</v>
      </c>
      <c r="H440" s="21" t="e">
        <f>VLOOKUP(G440,Mapping!$AL$1:$AN$292,2,0)</f>
        <v>#N/A</v>
      </c>
      <c r="I440" s="21" t="e">
        <f>VLOOKUP(G440,Mapping!$AL$1:$AN$292,3,0)</f>
        <v>#N/A</v>
      </c>
      <c r="J440" s="4" t="s">
        <v>96</v>
      </c>
      <c r="K440" s="2" t="s">
        <v>97</v>
      </c>
    </row>
    <row r="441" spans="1:11">
      <c r="A441" s="2" t="s">
        <v>1070</v>
      </c>
      <c r="B441" s="2" t="s">
        <v>1071</v>
      </c>
      <c r="C441" s="2" t="s">
        <v>1072</v>
      </c>
      <c r="D441" s="2" t="s">
        <v>1073</v>
      </c>
      <c r="E441" s="21">
        <f>VLOOKUP(D441,Mapping!$S$1:$U$150,2,0)</f>
        <v>34964.799999999996</v>
      </c>
      <c r="F441" s="21" t="str">
        <f>VLOOKUP(D441,Mapping!$S$1:$U$150,3,0)</f>
        <v>NA</v>
      </c>
      <c r="H441" s="21" t="e">
        <f>VLOOKUP(G441,Mapping!$AL$1:$AN$292,2,0)</f>
        <v>#N/A</v>
      </c>
      <c r="I441" s="21" t="e">
        <f>VLOOKUP(G441,Mapping!$AL$1:$AN$292,3,0)</f>
        <v>#N/A</v>
      </c>
      <c r="J441" s="5" t="s">
        <v>1074</v>
      </c>
      <c r="K441" s="2" t="s">
        <v>92</v>
      </c>
    </row>
    <row r="442" spans="1:11">
      <c r="A442" s="2" t="s">
        <v>2797</v>
      </c>
      <c r="B442" s="2" t="s">
        <v>2522</v>
      </c>
      <c r="C442" s="2" t="s">
        <v>28</v>
      </c>
      <c r="D442" s="2" t="s">
        <v>2798</v>
      </c>
      <c r="E442" s="21">
        <f>VLOOKUP(D442,Mapping!$S$1:$U$150,2,0)</f>
        <v>39977.599999999999</v>
      </c>
      <c r="F442" s="21">
        <f>VLOOKUP(D442,Mapping!$S$1:$U$150,3,0)</f>
        <v>88483.199999999997</v>
      </c>
      <c r="H442" s="21" t="e">
        <f>VLOOKUP(G442,Mapping!$AL$1:$AN$292,2,0)</f>
        <v>#N/A</v>
      </c>
      <c r="I442" s="21" t="e">
        <f>VLOOKUP(G442,Mapping!$AL$1:$AN$292,3,0)</f>
        <v>#N/A</v>
      </c>
      <c r="J442" s="5" t="s">
        <v>2799</v>
      </c>
      <c r="K442" s="2" t="s">
        <v>30</v>
      </c>
    </row>
    <row r="443" spans="1:11">
      <c r="A443" s="2" t="s">
        <v>2797</v>
      </c>
      <c r="B443" s="2" t="s">
        <v>2522</v>
      </c>
      <c r="C443" s="2" t="s">
        <v>28</v>
      </c>
      <c r="D443" s="2" t="s">
        <v>2798</v>
      </c>
      <c r="E443" s="21">
        <f>VLOOKUP(D443,Mapping!$S$1:$U$150,2,0)</f>
        <v>39977.599999999999</v>
      </c>
      <c r="F443" s="21">
        <f>VLOOKUP(D443,Mapping!$S$1:$U$150,3,0)</f>
        <v>88483.199999999997</v>
      </c>
      <c r="H443" s="21" t="e">
        <f>VLOOKUP(G443,Mapping!$AL$1:$AN$292,2,0)</f>
        <v>#N/A</v>
      </c>
      <c r="I443" s="21" t="e">
        <f>VLOOKUP(G443,Mapping!$AL$1:$AN$292,3,0)</f>
        <v>#N/A</v>
      </c>
      <c r="J443" s="5" t="s">
        <v>2800</v>
      </c>
      <c r="K443" s="2" t="s">
        <v>30</v>
      </c>
    </row>
    <row r="444" spans="1:11" ht="60">
      <c r="A444" s="2" t="s">
        <v>440</v>
      </c>
      <c r="B444" s="2" t="s">
        <v>441</v>
      </c>
      <c r="C444" s="2" t="s">
        <v>322</v>
      </c>
      <c r="D444" s="2" t="s">
        <v>442</v>
      </c>
      <c r="E444" s="21">
        <f>VLOOKUP(D444,Mapping!$S$1:$U$150,2,0)</f>
        <v>41600</v>
      </c>
      <c r="F444" s="21">
        <f>VLOOKUP(D444,Mapping!$S$1:$U$150,3,0)</f>
        <v>72800</v>
      </c>
      <c r="H444" s="21" t="e">
        <f>VLOOKUP(G444,Mapping!$AL$1:$AN$292,2,0)</f>
        <v>#N/A</v>
      </c>
      <c r="I444" s="21" t="e">
        <f>VLOOKUP(G444,Mapping!$AL$1:$AN$292,3,0)</f>
        <v>#N/A</v>
      </c>
      <c r="J444" s="4" t="s">
        <v>443</v>
      </c>
      <c r="K444" s="2" t="s">
        <v>444</v>
      </c>
    </row>
    <row r="445" spans="1:11" ht="60">
      <c r="A445" s="2" t="s">
        <v>1252</v>
      </c>
      <c r="B445" s="2" t="s">
        <v>1253</v>
      </c>
      <c r="C445" s="2" t="s">
        <v>18</v>
      </c>
      <c r="D445" s="2" t="s">
        <v>1254</v>
      </c>
      <c r="E445" s="21">
        <f>VLOOKUP(D445,Mapping!$S$1:$U$150,2,0)</f>
        <v>43680</v>
      </c>
      <c r="F445" s="21">
        <f>VLOOKUP(D445,Mapping!$S$1:$U$150,3,0)</f>
        <v>49920</v>
      </c>
      <c r="H445" s="21" t="e">
        <f>VLOOKUP(G445,Mapping!$AL$1:$AN$292,2,0)</f>
        <v>#N/A</v>
      </c>
      <c r="I445" s="21" t="e">
        <f>VLOOKUP(G445,Mapping!$AL$1:$AN$292,3,0)</f>
        <v>#N/A</v>
      </c>
      <c r="J445" s="4" t="s">
        <v>1255</v>
      </c>
      <c r="K445" s="2" t="s">
        <v>21</v>
      </c>
    </row>
    <row r="446" spans="1:11" ht="75">
      <c r="A446" s="2" t="s">
        <v>2448</v>
      </c>
      <c r="B446" s="2" t="s">
        <v>2449</v>
      </c>
      <c r="C446" s="2" t="s">
        <v>32</v>
      </c>
      <c r="D446" s="2" t="s">
        <v>2450</v>
      </c>
      <c r="E446" s="21">
        <f>VLOOKUP(D446,Mapping!$S$1:$U$150,2,0)</f>
        <v>43680</v>
      </c>
      <c r="F446" s="21">
        <f>VLOOKUP(D446,Mapping!$S$1:$U$150,3,0)</f>
        <v>172640</v>
      </c>
      <c r="H446" s="21" t="e">
        <f>VLOOKUP(G446,Mapping!$AL$1:$AN$292,2,0)</f>
        <v>#N/A</v>
      </c>
      <c r="I446" s="21" t="e">
        <f>VLOOKUP(G446,Mapping!$AL$1:$AN$292,3,0)</f>
        <v>#N/A</v>
      </c>
      <c r="J446" s="4" t="s">
        <v>2451</v>
      </c>
      <c r="K446" s="2" t="s">
        <v>30</v>
      </c>
    </row>
    <row r="447" spans="1:11">
      <c r="A447" s="2" t="s">
        <v>2890</v>
      </c>
      <c r="B447" s="2" t="s">
        <v>2891</v>
      </c>
      <c r="C447" s="2" t="s">
        <v>2892</v>
      </c>
      <c r="D447" s="2" t="s">
        <v>2893</v>
      </c>
      <c r="E447" s="21">
        <f>VLOOKUP(D447,Mapping!$S$1:$U$150,2,0)</f>
        <v>49316.800000000003</v>
      </c>
      <c r="F447" s="21" t="str">
        <f>VLOOKUP(D447,Mapping!$S$1:$U$150,3,0)</f>
        <v>NA</v>
      </c>
      <c r="H447" s="21" t="e">
        <f>VLOOKUP(G447,Mapping!$AL$1:$AN$292,2,0)</f>
        <v>#N/A</v>
      </c>
      <c r="I447" s="21" t="e">
        <f>VLOOKUP(G447,Mapping!$AL$1:$AN$292,3,0)</f>
        <v>#N/A</v>
      </c>
      <c r="J447" s="5" t="s">
        <v>2894</v>
      </c>
      <c r="K447" s="2" t="s">
        <v>21</v>
      </c>
    </row>
    <row r="448" spans="1:11" ht="75">
      <c r="A448" s="2" t="s">
        <v>667</v>
      </c>
      <c r="B448" s="2" t="s">
        <v>668</v>
      </c>
      <c r="C448" s="2" t="s">
        <v>322</v>
      </c>
      <c r="D448" s="2" t="s">
        <v>669</v>
      </c>
      <c r="E448" s="21">
        <f>VLOOKUP(D448,Mapping!$S$1:$U$150,2,0)</f>
        <v>54080</v>
      </c>
      <c r="F448" s="21">
        <f>VLOOKUP(D448,Mapping!$S$1:$U$150,3,0)</f>
        <v>66560</v>
      </c>
      <c r="H448" s="21" t="e">
        <f>VLOOKUP(G448,Mapping!$AL$1:$AN$292,2,0)</f>
        <v>#N/A</v>
      </c>
      <c r="I448" s="21" t="e">
        <f>VLOOKUP(G448,Mapping!$AL$1:$AN$292,3,0)</f>
        <v>#N/A</v>
      </c>
      <c r="J448" s="4" t="s">
        <v>670</v>
      </c>
      <c r="K448" s="2" t="s">
        <v>44</v>
      </c>
    </row>
    <row r="449" spans="1:11" ht="75">
      <c r="A449" s="2" t="s">
        <v>5</v>
      </c>
      <c r="B449" s="2" t="s">
        <v>668</v>
      </c>
      <c r="C449" s="2" t="s">
        <v>32</v>
      </c>
      <c r="D449" s="2" t="s">
        <v>3259</v>
      </c>
      <c r="E449" s="21">
        <f>VLOOKUP(D449,Mapping!$S$1:$U$150,2,0)</f>
        <v>56160</v>
      </c>
      <c r="F449" s="21">
        <f>VLOOKUP(D449,Mapping!$S$1:$U$150,3,0)</f>
        <v>62400</v>
      </c>
      <c r="H449" s="21" t="e">
        <f>VLOOKUP(G449,Mapping!$AL$1:$AN$292,2,0)</f>
        <v>#N/A</v>
      </c>
      <c r="I449" s="21" t="e">
        <f>VLOOKUP(G449,Mapping!$AL$1:$AN$292,3,0)</f>
        <v>#N/A</v>
      </c>
      <c r="J449" s="4" t="s">
        <v>3260</v>
      </c>
      <c r="K449" s="2" t="s">
        <v>97</v>
      </c>
    </row>
    <row r="450" spans="1:11">
      <c r="A450" s="2" t="s">
        <v>2589</v>
      </c>
      <c r="B450" s="2" t="s">
        <v>2590</v>
      </c>
      <c r="C450" s="2" t="s">
        <v>1072</v>
      </c>
      <c r="D450" s="2" t="s">
        <v>2591</v>
      </c>
      <c r="E450" s="21">
        <f>VLOOKUP(D450,Mapping!$S$1:$U$150,2,0)</f>
        <v>57137.599999999999</v>
      </c>
      <c r="F450" s="21" t="str">
        <f>VLOOKUP(D450,Mapping!$S$1:$U$150,3,0)</f>
        <v>NA</v>
      </c>
      <c r="H450" s="21" t="e">
        <f>VLOOKUP(G450,Mapping!$AL$1:$AN$292,2,0)</f>
        <v>#N/A</v>
      </c>
      <c r="I450" s="21" t="e">
        <f>VLOOKUP(G450,Mapping!$AL$1:$AN$292,3,0)</f>
        <v>#N/A</v>
      </c>
      <c r="J450" s="5" t="s">
        <v>2592</v>
      </c>
      <c r="K450" s="2" t="s">
        <v>603</v>
      </c>
    </row>
    <row r="451" spans="1:11">
      <c r="A451" s="2" t="s">
        <v>10</v>
      </c>
      <c r="B451" s="2" t="s">
        <v>312</v>
      </c>
      <c r="C451" s="2" t="s">
        <v>183</v>
      </c>
      <c r="D451" s="2" t="s">
        <v>313</v>
      </c>
      <c r="E451" s="21">
        <f>VLOOKUP(D451,Mapping!$S$1:$U$150,2,0)</f>
        <v>60320</v>
      </c>
      <c r="F451" s="21">
        <f>VLOOKUP(D451,Mapping!$S$1:$U$150,3,0)</f>
        <v>76960</v>
      </c>
      <c r="H451" s="21" t="e">
        <f>VLOOKUP(G451,Mapping!$AL$1:$AN$292,2,0)</f>
        <v>#N/A</v>
      </c>
      <c r="I451" s="21" t="e">
        <f>VLOOKUP(G451,Mapping!$AL$1:$AN$292,3,0)</f>
        <v>#N/A</v>
      </c>
      <c r="J451" s="5" t="s">
        <v>314</v>
      </c>
      <c r="K451" s="2" t="s">
        <v>315</v>
      </c>
    </row>
    <row r="452" spans="1:11" ht="75">
      <c r="A452" s="2" t="s">
        <v>187</v>
      </c>
      <c r="B452" s="2" t="s">
        <v>188</v>
      </c>
      <c r="C452" s="2" t="s">
        <v>32</v>
      </c>
      <c r="D452" s="2" t="s">
        <v>189</v>
      </c>
      <c r="E452" s="21">
        <f>VLOOKUP(D452,Mapping!$S$1:$U$150,2,0)</f>
        <v>62400</v>
      </c>
      <c r="F452" s="21">
        <f>VLOOKUP(D452,Mapping!$S$1:$U$150,3,0)</f>
        <v>83200</v>
      </c>
      <c r="H452" s="21" t="e">
        <f>VLOOKUP(G452,Mapping!$AL$1:$AN$292,2,0)</f>
        <v>#N/A</v>
      </c>
      <c r="I452" s="21" t="e">
        <f>VLOOKUP(G452,Mapping!$AL$1:$AN$292,3,0)</f>
        <v>#N/A</v>
      </c>
      <c r="J452" s="4" t="s">
        <v>190</v>
      </c>
      <c r="K452" s="2" t="s">
        <v>191</v>
      </c>
    </row>
    <row r="453" spans="1:11" ht="60">
      <c r="A453" s="2" t="s">
        <v>1096</v>
      </c>
      <c r="B453" s="2" t="s">
        <v>943</v>
      </c>
      <c r="C453" s="2" t="s">
        <v>1097</v>
      </c>
      <c r="D453" s="2" t="s">
        <v>1098</v>
      </c>
      <c r="E453" s="21">
        <f>VLOOKUP(D453,Mapping!$S$1:$U$150,2,0)</f>
        <v>68577.599999999991</v>
      </c>
      <c r="F453" s="21">
        <f>VLOOKUP(D453,Mapping!$S$1:$U$150,3,0)</f>
        <v>74276.800000000003</v>
      </c>
      <c r="H453" s="21" t="e">
        <f>VLOOKUP(G453,Mapping!$AL$1:$AN$292,2,0)</f>
        <v>#N/A</v>
      </c>
      <c r="I453" s="21" t="e">
        <f>VLOOKUP(G453,Mapping!$AL$1:$AN$292,3,0)</f>
        <v>#N/A</v>
      </c>
      <c r="J453" s="4" t="s">
        <v>1099</v>
      </c>
      <c r="K453" s="2" t="s">
        <v>296</v>
      </c>
    </row>
    <row r="454" spans="1:11" ht="60">
      <c r="A454" s="2" t="s">
        <v>242</v>
      </c>
      <c r="B454" s="2" t="s">
        <v>3198</v>
      </c>
      <c r="C454" s="2" t="s">
        <v>1278</v>
      </c>
      <c r="D454" s="2" t="s">
        <v>3199</v>
      </c>
      <c r="E454" s="21">
        <f>VLOOKUP(D454,Mapping!$S$1:$U$150,2,0)</f>
        <v>70720</v>
      </c>
      <c r="F454" s="21">
        <f>VLOOKUP(D454,Mapping!$S$1:$U$150,3,0)</f>
        <v>93600</v>
      </c>
      <c r="H454" s="21" t="e">
        <f>VLOOKUP(G454,Mapping!$AL$1:$AN$292,2,0)</f>
        <v>#N/A</v>
      </c>
      <c r="I454" s="21" t="e">
        <f>VLOOKUP(G454,Mapping!$AL$1:$AN$292,3,0)</f>
        <v>#N/A</v>
      </c>
      <c r="J454" s="4" t="s">
        <v>3200</v>
      </c>
      <c r="K454" s="2" t="s">
        <v>166</v>
      </c>
    </row>
    <row r="455" spans="1:11" ht="75">
      <c r="A455" s="2" t="s">
        <v>242</v>
      </c>
      <c r="B455" s="2" t="s">
        <v>301</v>
      </c>
      <c r="C455" s="2" t="s">
        <v>12</v>
      </c>
      <c r="D455" s="2" t="s">
        <v>302</v>
      </c>
      <c r="E455" s="21">
        <f>VLOOKUP(D455,Mapping!$S$1:$U$150,2,0)</f>
        <v>72800</v>
      </c>
      <c r="F455" s="21">
        <f>VLOOKUP(D455,Mapping!$S$1:$U$150,3,0)</f>
        <v>93600</v>
      </c>
      <c r="H455" s="21" t="e">
        <f>VLOOKUP(G455,Mapping!$AL$1:$AN$292,2,0)</f>
        <v>#N/A</v>
      </c>
      <c r="I455" s="21" t="e">
        <f>VLOOKUP(G455,Mapping!$AL$1:$AN$292,3,0)</f>
        <v>#N/A</v>
      </c>
      <c r="J455" s="4" t="s">
        <v>303</v>
      </c>
      <c r="K455" s="2" t="s">
        <v>73</v>
      </c>
    </row>
    <row r="456" spans="1:11">
      <c r="A456" s="2" t="s">
        <v>1672</v>
      </c>
      <c r="B456" s="2" t="s">
        <v>275</v>
      </c>
      <c r="C456" s="2" t="s">
        <v>183</v>
      </c>
      <c r="D456" s="2" t="s">
        <v>1673</v>
      </c>
      <c r="E456" s="21">
        <f>VLOOKUP(D456,Mapping!$S$1:$U$150,2,0)</f>
        <v>36686</v>
      </c>
      <c r="F456" s="21">
        <f>VLOOKUP(D456,Mapping!$S$1:$U$150,3,0)</f>
        <v>75000</v>
      </c>
      <c r="H456" s="21" t="e">
        <f>VLOOKUP(G456,Mapping!$AL$1:$AN$292,2,0)</f>
        <v>#N/A</v>
      </c>
      <c r="I456" s="21" t="e">
        <f>VLOOKUP(G456,Mapping!$AL$1:$AN$292,3,0)</f>
        <v>#N/A</v>
      </c>
      <c r="J456" s="5" t="s">
        <v>1674</v>
      </c>
      <c r="K456" s="2" t="s">
        <v>444</v>
      </c>
    </row>
    <row r="457" spans="1:11" ht="75">
      <c r="A457" s="2" t="s">
        <v>3183</v>
      </c>
      <c r="B457" s="2" t="s">
        <v>3184</v>
      </c>
      <c r="C457" s="2" t="s">
        <v>32</v>
      </c>
      <c r="D457" s="2" t="s">
        <v>3185</v>
      </c>
      <c r="E457" s="21">
        <f>VLOOKUP(D457,Mapping!$S$1:$U$150,2,0)</f>
        <v>76960</v>
      </c>
      <c r="F457" s="21" t="str">
        <f>VLOOKUP(D457,Mapping!$S$1:$U$150,3,0)</f>
        <v>NA</v>
      </c>
      <c r="H457" s="21" t="e">
        <f>VLOOKUP(G457,Mapping!$AL$1:$AN$292,2,0)</f>
        <v>#N/A</v>
      </c>
      <c r="I457" s="21" t="e">
        <f>VLOOKUP(G457,Mapping!$AL$1:$AN$292,3,0)</f>
        <v>#N/A</v>
      </c>
      <c r="J457" s="4" t="s">
        <v>3186</v>
      </c>
      <c r="K457" s="2" t="s">
        <v>102</v>
      </c>
    </row>
    <row r="458" spans="1:11" ht="60">
      <c r="A458" s="2" t="s">
        <v>2408</v>
      </c>
      <c r="B458" s="2" t="s">
        <v>2409</v>
      </c>
      <c r="C458" s="2" t="s">
        <v>2410</v>
      </c>
      <c r="D458" s="2" t="s">
        <v>2411</v>
      </c>
      <c r="E458" s="21">
        <f>VLOOKUP(D458,Mapping!$S$1:$U$150,2,0)</f>
        <v>79040</v>
      </c>
      <c r="F458" s="21">
        <f>VLOOKUP(D458,Mapping!$S$1:$U$150,3,0)</f>
        <v>104000</v>
      </c>
      <c r="H458" s="21" t="e">
        <f>VLOOKUP(G458,Mapping!$AL$1:$AN$292,2,0)</f>
        <v>#N/A</v>
      </c>
      <c r="I458" s="21" t="e">
        <f>VLOOKUP(G458,Mapping!$AL$1:$AN$292,3,0)</f>
        <v>#N/A</v>
      </c>
      <c r="J458" s="4" t="s">
        <v>2412</v>
      </c>
      <c r="K458" s="2" t="s">
        <v>362</v>
      </c>
    </row>
    <row r="459" spans="1:11" ht="75">
      <c r="A459" s="2" t="s">
        <v>3094</v>
      </c>
      <c r="B459" s="2" t="s">
        <v>3095</v>
      </c>
      <c r="C459" s="2" t="s">
        <v>3096</v>
      </c>
      <c r="D459" s="2" t="s">
        <v>3097</v>
      </c>
      <c r="E459" s="21">
        <f>VLOOKUP(D459,Mapping!$S$1:$U$150,2,0)</f>
        <v>39000</v>
      </c>
      <c r="F459" s="21">
        <f>VLOOKUP(D459,Mapping!$S$1:$U$150,3,0)</f>
        <v>55000</v>
      </c>
      <c r="H459" s="21" t="e">
        <f>VLOOKUP(G459,Mapping!$AL$1:$AN$292,2,0)</f>
        <v>#N/A</v>
      </c>
      <c r="I459" s="21" t="e">
        <f>VLOOKUP(G459,Mapping!$AL$1:$AN$292,3,0)</f>
        <v>#N/A</v>
      </c>
      <c r="J459" s="4" t="s">
        <v>3098</v>
      </c>
      <c r="K459" s="2" t="s">
        <v>603</v>
      </c>
    </row>
    <row r="460" spans="1:11" ht="60">
      <c r="A460" s="2" t="s">
        <v>3145</v>
      </c>
      <c r="B460" s="2" t="s">
        <v>3146</v>
      </c>
      <c r="C460" s="2" t="s">
        <v>183</v>
      </c>
      <c r="D460" s="2" t="s">
        <v>3147</v>
      </c>
      <c r="E460" s="21">
        <f>VLOOKUP(D460,Mapping!$S$1:$U$150,2,0)</f>
        <v>39380</v>
      </c>
      <c r="F460" s="21">
        <f>VLOOKUP(D460,Mapping!$S$1:$U$150,3,0)</f>
        <v>81000</v>
      </c>
      <c r="H460" s="21" t="e">
        <f>VLOOKUP(G460,Mapping!$AL$1:$AN$292,2,0)</f>
        <v>#N/A</v>
      </c>
      <c r="I460" s="21" t="e">
        <f>VLOOKUP(G460,Mapping!$AL$1:$AN$292,3,0)</f>
        <v>#N/A</v>
      </c>
      <c r="J460" s="4" t="s">
        <v>3148</v>
      </c>
      <c r="K460" s="2" t="s">
        <v>61</v>
      </c>
    </row>
    <row r="461" spans="1:11">
      <c r="A461" s="2" t="s">
        <v>478</v>
      </c>
      <c r="B461" s="2" t="s">
        <v>479</v>
      </c>
      <c r="C461" s="2" t="s">
        <v>183</v>
      </c>
      <c r="D461" s="2" t="s">
        <v>480</v>
      </c>
      <c r="E461" s="21">
        <f>VLOOKUP(D461,Mapping!$S$1:$U$150,2,0)</f>
        <v>83200</v>
      </c>
      <c r="F461" s="21">
        <f>VLOOKUP(D461,Mapping!$S$1:$U$150,3,0)</f>
        <v>208000</v>
      </c>
      <c r="H461" s="21" t="e">
        <f>VLOOKUP(G461,Mapping!$AL$1:$AN$292,2,0)</f>
        <v>#N/A</v>
      </c>
      <c r="I461" s="21" t="e">
        <f>VLOOKUP(G461,Mapping!$AL$1:$AN$292,3,0)</f>
        <v>#N/A</v>
      </c>
      <c r="J461" s="5" t="s">
        <v>481</v>
      </c>
      <c r="K461" s="2" t="s">
        <v>61</v>
      </c>
    </row>
    <row r="462" spans="1:11" ht="60">
      <c r="A462" s="2" t="s">
        <v>74</v>
      </c>
      <c r="B462" s="2" t="s">
        <v>661</v>
      </c>
      <c r="C462" s="2" t="s">
        <v>621</v>
      </c>
      <c r="D462" s="2" t="s">
        <v>662</v>
      </c>
      <c r="E462" s="21">
        <f>VLOOKUP(D462,Mapping!$S$1:$U$150,2,0)</f>
        <v>83200</v>
      </c>
      <c r="F462" s="21">
        <f>VLOOKUP(D462,Mapping!$S$1:$U$150,3,0)</f>
        <v>104000</v>
      </c>
      <c r="H462" s="21" t="e">
        <f>VLOOKUP(G462,Mapping!$AL$1:$AN$292,2,0)</f>
        <v>#N/A</v>
      </c>
      <c r="I462" s="21" t="e">
        <f>VLOOKUP(G462,Mapping!$AL$1:$AN$292,3,0)</f>
        <v>#N/A</v>
      </c>
      <c r="J462" s="4" t="s">
        <v>663</v>
      </c>
      <c r="K462" s="2" t="s">
        <v>654</v>
      </c>
    </row>
    <row r="463" spans="1:11">
      <c r="A463" s="2" t="s">
        <v>74</v>
      </c>
      <c r="B463" s="2" t="s">
        <v>634</v>
      </c>
      <c r="C463" s="2" t="s">
        <v>621</v>
      </c>
      <c r="D463" s="2" t="s">
        <v>635</v>
      </c>
      <c r="E463" s="21">
        <f>VLOOKUP(D463,Mapping!$S$1:$U$150,2,0)</f>
        <v>93600</v>
      </c>
      <c r="F463" s="21">
        <f>VLOOKUP(D463,Mapping!$S$1:$U$150,3,0)</f>
        <v>104000</v>
      </c>
      <c r="H463" s="21" t="e">
        <f>VLOOKUP(G463,Mapping!$AL$1:$AN$292,2,0)</f>
        <v>#N/A</v>
      </c>
      <c r="I463" s="21" t="e">
        <f>VLOOKUP(G463,Mapping!$AL$1:$AN$292,3,0)</f>
        <v>#N/A</v>
      </c>
      <c r="J463" s="5" t="s">
        <v>636</v>
      </c>
      <c r="K463" s="2" t="s">
        <v>315</v>
      </c>
    </row>
    <row r="464" spans="1:11" ht="60">
      <c r="A464" s="2" t="s">
        <v>242</v>
      </c>
      <c r="B464" s="2" t="s">
        <v>2140</v>
      </c>
      <c r="C464" s="2" t="s">
        <v>322</v>
      </c>
      <c r="D464" s="2" t="s">
        <v>635</v>
      </c>
      <c r="E464" s="21">
        <f>VLOOKUP(D464,Mapping!$S$1:$U$150,2,0)</f>
        <v>93600</v>
      </c>
      <c r="F464" s="21">
        <f>VLOOKUP(D464,Mapping!$S$1:$U$150,3,0)</f>
        <v>104000</v>
      </c>
      <c r="H464" s="21" t="e">
        <f>VLOOKUP(G464,Mapping!$AL$1:$AN$292,2,0)</f>
        <v>#N/A</v>
      </c>
      <c r="I464" s="21" t="e">
        <f>VLOOKUP(G464,Mapping!$AL$1:$AN$292,3,0)</f>
        <v>#N/A</v>
      </c>
      <c r="J464" s="4" t="s">
        <v>2141</v>
      </c>
      <c r="K464" s="2" t="s">
        <v>61</v>
      </c>
    </row>
    <row r="465" spans="1:11" ht="30">
      <c r="A465" s="2" t="s">
        <v>3210</v>
      </c>
      <c r="B465" s="2" t="s">
        <v>3211</v>
      </c>
      <c r="C465" s="2" t="s">
        <v>3212</v>
      </c>
      <c r="D465" s="2" t="s">
        <v>635</v>
      </c>
      <c r="E465" s="21">
        <f>VLOOKUP(D465,Mapping!$S$1:$U$150,2,0)</f>
        <v>93600</v>
      </c>
      <c r="F465" s="21">
        <f>VLOOKUP(D465,Mapping!$S$1:$U$150,3,0)</f>
        <v>104000</v>
      </c>
      <c r="H465" s="21" t="e">
        <f>VLOOKUP(G465,Mapping!$AL$1:$AN$292,2,0)</f>
        <v>#N/A</v>
      </c>
      <c r="I465" s="21" t="e">
        <f>VLOOKUP(G465,Mapping!$AL$1:$AN$292,3,0)</f>
        <v>#N/A</v>
      </c>
      <c r="J465" s="4" t="s">
        <v>3213</v>
      </c>
      <c r="K465" s="2" t="s">
        <v>3214</v>
      </c>
    </row>
    <row r="466" spans="1:11" ht="75">
      <c r="A466" s="2" t="s">
        <v>10</v>
      </c>
      <c r="B466" s="2" t="s">
        <v>1483</v>
      </c>
      <c r="C466" s="2" t="s">
        <v>1484</v>
      </c>
      <c r="D466" s="2" t="s">
        <v>1485</v>
      </c>
      <c r="E466" s="21">
        <f>VLOOKUP(D466,Mapping!$S$1:$U$150,2,0)</f>
        <v>45900</v>
      </c>
      <c r="F466" s="21" t="str">
        <f>VLOOKUP(D466,Mapping!$S$1:$U$150,3,0)</f>
        <v>NA</v>
      </c>
      <c r="H466" s="21" t="e">
        <f>VLOOKUP(G466,Mapping!$AL$1:$AN$292,2,0)</f>
        <v>#N/A</v>
      </c>
      <c r="I466" s="21" t="e">
        <f>VLOOKUP(G466,Mapping!$AL$1:$AN$292,3,0)</f>
        <v>#N/A</v>
      </c>
      <c r="J466" s="4" t="s">
        <v>1486</v>
      </c>
      <c r="K466" s="2" t="s">
        <v>30</v>
      </c>
    </row>
    <row r="467" spans="1:11" ht="75">
      <c r="A467" s="2" t="s">
        <v>1857</v>
      </c>
      <c r="B467" s="2" t="s">
        <v>275</v>
      </c>
      <c r="C467" s="2" t="s">
        <v>1858</v>
      </c>
      <c r="D467" s="2" t="s">
        <v>1859</v>
      </c>
      <c r="E467" s="21">
        <f>VLOOKUP(D467,Mapping!$S$1:$U$150,2,0)</f>
        <v>47000</v>
      </c>
      <c r="F467" s="21">
        <f>VLOOKUP(D467,Mapping!$S$1:$U$150,3,0)</f>
        <v>105000</v>
      </c>
      <c r="H467" s="21" t="e">
        <f>VLOOKUP(G467,Mapping!$AL$1:$AN$292,2,0)</f>
        <v>#N/A</v>
      </c>
      <c r="I467" s="21" t="e">
        <f>VLOOKUP(G467,Mapping!$AL$1:$AN$292,3,0)</f>
        <v>#N/A</v>
      </c>
      <c r="J467" s="4" t="s">
        <v>1860</v>
      </c>
      <c r="K467" s="2" t="s">
        <v>777</v>
      </c>
    </row>
    <row r="468" spans="1:11" ht="60">
      <c r="A468" s="2" t="s">
        <v>1347</v>
      </c>
      <c r="B468" s="2" t="s">
        <v>2886</v>
      </c>
      <c r="C468" s="2" t="s">
        <v>2887</v>
      </c>
      <c r="D468" s="2" t="s">
        <v>2888</v>
      </c>
      <c r="E468" s="21">
        <f>VLOOKUP(D468,Mapping!$S$1:$U$150,2,0)</f>
        <v>48369</v>
      </c>
      <c r="F468" s="21">
        <f>VLOOKUP(D468,Mapping!$S$1:$U$150,3,0)</f>
        <v>146024</v>
      </c>
      <c r="H468" s="21" t="e">
        <f>VLOOKUP(G468,Mapping!$AL$1:$AN$292,2,0)</f>
        <v>#N/A</v>
      </c>
      <c r="I468" s="21" t="e">
        <f>VLOOKUP(G468,Mapping!$AL$1:$AN$292,3,0)</f>
        <v>#N/A</v>
      </c>
      <c r="J468" s="4" t="s">
        <v>2889</v>
      </c>
      <c r="K468" s="2" t="s">
        <v>61</v>
      </c>
    </row>
    <row r="469" spans="1:11">
      <c r="A469" s="2" t="s">
        <v>1061</v>
      </c>
      <c r="B469" s="2" t="s">
        <v>1062</v>
      </c>
      <c r="C469" s="2" t="s">
        <v>1063</v>
      </c>
      <c r="D469" s="2" t="s">
        <v>1064</v>
      </c>
      <c r="E469" s="21">
        <f>VLOOKUP(D469,Mapping!$S$1:$U$150,2,0)</f>
        <v>101920</v>
      </c>
      <c r="F469" s="21" t="str">
        <f>VLOOKUP(D469,Mapping!$S$1:$U$150,3,0)</f>
        <v>NA</v>
      </c>
      <c r="H469" s="21" t="e">
        <f>VLOOKUP(G469,Mapping!$AL$1:$AN$292,2,0)</f>
        <v>#N/A</v>
      </c>
      <c r="I469" s="21" t="e">
        <f>VLOOKUP(G469,Mapping!$AL$1:$AN$292,3,0)</f>
        <v>#N/A</v>
      </c>
      <c r="J469" s="5" t="s">
        <v>1065</v>
      </c>
      <c r="K469" s="2" t="s">
        <v>765</v>
      </c>
    </row>
    <row r="470" spans="1:11" ht="60">
      <c r="A470" s="2" t="s">
        <v>2606</v>
      </c>
      <c r="B470" s="2" t="s">
        <v>2607</v>
      </c>
      <c r="C470" s="2" t="s">
        <v>32</v>
      </c>
      <c r="D470" s="2" t="s">
        <v>2608</v>
      </c>
      <c r="E470" s="21">
        <f>VLOOKUP(D470,Mapping!$S$1:$U$150,2,0)</f>
        <v>49000</v>
      </c>
      <c r="F470" s="21">
        <f>VLOOKUP(D470,Mapping!$S$1:$U$150,3,0)</f>
        <v>80000</v>
      </c>
      <c r="H470" s="21" t="e">
        <f>VLOOKUP(G470,Mapping!$AL$1:$AN$292,2,0)</f>
        <v>#N/A</v>
      </c>
      <c r="I470" s="21" t="e">
        <f>VLOOKUP(G470,Mapping!$AL$1:$AN$292,3,0)</f>
        <v>#N/A</v>
      </c>
      <c r="J470" s="4" t="s">
        <v>2609</v>
      </c>
      <c r="K470" s="2" t="s">
        <v>102</v>
      </c>
    </row>
    <row r="471" spans="1:11">
      <c r="A471" s="2" t="s">
        <v>218</v>
      </c>
      <c r="B471" s="2" t="s">
        <v>219</v>
      </c>
      <c r="C471" s="2" t="s">
        <v>32</v>
      </c>
      <c r="D471" s="2" t="s">
        <v>220</v>
      </c>
      <c r="E471" s="21">
        <f>VLOOKUP(D471,Mapping!$S$1:$U$150,2,0)</f>
        <v>49877</v>
      </c>
      <c r="F471" s="21">
        <f>VLOOKUP(D471,Mapping!$S$1:$U$150,3,0)</f>
        <v>119098</v>
      </c>
      <c r="H471" s="21" t="e">
        <f>VLOOKUP(G471,Mapping!$AL$1:$AN$292,2,0)</f>
        <v>#N/A</v>
      </c>
      <c r="I471" s="21" t="e">
        <f>VLOOKUP(G471,Mapping!$AL$1:$AN$292,3,0)</f>
        <v>#N/A</v>
      </c>
      <c r="J471" s="5" t="s">
        <v>221</v>
      </c>
      <c r="K471" s="2" t="s">
        <v>30</v>
      </c>
    </row>
    <row r="472" spans="1:11" ht="60">
      <c r="A472" s="2" t="s">
        <v>2665</v>
      </c>
      <c r="B472" s="2" t="s">
        <v>2666</v>
      </c>
      <c r="C472" s="2" t="s">
        <v>322</v>
      </c>
      <c r="D472" s="2" t="s">
        <v>2667</v>
      </c>
      <c r="E472" s="21">
        <f>VLOOKUP(D472,Mapping!$S$1:$U$150,2,0)</f>
        <v>104000</v>
      </c>
      <c r="F472" s="21">
        <f>VLOOKUP(D472,Mapping!$S$1:$U$150,3,0)</f>
        <v>114400</v>
      </c>
      <c r="H472" s="21" t="e">
        <f>VLOOKUP(G472,Mapping!$AL$1:$AN$292,2,0)</f>
        <v>#N/A</v>
      </c>
      <c r="I472" s="21" t="e">
        <f>VLOOKUP(G472,Mapping!$AL$1:$AN$292,3,0)</f>
        <v>#N/A</v>
      </c>
      <c r="J472" s="4" t="s">
        <v>2668</v>
      </c>
      <c r="K472" s="2" t="s">
        <v>2669</v>
      </c>
    </row>
    <row r="473" spans="1:11" ht="60">
      <c r="A473" s="2" t="s">
        <v>10</v>
      </c>
      <c r="B473" s="2" t="s">
        <v>1271</v>
      </c>
      <c r="C473" s="2" t="s">
        <v>32</v>
      </c>
      <c r="D473" s="2" t="s">
        <v>1272</v>
      </c>
      <c r="E473" s="21">
        <f>VLOOKUP(D473,Mapping!$S$1:$U$150,2,0)</f>
        <v>104000</v>
      </c>
      <c r="F473" s="21">
        <f>VLOOKUP(D473,Mapping!$S$1:$U$150,3,0)</f>
        <v>124800</v>
      </c>
      <c r="H473" s="21" t="e">
        <f>VLOOKUP(G473,Mapping!$AL$1:$AN$292,2,0)</f>
        <v>#N/A</v>
      </c>
      <c r="I473" s="21" t="e">
        <f>VLOOKUP(G473,Mapping!$AL$1:$AN$292,3,0)</f>
        <v>#N/A</v>
      </c>
      <c r="J473" s="4" t="s">
        <v>1273</v>
      </c>
      <c r="K473" s="2" t="s">
        <v>688</v>
      </c>
    </row>
    <row r="474" spans="1:11" ht="75">
      <c r="A474" s="2" t="s">
        <v>2572</v>
      </c>
      <c r="B474" s="2" t="s">
        <v>2573</v>
      </c>
      <c r="C474" s="2" t="s">
        <v>2574</v>
      </c>
      <c r="D474" s="2" t="s">
        <v>2575</v>
      </c>
      <c r="E474" s="21">
        <f>VLOOKUP(D474,Mapping!$S$1:$U$150,2,0)</f>
        <v>104000</v>
      </c>
      <c r="F474" s="21" t="str">
        <f>VLOOKUP(D474,Mapping!$S$1:$U$150,3,0)</f>
        <v>NA</v>
      </c>
      <c r="H474" s="21" t="e">
        <f>VLOOKUP(G474,Mapping!$AL$1:$AN$292,2,0)</f>
        <v>#N/A</v>
      </c>
      <c r="I474" s="21" t="e">
        <f>VLOOKUP(G474,Mapping!$AL$1:$AN$292,3,0)</f>
        <v>#N/A</v>
      </c>
      <c r="J474" s="4" t="s">
        <v>2576</v>
      </c>
      <c r="K474" s="2" t="s">
        <v>92</v>
      </c>
    </row>
    <row r="475" spans="1:11" ht="60">
      <c r="A475" s="2" t="s">
        <v>242</v>
      </c>
      <c r="B475" s="2" t="s">
        <v>243</v>
      </c>
      <c r="C475" s="2" t="s">
        <v>112</v>
      </c>
      <c r="D475" s="2" t="s">
        <v>244</v>
      </c>
      <c r="E475" s="21">
        <f>VLOOKUP(D475,Mapping!$S$1:$U$150,2,0)</f>
        <v>50000</v>
      </c>
      <c r="F475" s="21">
        <f>VLOOKUP(D475,Mapping!$S$1:$U$150,3,0)</f>
        <v>100000</v>
      </c>
      <c r="H475" s="21" t="e">
        <f>VLOOKUP(G475,Mapping!$AL$1:$AN$292,2,0)</f>
        <v>#N/A</v>
      </c>
      <c r="I475" s="21" t="e">
        <f>VLOOKUP(G475,Mapping!$AL$1:$AN$292,3,0)</f>
        <v>#N/A</v>
      </c>
      <c r="J475" s="4" t="s">
        <v>245</v>
      </c>
      <c r="K475" s="2" t="s">
        <v>61</v>
      </c>
    </row>
    <row r="476" spans="1:11" ht="60">
      <c r="A476" s="2" t="s">
        <v>584</v>
      </c>
      <c r="B476" s="2" t="s">
        <v>585</v>
      </c>
      <c r="C476" s="2" t="s">
        <v>586</v>
      </c>
      <c r="D476" s="2" t="s">
        <v>587</v>
      </c>
      <c r="E476" s="21">
        <f>VLOOKUP(D476,Mapping!$S$1:$U$150,2,0)</f>
        <v>50000</v>
      </c>
      <c r="F476" s="21">
        <f>VLOOKUP(D476,Mapping!$S$1:$U$150,3,0)</f>
        <v>55000</v>
      </c>
      <c r="H476" s="21" t="e">
        <f>VLOOKUP(G476,Mapping!$AL$1:$AN$292,2,0)</f>
        <v>#N/A</v>
      </c>
      <c r="I476" s="21" t="e">
        <f>VLOOKUP(G476,Mapping!$AL$1:$AN$292,3,0)</f>
        <v>#N/A</v>
      </c>
      <c r="J476" s="4" t="s">
        <v>588</v>
      </c>
      <c r="K476" s="2" t="s">
        <v>273</v>
      </c>
    </row>
    <row r="477" spans="1:11" ht="75">
      <c r="A477" s="2" t="s">
        <v>996</v>
      </c>
      <c r="B477" s="2" t="s">
        <v>40</v>
      </c>
      <c r="C477" s="2" t="s">
        <v>364</v>
      </c>
      <c r="D477" s="2" t="s">
        <v>997</v>
      </c>
      <c r="E477" s="21">
        <f>VLOOKUP(D477,Mapping!$S$1:$U$150,2,0)</f>
        <v>50000</v>
      </c>
      <c r="F477" s="21">
        <f>VLOOKUP(D477,Mapping!$S$1:$U$150,3,0)</f>
        <v>60000</v>
      </c>
      <c r="H477" s="21" t="e">
        <f>VLOOKUP(G477,Mapping!$AL$1:$AN$292,2,0)</f>
        <v>#N/A</v>
      </c>
      <c r="I477" s="21" t="e">
        <f>VLOOKUP(G477,Mapping!$AL$1:$AN$292,3,0)</f>
        <v>#N/A</v>
      </c>
      <c r="J477" s="4" t="s">
        <v>998</v>
      </c>
      <c r="K477" s="2" t="s">
        <v>15</v>
      </c>
    </row>
    <row r="478" spans="1:11" ht="75">
      <c r="A478" s="2" t="s">
        <v>3129</v>
      </c>
      <c r="B478" s="2" t="s">
        <v>40</v>
      </c>
      <c r="C478" s="2" t="s">
        <v>12</v>
      </c>
      <c r="D478" s="2" t="s">
        <v>997</v>
      </c>
      <c r="E478" s="21">
        <f>VLOOKUP(D478,Mapping!$S$1:$U$150,2,0)</f>
        <v>50000</v>
      </c>
      <c r="F478" s="21">
        <f>VLOOKUP(D478,Mapping!$S$1:$U$150,3,0)</f>
        <v>60000</v>
      </c>
      <c r="H478" s="21" t="e">
        <f>VLOOKUP(G478,Mapping!$AL$1:$AN$292,2,0)</f>
        <v>#N/A</v>
      </c>
      <c r="I478" s="21" t="e">
        <f>VLOOKUP(G478,Mapping!$AL$1:$AN$292,3,0)</f>
        <v>#N/A</v>
      </c>
      <c r="J478" s="4" t="s">
        <v>3130</v>
      </c>
      <c r="K478" s="2" t="s">
        <v>73</v>
      </c>
    </row>
    <row r="479" spans="1:11">
      <c r="A479" s="2" t="s">
        <v>2839</v>
      </c>
      <c r="B479" s="2" t="s">
        <v>2840</v>
      </c>
      <c r="C479" s="2" t="s">
        <v>1338</v>
      </c>
      <c r="D479" s="2" t="s">
        <v>2841</v>
      </c>
      <c r="E479" s="21">
        <f>VLOOKUP(D479,Mapping!$S$1:$U$150,2,0)</f>
        <v>50000</v>
      </c>
      <c r="F479" s="21">
        <f>VLOOKUP(D479,Mapping!$S$1:$U$150,3,0)</f>
        <v>70000</v>
      </c>
      <c r="H479" s="21" t="e">
        <f>VLOOKUP(G479,Mapping!$AL$1:$AN$292,2,0)</f>
        <v>#N/A</v>
      </c>
      <c r="I479" s="21" t="e">
        <f>VLOOKUP(G479,Mapping!$AL$1:$AN$292,3,0)</f>
        <v>#N/A</v>
      </c>
      <c r="J479" s="5" t="s">
        <v>2842</v>
      </c>
      <c r="K479" s="2" t="s">
        <v>61</v>
      </c>
    </row>
    <row r="480" spans="1:11">
      <c r="A480" s="2" t="s">
        <v>10</v>
      </c>
      <c r="B480" s="2" t="s">
        <v>1309</v>
      </c>
      <c r="C480" s="2" t="s">
        <v>1198</v>
      </c>
      <c r="D480" s="2" t="s">
        <v>1847</v>
      </c>
      <c r="E480" s="21">
        <f>VLOOKUP(D480,Mapping!$S$1:$U$150,2,0)</f>
        <v>50000</v>
      </c>
      <c r="F480" s="21">
        <f>VLOOKUP(D480,Mapping!$S$1:$U$150,3,0)</f>
        <v>75000</v>
      </c>
      <c r="H480" s="21" t="e">
        <f>VLOOKUP(G480,Mapping!$AL$1:$AN$292,2,0)</f>
        <v>#N/A</v>
      </c>
      <c r="I480" s="21" t="e">
        <f>VLOOKUP(G480,Mapping!$AL$1:$AN$292,3,0)</f>
        <v>#N/A</v>
      </c>
      <c r="J480" s="5" t="s">
        <v>1848</v>
      </c>
      <c r="K480" s="2" t="s">
        <v>30</v>
      </c>
    </row>
    <row r="481" spans="1:11" ht="60">
      <c r="A481" s="2" t="s">
        <v>242</v>
      </c>
      <c r="B481" s="2" t="s">
        <v>1011</v>
      </c>
      <c r="C481" s="2" t="s">
        <v>1012</v>
      </c>
      <c r="D481" s="2" t="s">
        <v>1013</v>
      </c>
      <c r="E481" s="21">
        <f>VLOOKUP(D481,Mapping!$S$1:$U$150,2,0)</f>
        <v>50000</v>
      </c>
      <c r="F481" s="21">
        <f>VLOOKUP(D481,Mapping!$S$1:$U$150,3,0)</f>
        <v>80000</v>
      </c>
      <c r="H481" s="21" t="e">
        <f>VLOOKUP(G481,Mapping!$AL$1:$AN$292,2,0)</f>
        <v>#N/A</v>
      </c>
      <c r="I481" s="21" t="e">
        <f>VLOOKUP(G481,Mapping!$AL$1:$AN$292,3,0)</f>
        <v>#N/A</v>
      </c>
      <c r="J481" s="4" t="s">
        <v>1014</v>
      </c>
      <c r="K481" s="2" t="s">
        <v>26</v>
      </c>
    </row>
    <row r="482" spans="1:11" ht="75">
      <c r="A482" s="2" t="s">
        <v>1365</v>
      </c>
      <c r="B482" s="2" t="s">
        <v>391</v>
      </c>
      <c r="C482" s="2" t="s">
        <v>32</v>
      </c>
      <c r="D482" s="2" t="s">
        <v>1366</v>
      </c>
      <c r="E482" s="21">
        <f>VLOOKUP(D482,Mapping!$S$1:$U$150,2,0)</f>
        <v>50000</v>
      </c>
      <c r="F482" s="21">
        <f>VLOOKUP(D482,Mapping!$S$1:$U$150,3,0)</f>
        <v>90000</v>
      </c>
      <c r="H482" s="21" t="e">
        <f>VLOOKUP(G482,Mapping!$AL$1:$AN$292,2,0)</f>
        <v>#N/A</v>
      </c>
      <c r="I482" s="21" t="e">
        <f>VLOOKUP(G482,Mapping!$AL$1:$AN$292,3,0)</f>
        <v>#N/A</v>
      </c>
      <c r="J482" s="4" t="s">
        <v>1367</v>
      </c>
      <c r="K482" s="2" t="s">
        <v>97</v>
      </c>
    </row>
    <row r="483" spans="1:11" ht="45">
      <c r="A483" s="2" t="s">
        <v>5</v>
      </c>
      <c r="B483" s="2" t="s">
        <v>1788</v>
      </c>
      <c r="C483" s="2" t="s">
        <v>1789</v>
      </c>
      <c r="D483" s="2" t="s">
        <v>1790</v>
      </c>
      <c r="E483" s="21">
        <f>VLOOKUP(D483,Mapping!$S$1:$U$150,2,0)</f>
        <v>50000</v>
      </c>
      <c r="F483" s="21">
        <f>VLOOKUP(D483,Mapping!$S$1:$U$150,3,0)</f>
        <v>95000</v>
      </c>
      <c r="H483" s="21" t="e">
        <f>VLOOKUP(G483,Mapping!$AL$1:$AN$292,2,0)</f>
        <v>#N/A</v>
      </c>
      <c r="I483" s="21" t="e">
        <f>VLOOKUP(G483,Mapping!$AL$1:$AN$292,3,0)</f>
        <v>#N/A</v>
      </c>
      <c r="J483" s="4" t="s">
        <v>1791</v>
      </c>
      <c r="K483" s="2" t="s">
        <v>61</v>
      </c>
    </row>
    <row r="484" spans="1:11">
      <c r="A484" s="2" t="s">
        <v>465</v>
      </c>
      <c r="B484" s="2" t="s">
        <v>466</v>
      </c>
      <c r="C484" s="2" t="s">
        <v>344</v>
      </c>
      <c r="D484" s="2" t="s">
        <v>467</v>
      </c>
      <c r="E484" s="21">
        <f>VLOOKUP(D484,Mapping!$S$1:$U$150,2,0)</f>
        <v>50000</v>
      </c>
      <c r="F484" s="21" t="str">
        <f>VLOOKUP(D484,Mapping!$S$1:$U$150,3,0)</f>
        <v>NA</v>
      </c>
      <c r="H484" s="21" t="e">
        <f>VLOOKUP(G484,Mapping!$AL$1:$AN$292,2,0)</f>
        <v>#N/A</v>
      </c>
      <c r="I484" s="21" t="e">
        <f>VLOOKUP(G484,Mapping!$AL$1:$AN$292,3,0)</f>
        <v>#N/A</v>
      </c>
      <c r="J484" s="5" t="s">
        <v>468</v>
      </c>
      <c r="K484" s="2" t="s">
        <v>30</v>
      </c>
    </row>
    <row r="485" spans="1:11" ht="60">
      <c r="A485" s="2" t="s">
        <v>5</v>
      </c>
      <c r="B485" s="2" t="s">
        <v>926</v>
      </c>
      <c r="C485" s="2" t="s">
        <v>927</v>
      </c>
      <c r="D485" s="2" t="s">
        <v>928</v>
      </c>
      <c r="E485" s="21">
        <f>VLOOKUP(D485,Mapping!$S$1:$U$150,2,0)</f>
        <v>51018</v>
      </c>
      <c r="F485" s="21" t="str">
        <f>VLOOKUP(D485,Mapping!$S$1:$U$150,3,0)</f>
        <v>NA</v>
      </c>
      <c r="H485" s="21" t="e">
        <f>VLOOKUP(G485,Mapping!$AL$1:$AN$292,2,0)</f>
        <v>#N/A</v>
      </c>
      <c r="I485" s="21" t="e">
        <f>VLOOKUP(G485,Mapping!$AL$1:$AN$292,3,0)</f>
        <v>#N/A</v>
      </c>
      <c r="J485" s="4" t="s">
        <v>929</v>
      </c>
      <c r="K485" s="2" t="s">
        <v>61</v>
      </c>
    </row>
    <row r="486" spans="1:11" ht="60">
      <c r="A486" s="2" t="s">
        <v>5</v>
      </c>
      <c r="B486" s="2" t="s">
        <v>243</v>
      </c>
      <c r="C486" s="2" t="s">
        <v>283</v>
      </c>
      <c r="D486" s="2" t="s">
        <v>2935</v>
      </c>
      <c r="E486" s="21">
        <f>VLOOKUP(D486,Mapping!$S$1:$U$150,2,0)</f>
        <v>51050</v>
      </c>
      <c r="F486" s="21">
        <f>VLOOKUP(D486,Mapping!$S$1:$U$150,3,0)</f>
        <v>121373</v>
      </c>
      <c r="H486" s="21" t="e">
        <f>VLOOKUP(G486,Mapping!$AL$1:$AN$292,2,0)</f>
        <v>#N/A</v>
      </c>
      <c r="I486" s="21" t="e">
        <f>VLOOKUP(G486,Mapping!$AL$1:$AN$292,3,0)</f>
        <v>#N/A</v>
      </c>
      <c r="J486" s="4" t="s">
        <v>2936</v>
      </c>
      <c r="K486" s="2" t="s">
        <v>97</v>
      </c>
    </row>
    <row r="487" spans="1:11">
      <c r="A487" s="2" t="s">
        <v>363</v>
      </c>
      <c r="B487" s="2" t="s">
        <v>40</v>
      </c>
      <c r="C487" s="2" t="s">
        <v>364</v>
      </c>
      <c r="D487" s="2" t="s">
        <v>365</v>
      </c>
      <c r="E487" s="21">
        <f>VLOOKUP(D487,Mapping!$S$1:$U$150,2,0)</f>
        <v>51550</v>
      </c>
      <c r="F487" s="21">
        <f>VLOOKUP(D487,Mapping!$S$1:$U$150,3,0)</f>
        <v>73806</v>
      </c>
      <c r="H487" s="21" t="e">
        <f>VLOOKUP(G487,Mapping!$AL$1:$AN$292,2,0)</f>
        <v>#N/A</v>
      </c>
      <c r="I487" s="21" t="e">
        <f>VLOOKUP(G487,Mapping!$AL$1:$AN$292,3,0)</f>
        <v>#N/A</v>
      </c>
      <c r="J487" s="5" t="s">
        <v>366</v>
      </c>
      <c r="K487" s="2" t="s">
        <v>30</v>
      </c>
    </row>
    <row r="488" spans="1:11" ht="75">
      <c r="A488" s="2" t="s">
        <v>733</v>
      </c>
      <c r="B488" s="2" t="s">
        <v>40</v>
      </c>
      <c r="C488" s="2" t="s">
        <v>364</v>
      </c>
      <c r="D488" s="2" t="s">
        <v>365</v>
      </c>
      <c r="E488" s="21">
        <f>VLOOKUP(D488,Mapping!$S$1:$U$150,2,0)</f>
        <v>51550</v>
      </c>
      <c r="F488" s="21">
        <f>VLOOKUP(D488,Mapping!$S$1:$U$150,3,0)</f>
        <v>73806</v>
      </c>
      <c r="H488" s="21" t="e">
        <f>VLOOKUP(G488,Mapping!$AL$1:$AN$292,2,0)</f>
        <v>#N/A</v>
      </c>
      <c r="I488" s="21" t="e">
        <f>VLOOKUP(G488,Mapping!$AL$1:$AN$292,3,0)</f>
        <v>#N/A</v>
      </c>
      <c r="J488" s="4" t="s">
        <v>734</v>
      </c>
      <c r="K488" s="2" t="s">
        <v>15</v>
      </c>
    </row>
    <row r="489" spans="1:11" ht="60">
      <c r="A489" s="2" t="s">
        <v>363</v>
      </c>
      <c r="B489" s="2" t="s">
        <v>40</v>
      </c>
      <c r="C489" s="2" t="s">
        <v>364</v>
      </c>
      <c r="D489" s="2" t="s">
        <v>365</v>
      </c>
      <c r="E489" s="21">
        <f>VLOOKUP(D489,Mapping!$S$1:$U$150,2,0)</f>
        <v>51550</v>
      </c>
      <c r="F489" s="21">
        <f>VLOOKUP(D489,Mapping!$S$1:$U$150,3,0)</f>
        <v>73806</v>
      </c>
      <c r="H489" s="21" t="e">
        <f>VLOOKUP(G489,Mapping!$AL$1:$AN$292,2,0)</f>
        <v>#N/A</v>
      </c>
      <c r="I489" s="21" t="e">
        <f>VLOOKUP(G489,Mapping!$AL$1:$AN$292,3,0)</f>
        <v>#N/A</v>
      </c>
      <c r="J489" s="4" t="s">
        <v>3128</v>
      </c>
      <c r="K489" s="2" t="s">
        <v>30</v>
      </c>
    </row>
    <row r="490" spans="1:11" ht="75">
      <c r="A490" s="2" t="s">
        <v>1731</v>
      </c>
      <c r="B490" s="2" t="s">
        <v>1732</v>
      </c>
      <c r="C490" s="2" t="s">
        <v>112</v>
      </c>
      <c r="D490" s="2" t="s">
        <v>1733</v>
      </c>
      <c r="E490" s="21">
        <f>VLOOKUP(D490,Mapping!$S$1:$U$150,2,0)</f>
        <v>52196</v>
      </c>
      <c r="F490" s="21">
        <f>VLOOKUP(D490,Mapping!$S$1:$U$150,3,0)</f>
        <v>119051</v>
      </c>
      <c r="H490" s="21" t="e">
        <f>VLOOKUP(G490,Mapping!$AL$1:$AN$292,2,0)</f>
        <v>#N/A</v>
      </c>
      <c r="I490" s="21" t="e">
        <f>VLOOKUP(G490,Mapping!$AL$1:$AN$292,3,0)</f>
        <v>#N/A</v>
      </c>
      <c r="J490" s="4" t="s">
        <v>1734</v>
      </c>
      <c r="K490" s="2" t="s">
        <v>761</v>
      </c>
    </row>
    <row r="491" spans="1:11">
      <c r="A491" s="2" t="s">
        <v>274</v>
      </c>
      <c r="B491" s="2" t="s">
        <v>275</v>
      </c>
      <c r="C491" s="2" t="s">
        <v>276</v>
      </c>
      <c r="D491" s="2" t="s">
        <v>277</v>
      </c>
      <c r="E491" s="21">
        <f>VLOOKUP(D491,Mapping!$S$1:$U$150,2,0)</f>
        <v>108576</v>
      </c>
      <c r="F491" s="21" t="str">
        <f>VLOOKUP(D491,Mapping!$S$1:$U$150,3,0)</f>
        <v>NA</v>
      </c>
      <c r="H491" s="21" t="e">
        <f>VLOOKUP(G491,Mapping!$AL$1:$AN$292,2,0)</f>
        <v>#N/A</v>
      </c>
      <c r="I491" s="21" t="e">
        <f>VLOOKUP(G491,Mapping!$AL$1:$AN$292,3,0)</f>
        <v>#N/A</v>
      </c>
      <c r="J491" s="5" t="s">
        <v>278</v>
      </c>
      <c r="K491" s="2" t="s">
        <v>267</v>
      </c>
    </row>
    <row r="492" spans="1:11">
      <c r="A492" s="2" t="s">
        <v>342</v>
      </c>
      <c r="B492" s="2" t="s">
        <v>343</v>
      </c>
      <c r="C492" s="2" t="s">
        <v>344</v>
      </c>
      <c r="D492" s="2" t="s">
        <v>345</v>
      </c>
      <c r="E492" s="21">
        <f>VLOOKUP(D492,Mapping!$S$1:$U$150,2,0)</f>
        <v>54100</v>
      </c>
      <c r="F492" s="21">
        <f>VLOOKUP(D492,Mapping!$S$1:$U$150,3,0)</f>
        <v>62215</v>
      </c>
      <c r="H492" s="21" t="e">
        <f>VLOOKUP(G492,Mapping!$AL$1:$AN$292,2,0)</f>
        <v>#N/A</v>
      </c>
      <c r="I492" s="21" t="e">
        <f>VLOOKUP(G492,Mapping!$AL$1:$AN$292,3,0)</f>
        <v>#N/A</v>
      </c>
      <c r="J492" s="5" t="s">
        <v>346</v>
      </c>
      <c r="K492" s="2" t="s">
        <v>30</v>
      </c>
    </row>
    <row r="493" spans="1:11" ht="60">
      <c r="A493" s="2" t="s">
        <v>935</v>
      </c>
      <c r="B493" s="2" t="s">
        <v>40</v>
      </c>
      <c r="C493" s="2" t="s">
        <v>936</v>
      </c>
      <c r="D493" s="2" t="s">
        <v>345</v>
      </c>
      <c r="E493" s="21">
        <f>VLOOKUP(D493,Mapping!$S$1:$U$150,2,0)</f>
        <v>54100</v>
      </c>
      <c r="F493" s="21">
        <f>VLOOKUP(D493,Mapping!$S$1:$U$150,3,0)</f>
        <v>62215</v>
      </c>
      <c r="H493" s="21" t="e">
        <f>VLOOKUP(G493,Mapping!$AL$1:$AN$292,2,0)</f>
        <v>#N/A</v>
      </c>
      <c r="I493" s="21" t="e">
        <f>VLOOKUP(G493,Mapping!$AL$1:$AN$292,3,0)</f>
        <v>#N/A</v>
      </c>
      <c r="J493" s="4" t="s">
        <v>937</v>
      </c>
      <c r="K493" s="2" t="s">
        <v>688</v>
      </c>
    </row>
    <row r="494" spans="1:11" ht="75">
      <c r="A494" s="2" t="s">
        <v>342</v>
      </c>
      <c r="B494" s="2" t="s">
        <v>343</v>
      </c>
      <c r="C494" s="2" t="s">
        <v>344</v>
      </c>
      <c r="D494" s="2" t="s">
        <v>345</v>
      </c>
      <c r="E494" s="21">
        <f>VLOOKUP(D494,Mapping!$S$1:$U$150,2,0)</f>
        <v>54100</v>
      </c>
      <c r="F494" s="21">
        <f>VLOOKUP(D494,Mapping!$S$1:$U$150,3,0)</f>
        <v>62215</v>
      </c>
      <c r="H494" s="21" t="e">
        <f>VLOOKUP(G494,Mapping!$AL$1:$AN$292,2,0)</f>
        <v>#N/A</v>
      </c>
      <c r="I494" s="21" t="e">
        <f>VLOOKUP(G494,Mapping!$AL$1:$AN$292,3,0)</f>
        <v>#N/A</v>
      </c>
      <c r="J494" s="4" t="s">
        <v>963</v>
      </c>
      <c r="K494" s="2" t="s">
        <v>30</v>
      </c>
    </row>
    <row r="495" spans="1:11">
      <c r="A495" s="2" t="s">
        <v>1976</v>
      </c>
      <c r="B495" s="2" t="s">
        <v>1977</v>
      </c>
      <c r="C495" s="2" t="s">
        <v>32</v>
      </c>
      <c r="D495" s="2" t="s">
        <v>1978</v>
      </c>
      <c r="E495" s="21">
        <f>VLOOKUP(D495,Mapping!$S$1:$U$150,2,0)</f>
        <v>114400</v>
      </c>
      <c r="F495" s="21">
        <f>VLOOKUP(D495,Mapping!$S$1:$U$150,3,0)</f>
        <v>124800</v>
      </c>
      <c r="H495" s="21" t="e">
        <f>VLOOKUP(G495,Mapping!$AL$1:$AN$292,2,0)</f>
        <v>#N/A</v>
      </c>
      <c r="I495" s="21" t="e">
        <f>VLOOKUP(G495,Mapping!$AL$1:$AN$292,3,0)</f>
        <v>#N/A</v>
      </c>
      <c r="J495" s="5" t="s">
        <v>1979</v>
      </c>
      <c r="K495" s="2" t="s">
        <v>61</v>
      </c>
    </row>
    <row r="496" spans="1:11" ht="60">
      <c r="A496" s="2" t="s">
        <v>131</v>
      </c>
      <c r="B496" s="2" t="s">
        <v>3109</v>
      </c>
      <c r="C496" s="2" t="s">
        <v>3110</v>
      </c>
      <c r="D496" s="2" t="s">
        <v>3111</v>
      </c>
      <c r="E496" s="21">
        <f>VLOOKUP(D496,Mapping!$S$1:$U$150,2,0)</f>
        <v>55000</v>
      </c>
      <c r="F496" s="21">
        <f>VLOOKUP(D496,Mapping!$S$1:$U$150,3,0)</f>
        <v>65000</v>
      </c>
      <c r="H496" s="21" t="e">
        <f>VLOOKUP(G496,Mapping!$AL$1:$AN$292,2,0)</f>
        <v>#N/A</v>
      </c>
      <c r="I496" s="21" t="e">
        <f>VLOOKUP(G496,Mapping!$AL$1:$AN$292,3,0)</f>
        <v>#N/A</v>
      </c>
      <c r="J496" s="4" t="s">
        <v>3112</v>
      </c>
      <c r="K496" s="2" t="s">
        <v>30</v>
      </c>
    </row>
    <row r="497" spans="1:11" ht="60">
      <c r="A497" s="2" t="s">
        <v>1117</v>
      </c>
      <c r="B497" s="2" t="s">
        <v>1118</v>
      </c>
      <c r="C497" s="2" t="s">
        <v>1119</v>
      </c>
      <c r="D497" s="2" t="s">
        <v>1120</v>
      </c>
      <c r="E497" s="21">
        <f>VLOOKUP(D497,Mapping!$S$1:$U$150,2,0)</f>
        <v>55000</v>
      </c>
      <c r="F497" s="21">
        <f>VLOOKUP(D497,Mapping!$S$1:$U$150,3,0)</f>
        <v>75000</v>
      </c>
      <c r="H497" s="21" t="e">
        <f>VLOOKUP(G497,Mapping!$AL$1:$AN$292,2,0)</f>
        <v>#N/A</v>
      </c>
      <c r="I497" s="21" t="e">
        <f>VLOOKUP(G497,Mapping!$AL$1:$AN$292,3,0)</f>
        <v>#N/A</v>
      </c>
      <c r="J497" s="4" t="s">
        <v>1121</v>
      </c>
      <c r="K497" s="2" t="s">
        <v>26</v>
      </c>
    </row>
    <row r="498" spans="1:11">
      <c r="A498" s="2" t="s">
        <v>2640</v>
      </c>
      <c r="B498" s="2" t="s">
        <v>2641</v>
      </c>
      <c r="C498" s="2" t="s">
        <v>2642</v>
      </c>
      <c r="D498" s="2" t="s">
        <v>1120</v>
      </c>
      <c r="E498" s="21">
        <f>VLOOKUP(D498,Mapping!$S$1:$U$150,2,0)</f>
        <v>55000</v>
      </c>
      <c r="F498" s="21">
        <f>VLOOKUP(D498,Mapping!$S$1:$U$150,3,0)</f>
        <v>75000</v>
      </c>
      <c r="H498" s="21" t="e">
        <f>VLOOKUP(G498,Mapping!$AL$1:$AN$292,2,0)</f>
        <v>#N/A</v>
      </c>
      <c r="I498" s="21" t="e">
        <f>VLOOKUP(G498,Mapping!$AL$1:$AN$292,3,0)</f>
        <v>#N/A</v>
      </c>
      <c r="J498" s="5" t="s">
        <v>2643</v>
      </c>
      <c r="K498" s="2" t="s">
        <v>444</v>
      </c>
    </row>
    <row r="499" spans="1:11">
      <c r="A499" s="2" t="s">
        <v>390</v>
      </c>
      <c r="B499" s="2" t="s">
        <v>391</v>
      </c>
      <c r="C499" s="2" t="s">
        <v>32</v>
      </c>
      <c r="D499" s="2" t="s">
        <v>392</v>
      </c>
      <c r="E499" s="21">
        <f>VLOOKUP(D499,Mapping!$S$1:$U$150,2,0)</f>
        <v>55000</v>
      </c>
      <c r="F499" s="21">
        <f>VLOOKUP(D499,Mapping!$S$1:$U$150,3,0)</f>
        <v>90000</v>
      </c>
      <c r="H499" s="21" t="e">
        <f>VLOOKUP(G499,Mapping!$AL$1:$AN$292,2,0)</f>
        <v>#N/A</v>
      </c>
      <c r="I499" s="21" t="e">
        <f>VLOOKUP(G499,Mapping!$AL$1:$AN$292,3,0)</f>
        <v>#N/A</v>
      </c>
      <c r="J499" s="5" t="s">
        <v>393</v>
      </c>
      <c r="K499" s="2" t="s">
        <v>61</v>
      </c>
    </row>
    <row r="500" spans="1:11" ht="60">
      <c r="A500" s="2" t="s">
        <v>390</v>
      </c>
      <c r="B500" s="2" t="s">
        <v>391</v>
      </c>
      <c r="C500" s="2" t="s">
        <v>32</v>
      </c>
      <c r="D500" s="2" t="s">
        <v>392</v>
      </c>
      <c r="E500" s="21">
        <f>VLOOKUP(D500,Mapping!$S$1:$U$150,2,0)</f>
        <v>55000</v>
      </c>
      <c r="F500" s="21">
        <f>VLOOKUP(D500,Mapping!$S$1:$U$150,3,0)</f>
        <v>90000</v>
      </c>
      <c r="H500" s="21" t="e">
        <f>VLOOKUP(G500,Mapping!$AL$1:$AN$292,2,0)</f>
        <v>#N/A</v>
      </c>
      <c r="I500" s="21" t="e">
        <f>VLOOKUP(G500,Mapping!$AL$1:$AN$292,3,0)</f>
        <v>#N/A</v>
      </c>
      <c r="J500" s="4" t="s">
        <v>3242</v>
      </c>
      <c r="K500" s="2" t="s">
        <v>61</v>
      </c>
    </row>
    <row r="501" spans="1:11">
      <c r="A501" s="2" t="s">
        <v>1679</v>
      </c>
      <c r="B501" s="2" t="s">
        <v>1680</v>
      </c>
      <c r="C501" s="2" t="s">
        <v>1681</v>
      </c>
      <c r="D501" s="2" t="s">
        <v>1682</v>
      </c>
      <c r="E501" s="21">
        <f>VLOOKUP(D501,Mapping!$S$1:$U$150,2,0)</f>
        <v>56000</v>
      </c>
      <c r="F501" s="21">
        <f>VLOOKUP(D501,Mapping!$S$1:$U$150,3,0)</f>
        <v>58000</v>
      </c>
      <c r="H501" s="21" t="e">
        <f>VLOOKUP(G501,Mapping!$AL$1:$AN$292,2,0)</f>
        <v>#N/A</v>
      </c>
      <c r="I501" s="21" t="e">
        <f>VLOOKUP(G501,Mapping!$AL$1:$AN$292,3,0)</f>
        <v>#N/A</v>
      </c>
      <c r="J501" s="5" t="s">
        <v>1683</v>
      </c>
      <c r="K501" s="2" t="s">
        <v>30</v>
      </c>
    </row>
    <row r="502" spans="1:11" ht="75">
      <c r="A502" s="2" t="s">
        <v>2041</v>
      </c>
      <c r="B502" s="2" t="s">
        <v>2042</v>
      </c>
      <c r="C502" s="2" t="s">
        <v>58</v>
      </c>
      <c r="D502" s="2" t="s">
        <v>2043</v>
      </c>
      <c r="E502" s="21">
        <f>VLOOKUP(D502,Mapping!$S$1:$U$150,2,0)</f>
        <v>56000</v>
      </c>
      <c r="F502" s="21">
        <f>VLOOKUP(D502,Mapping!$S$1:$U$150,3,0)</f>
        <v>78000</v>
      </c>
      <c r="H502" s="21" t="e">
        <f>VLOOKUP(G502,Mapping!$AL$1:$AN$292,2,0)</f>
        <v>#N/A</v>
      </c>
      <c r="I502" s="21" t="e">
        <f>VLOOKUP(G502,Mapping!$AL$1:$AN$292,3,0)</f>
        <v>#N/A</v>
      </c>
      <c r="J502" s="4" t="s">
        <v>2044</v>
      </c>
      <c r="K502" s="2" t="s">
        <v>761</v>
      </c>
    </row>
    <row r="503" spans="1:11" ht="60">
      <c r="A503" s="2" t="s">
        <v>39</v>
      </c>
      <c r="B503" s="2" t="s">
        <v>40</v>
      </c>
      <c r="C503" s="2" t="s">
        <v>41</v>
      </c>
      <c r="D503" s="2" t="s">
        <v>42</v>
      </c>
      <c r="E503" s="21">
        <f>VLOOKUP(D503,Mapping!$S$1:$U$150,2,0)</f>
        <v>56013</v>
      </c>
      <c r="F503" s="21">
        <f>VLOOKUP(D503,Mapping!$S$1:$U$150,3,0)</f>
        <v>84862</v>
      </c>
      <c r="H503" s="21" t="e">
        <f>VLOOKUP(G503,Mapping!$AL$1:$AN$292,2,0)</f>
        <v>#N/A</v>
      </c>
      <c r="I503" s="21" t="e">
        <f>VLOOKUP(G503,Mapping!$AL$1:$AN$292,3,0)</f>
        <v>#N/A</v>
      </c>
      <c r="J503" s="4" t="s">
        <v>43</v>
      </c>
      <c r="K503" s="2" t="s">
        <v>44</v>
      </c>
    </row>
    <row r="504" spans="1:11">
      <c r="A504" s="2" t="s">
        <v>5</v>
      </c>
      <c r="B504" s="2" t="s">
        <v>505</v>
      </c>
      <c r="C504" s="2" t="s">
        <v>506</v>
      </c>
      <c r="D504" s="2" t="s">
        <v>507</v>
      </c>
      <c r="E504" s="21">
        <f>VLOOKUP(D504,Mapping!$S$1:$U$150,2,0)</f>
        <v>57000</v>
      </c>
      <c r="F504" s="21">
        <f>VLOOKUP(D504,Mapping!$S$1:$U$150,3,0)</f>
        <v>70000</v>
      </c>
      <c r="H504" s="21" t="e">
        <f>VLOOKUP(G504,Mapping!$AL$1:$AN$292,2,0)</f>
        <v>#N/A</v>
      </c>
      <c r="I504" s="21" t="e">
        <f>VLOOKUP(G504,Mapping!$AL$1:$AN$292,3,0)</f>
        <v>#N/A</v>
      </c>
      <c r="J504" s="5" t="s">
        <v>508</v>
      </c>
      <c r="K504" s="2" t="s">
        <v>166</v>
      </c>
    </row>
    <row r="505" spans="1:11" ht="60">
      <c r="A505" s="2" t="s">
        <v>10</v>
      </c>
      <c r="B505" s="2" t="s">
        <v>3137</v>
      </c>
      <c r="C505" s="2" t="s">
        <v>32</v>
      </c>
      <c r="D505" s="2" t="s">
        <v>3138</v>
      </c>
      <c r="E505" s="21">
        <f>VLOOKUP(D505,Mapping!$S$1:$U$150,2,0)</f>
        <v>58000</v>
      </c>
      <c r="F505" s="21">
        <f>VLOOKUP(D505,Mapping!$S$1:$U$150,3,0)</f>
        <v>62000</v>
      </c>
      <c r="H505" s="21" t="e">
        <f>VLOOKUP(G505,Mapping!$AL$1:$AN$292,2,0)</f>
        <v>#N/A</v>
      </c>
      <c r="I505" s="21" t="e">
        <f>VLOOKUP(G505,Mapping!$AL$1:$AN$292,3,0)</f>
        <v>#N/A</v>
      </c>
      <c r="J505" s="4" t="s">
        <v>3139</v>
      </c>
      <c r="K505" s="2" t="s">
        <v>30</v>
      </c>
    </row>
    <row r="506" spans="1:11">
      <c r="A506" s="2" t="s">
        <v>1122</v>
      </c>
      <c r="B506" s="2" t="s">
        <v>1123</v>
      </c>
      <c r="C506" s="2" t="s">
        <v>1124</v>
      </c>
      <c r="D506" s="2" t="s">
        <v>1125</v>
      </c>
      <c r="E506" s="21">
        <f>VLOOKUP(D506,Mapping!$S$1:$U$150,2,0)</f>
        <v>58500</v>
      </c>
      <c r="F506" s="21">
        <f>VLOOKUP(D506,Mapping!$S$1:$U$150,3,0)</f>
        <v>72000</v>
      </c>
      <c r="H506" s="21" t="e">
        <f>VLOOKUP(G506,Mapping!$AL$1:$AN$292,2,0)</f>
        <v>#N/A</v>
      </c>
      <c r="I506" s="21" t="e">
        <f>VLOOKUP(G506,Mapping!$AL$1:$AN$292,3,0)</f>
        <v>#N/A</v>
      </c>
      <c r="J506" s="5" t="s">
        <v>1126</v>
      </c>
      <c r="K506" s="2" t="s">
        <v>362</v>
      </c>
    </row>
    <row r="507" spans="1:11" ht="60">
      <c r="A507" s="2" t="s">
        <v>282</v>
      </c>
      <c r="B507" s="2" t="s">
        <v>275</v>
      </c>
      <c r="C507" s="2" t="s">
        <v>283</v>
      </c>
      <c r="D507" s="2" t="s">
        <v>284</v>
      </c>
      <c r="E507" s="21">
        <f>VLOOKUP(D507,Mapping!$S$1:$U$150,2,0)</f>
        <v>59508</v>
      </c>
      <c r="F507" s="21">
        <f>VLOOKUP(D507,Mapping!$S$1:$U$150,3,0)</f>
        <v>90000</v>
      </c>
      <c r="H507" s="21" t="e">
        <f>VLOOKUP(G507,Mapping!$AL$1:$AN$292,2,0)</f>
        <v>#N/A</v>
      </c>
      <c r="I507" s="21" t="e">
        <f>VLOOKUP(G507,Mapping!$AL$1:$AN$292,3,0)</f>
        <v>#N/A</v>
      </c>
      <c r="J507" s="4" t="s">
        <v>285</v>
      </c>
      <c r="K507" s="2" t="s">
        <v>267</v>
      </c>
    </row>
    <row r="508" spans="1:11" ht="75">
      <c r="A508" s="2" t="s">
        <v>5</v>
      </c>
      <c r="B508" s="2" t="s">
        <v>239</v>
      </c>
      <c r="C508" s="2" t="s">
        <v>32</v>
      </c>
      <c r="D508" s="2" t="s">
        <v>240</v>
      </c>
      <c r="E508" s="21">
        <f>VLOOKUP(D508,Mapping!$S$1:$U$150,2,0)</f>
        <v>124800</v>
      </c>
      <c r="F508" s="21">
        <f>VLOOKUP(D508,Mapping!$S$1:$U$150,3,0)</f>
        <v>135200</v>
      </c>
      <c r="H508" s="21" t="e">
        <f>VLOOKUP(G508,Mapping!$AL$1:$AN$292,2,0)</f>
        <v>#N/A</v>
      </c>
      <c r="I508" s="21" t="e">
        <f>VLOOKUP(G508,Mapping!$AL$1:$AN$292,3,0)</f>
        <v>#N/A</v>
      </c>
      <c r="J508" s="4" t="s">
        <v>241</v>
      </c>
      <c r="K508" s="2" t="s">
        <v>166</v>
      </c>
    </row>
    <row r="509" spans="1:11">
      <c r="A509" s="2" t="s">
        <v>387</v>
      </c>
      <c r="B509" s="2" t="s">
        <v>388</v>
      </c>
      <c r="C509" s="2" t="s">
        <v>112</v>
      </c>
      <c r="D509" s="2" t="s">
        <v>240</v>
      </c>
      <c r="E509" s="21">
        <f>VLOOKUP(D509,Mapping!$S$1:$U$150,2,0)</f>
        <v>124800</v>
      </c>
      <c r="F509" s="21">
        <f>VLOOKUP(D509,Mapping!$S$1:$U$150,3,0)</f>
        <v>135200</v>
      </c>
      <c r="H509" s="21" t="e">
        <f>VLOOKUP(G509,Mapping!$AL$1:$AN$292,2,0)</f>
        <v>#N/A</v>
      </c>
      <c r="I509" s="21" t="e">
        <f>VLOOKUP(G509,Mapping!$AL$1:$AN$292,3,0)</f>
        <v>#N/A</v>
      </c>
      <c r="J509" s="5" t="s">
        <v>389</v>
      </c>
      <c r="K509" s="2" t="s">
        <v>61</v>
      </c>
    </row>
    <row r="510" spans="1:11" ht="60">
      <c r="A510" s="2" t="s">
        <v>74</v>
      </c>
      <c r="B510" s="2" t="s">
        <v>674</v>
      </c>
      <c r="C510" s="2" t="s">
        <v>32</v>
      </c>
      <c r="D510" s="2" t="s">
        <v>240</v>
      </c>
      <c r="E510" s="21">
        <f>VLOOKUP(D510,Mapping!$S$1:$U$150,2,0)</f>
        <v>124800</v>
      </c>
      <c r="F510" s="21">
        <f>VLOOKUP(D510,Mapping!$S$1:$U$150,3,0)</f>
        <v>135200</v>
      </c>
      <c r="H510" s="21" t="e">
        <f>VLOOKUP(G510,Mapping!$AL$1:$AN$292,2,0)</f>
        <v>#N/A</v>
      </c>
      <c r="I510" s="21" t="e">
        <f>VLOOKUP(G510,Mapping!$AL$1:$AN$292,3,0)</f>
        <v>#N/A</v>
      </c>
      <c r="J510" s="4" t="s">
        <v>675</v>
      </c>
      <c r="K510" s="2" t="s">
        <v>26</v>
      </c>
    </row>
    <row r="511" spans="1:11" ht="60">
      <c r="A511" s="2" t="s">
        <v>351</v>
      </c>
      <c r="B511" s="2" t="s">
        <v>1861</v>
      </c>
      <c r="C511" s="2" t="s">
        <v>32</v>
      </c>
      <c r="D511" s="2" t="s">
        <v>240</v>
      </c>
      <c r="E511" s="21">
        <f>VLOOKUP(D511,Mapping!$S$1:$U$150,2,0)</f>
        <v>124800</v>
      </c>
      <c r="F511" s="21">
        <f>VLOOKUP(D511,Mapping!$S$1:$U$150,3,0)</f>
        <v>135200</v>
      </c>
      <c r="H511" s="21" t="e">
        <f>VLOOKUP(G511,Mapping!$AL$1:$AN$292,2,0)</f>
        <v>#N/A</v>
      </c>
      <c r="I511" s="21" t="e">
        <f>VLOOKUP(G511,Mapping!$AL$1:$AN$292,3,0)</f>
        <v>#N/A</v>
      </c>
      <c r="J511" s="4" t="s">
        <v>1862</v>
      </c>
      <c r="K511" s="2" t="s">
        <v>61</v>
      </c>
    </row>
    <row r="512" spans="1:11">
      <c r="A512" s="2" t="s">
        <v>10</v>
      </c>
      <c r="B512" s="2" t="s">
        <v>1280</v>
      </c>
      <c r="C512" s="2" t="s">
        <v>1281</v>
      </c>
      <c r="D512" s="2" t="s">
        <v>1282</v>
      </c>
      <c r="E512" s="21">
        <f>VLOOKUP(D512,Mapping!$S$1:$U$150,2,0)</f>
        <v>124800</v>
      </c>
      <c r="F512" s="21">
        <f>VLOOKUP(D512,Mapping!$S$1:$U$150,3,0)</f>
        <v>141440</v>
      </c>
      <c r="H512" s="21" t="e">
        <f>VLOOKUP(G512,Mapping!$AL$1:$AN$292,2,0)</f>
        <v>#N/A</v>
      </c>
      <c r="I512" s="21" t="e">
        <f>VLOOKUP(G512,Mapping!$AL$1:$AN$292,3,0)</f>
        <v>#N/A</v>
      </c>
      <c r="J512" s="5" t="s">
        <v>1283</v>
      </c>
      <c r="K512" s="2" t="s">
        <v>603</v>
      </c>
    </row>
    <row r="513" spans="1:11">
      <c r="A513" s="2" t="s">
        <v>619</v>
      </c>
      <c r="B513" s="2" t="s">
        <v>620</v>
      </c>
      <c r="C513" s="2" t="s">
        <v>621</v>
      </c>
      <c r="D513" s="2" t="s">
        <v>622</v>
      </c>
      <c r="E513" s="21">
        <f>VLOOKUP(D513,Mapping!$S$1:$U$150,2,0)</f>
        <v>124800</v>
      </c>
      <c r="F513" s="21">
        <f>VLOOKUP(D513,Mapping!$S$1:$U$150,3,0)</f>
        <v>147680</v>
      </c>
      <c r="H513" s="21" t="e">
        <f>VLOOKUP(G513,Mapping!$AL$1:$AN$292,2,0)</f>
        <v>#N/A</v>
      </c>
      <c r="I513" s="21" t="e">
        <f>VLOOKUP(G513,Mapping!$AL$1:$AN$292,3,0)</f>
        <v>#N/A</v>
      </c>
      <c r="J513" s="5" t="s">
        <v>623</v>
      </c>
      <c r="K513" s="2" t="s">
        <v>624</v>
      </c>
    </row>
    <row r="514" spans="1:11" ht="75">
      <c r="A514" s="2" t="s">
        <v>199</v>
      </c>
      <c r="B514" s="2" t="s">
        <v>200</v>
      </c>
      <c r="C514" s="2" t="s">
        <v>32</v>
      </c>
      <c r="D514" s="2" t="s">
        <v>201</v>
      </c>
      <c r="E514" s="21">
        <f>VLOOKUP(D514,Mapping!$S$1:$U$150,2,0)</f>
        <v>60000</v>
      </c>
      <c r="F514" s="21">
        <f>VLOOKUP(D514,Mapping!$S$1:$U$150,3,0)</f>
        <v>65000</v>
      </c>
      <c r="H514" s="21" t="e">
        <f>VLOOKUP(G514,Mapping!$AL$1:$AN$292,2,0)</f>
        <v>#N/A</v>
      </c>
      <c r="I514" s="21" t="e">
        <f>VLOOKUP(G514,Mapping!$AL$1:$AN$292,3,0)</f>
        <v>#N/A</v>
      </c>
      <c r="J514" s="4" t="s">
        <v>202</v>
      </c>
      <c r="K514" s="2" t="s">
        <v>203</v>
      </c>
    </row>
    <row r="515" spans="1:11">
      <c r="A515" s="2" t="s">
        <v>199</v>
      </c>
      <c r="B515" s="2" t="s">
        <v>1743</v>
      </c>
      <c r="C515" s="2" t="s">
        <v>1744</v>
      </c>
      <c r="D515" s="2" t="s">
        <v>201</v>
      </c>
      <c r="E515" s="21">
        <f>VLOOKUP(D515,Mapping!$S$1:$U$150,2,0)</f>
        <v>60000</v>
      </c>
      <c r="F515" s="21">
        <f>VLOOKUP(D515,Mapping!$S$1:$U$150,3,0)</f>
        <v>65000</v>
      </c>
      <c r="H515" s="21" t="e">
        <f>VLOOKUP(G515,Mapping!$AL$1:$AN$292,2,0)</f>
        <v>#N/A</v>
      </c>
      <c r="I515" s="21" t="e">
        <f>VLOOKUP(G515,Mapping!$AL$1:$AN$292,3,0)</f>
        <v>#N/A</v>
      </c>
      <c r="J515" s="5" t="s">
        <v>1745</v>
      </c>
      <c r="K515" s="2" t="s">
        <v>21</v>
      </c>
    </row>
    <row r="516" spans="1:11" ht="75">
      <c r="A516" s="2" t="s">
        <v>876</v>
      </c>
      <c r="B516" s="2" t="s">
        <v>2546</v>
      </c>
      <c r="C516" s="2" t="s">
        <v>2547</v>
      </c>
      <c r="D516" s="2" t="s">
        <v>201</v>
      </c>
      <c r="E516" s="21">
        <f>VLOOKUP(D516,Mapping!$S$1:$U$150,2,0)</f>
        <v>60000</v>
      </c>
      <c r="F516" s="21">
        <f>VLOOKUP(D516,Mapping!$S$1:$U$150,3,0)</f>
        <v>65000</v>
      </c>
      <c r="H516" s="21" t="e">
        <f>VLOOKUP(G516,Mapping!$AL$1:$AN$292,2,0)</f>
        <v>#N/A</v>
      </c>
      <c r="I516" s="21" t="e">
        <f>VLOOKUP(G516,Mapping!$AL$1:$AN$292,3,0)</f>
        <v>#N/A</v>
      </c>
      <c r="J516" s="4" t="s">
        <v>2548</v>
      </c>
      <c r="K516" s="2" t="s">
        <v>9</v>
      </c>
    </row>
    <row r="517" spans="1:11" ht="75">
      <c r="A517" s="2" t="s">
        <v>2228</v>
      </c>
      <c r="B517" s="2" t="s">
        <v>419</v>
      </c>
      <c r="C517" s="2" t="s">
        <v>1434</v>
      </c>
      <c r="D517" s="2" t="s">
        <v>2229</v>
      </c>
      <c r="E517" s="21">
        <f>VLOOKUP(D517,Mapping!$S$1:$U$150,2,0)</f>
        <v>60000</v>
      </c>
      <c r="F517" s="21">
        <f>VLOOKUP(D517,Mapping!$S$1:$U$150,3,0)</f>
        <v>67200</v>
      </c>
      <c r="H517" s="21" t="e">
        <f>VLOOKUP(G517,Mapping!$AL$1:$AN$292,2,0)</f>
        <v>#N/A</v>
      </c>
      <c r="I517" s="21" t="e">
        <f>VLOOKUP(G517,Mapping!$AL$1:$AN$292,3,0)</f>
        <v>#N/A</v>
      </c>
      <c r="J517" s="4" t="s">
        <v>2230</v>
      </c>
      <c r="K517" s="2" t="s">
        <v>15</v>
      </c>
    </row>
    <row r="518" spans="1:11" ht="75">
      <c r="A518" s="2" t="s">
        <v>82</v>
      </c>
      <c r="B518" s="2" t="s">
        <v>83</v>
      </c>
      <c r="C518" s="2" t="s">
        <v>32</v>
      </c>
      <c r="D518" s="2" t="s">
        <v>84</v>
      </c>
      <c r="E518" s="21">
        <f>VLOOKUP(D518,Mapping!$S$1:$U$150,2,0)</f>
        <v>60000</v>
      </c>
      <c r="F518" s="21">
        <f>VLOOKUP(D518,Mapping!$S$1:$U$150,3,0)</f>
        <v>70000</v>
      </c>
      <c r="H518" s="21" t="e">
        <f>VLOOKUP(G518,Mapping!$AL$1:$AN$292,2,0)</f>
        <v>#N/A</v>
      </c>
      <c r="I518" s="21" t="e">
        <f>VLOOKUP(G518,Mapping!$AL$1:$AN$292,3,0)</f>
        <v>#N/A</v>
      </c>
      <c r="J518" s="4" t="s">
        <v>85</v>
      </c>
      <c r="K518" s="2" t="s">
        <v>86</v>
      </c>
    </row>
    <row r="519" spans="1:11" ht="60">
      <c r="A519" s="2" t="s">
        <v>320</v>
      </c>
      <c r="B519" s="2" t="s">
        <v>321</v>
      </c>
      <c r="C519" s="2" t="s">
        <v>322</v>
      </c>
      <c r="D519" s="2" t="s">
        <v>84</v>
      </c>
      <c r="E519" s="21">
        <f>VLOOKUP(D519,Mapping!$S$1:$U$150,2,0)</f>
        <v>60000</v>
      </c>
      <c r="F519" s="21">
        <f>VLOOKUP(D519,Mapping!$S$1:$U$150,3,0)</f>
        <v>70000</v>
      </c>
      <c r="H519" s="21" t="e">
        <f>VLOOKUP(G519,Mapping!$AL$1:$AN$292,2,0)</f>
        <v>#N/A</v>
      </c>
      <c r="I519" s="21" t="e">
        <f>VLOOKUP(G519,Mapping!$AL$1:$AN$292,3,0)</f>
        <v>#N/A</v>
      </c>
      <c r="J519" s="4" t="s">
        <v>323</v>
      </c>
      <c r="K519" s="2" t="s">
        <v>166</v>
      </c>
    </row>
    <row r="520" spans="1:11" ht="60">
      <c r="A520" s="2" t="s">
        <v>942</v>
      </c>
      <c r="B520" s="2" t="s">
        <v>943</v>
      </c>
      <c r="C520" s="2" t="s">
        <v>183</v>
      </c>
      <c r="D520" s="2" t="s">
        <v>84</v>
      </c>
      <c r="E520" s="21">
        <f>VLOOKUP(D520,Mapping!$S$1:$U$150,2,0)</f>
        <v>60000</v>
      </c>
      <c r="F520" s="21">
        <f>VLOOKUP(D520,Mapping!$S$1:$U$150,3,0)</f>
        <v>70000</v>
      </c>
      <c r="H520" s="21" t="e">
        <f>VLOOKUP(G520,Mapping!$AL$1:$AN$292,2,0)</f>
        <v>#N/A</v>
      </c>
      <c r="I520" s="21" t="e">
        <f>VLOOKUP(G520,Mapping!$AL$1:$AN$292,3,0)</f>
        <v>#N/A</v>
      </c>
      <c r="J520" s="4" t="s">
        <v>944</v>
      </c>
      <c r="K520" s="2" t="s">
        <v>15</v>
      </c>
    </row>
    <row r="521" spans="1:11" ht="60">
      <c r="A521" s="2" t="s">
        <v>979</v>
      </c>
      <c r="B521" s="2" t="s">
        <v>980</v>
      </c>
      <c r="C521" s="2" t="s">
        <v>223</v>
      </c>
      <c r="D521" s="2" t="s">
        <v>84</v>
      </c>
      <c r="E521" s="21">
        <f>VLOOKUP(D521,Mapping!$S$1:$U$150,2,0)</f>
        <v>60000</v>
      </c>
      <c r="F521" s="21">
        <f>VLOOKUP(D521,Mapping!$S$1:$U$150,3,0)</f>
        <v>70000</v>
      </c>
      <c r="H521" s="21" t="e">
        <f>VLOOKUP(G521,Mapping!$AL$1:$AN$292,2,0)</f>
        <v>#N/A</v>
      </c>
      <c r="I521" s="21" t="e">
        <f>VLOOKUP(G521,Mapping!$AL$1:$AN$292,3,0)</f>
        <v>#N/A</v>
      </c>
      <c r="J521" s="4" t="s">
        <v>981</v>
      </c>
      <c r="K521" s="2" t="s">
        <v>30</v>
      </c>
    </row>
    <row r="522" spans="1:11" ht="75">
      <c r="A522" s="2" t="s">
        <v>1711</v>
      </c>
      <c r="B522" s="2" t="s">
        <v>2900</v>
      </c>
      <c r="C522" s="2" t="s">
        <v>32</v>
      </c>
      <c r="D522" s="2" t="s">
        <v>84</v>
      </c>
      <c r="E522" s="21">
        <f>VLOOKUP(D522,Mapping!$S$1:$U$150,2,0)</f>
        <v>60000</v>
      </c>
      <c r="F522" s="21">
        <f>VLOOKUP(D522,Mapping!$S$1:$U$150,3,0)</f>
        <v>70000</v>
      </c>
      <c r="H522" s="21" t="e">
        <f>VLOOKUP(G522,Mapping!$AL$1:$AN$292,2,0)</f>
        <v>#N/A</v>
      </c>
      <c r="I522" s="21" t="e">
        <f>VLOOKUP(G522,Mapping!$AL$1:$AN$292,3,0)</f>
        <v>#N/A</v>
      </c>
      <c r="J522" s="4" t="s">
        <v>2901</v>
      </c>
      <c r="K522" s="2" t="s">
        <v>624</v>
      </c>
    </row>
    <row r="523" spans="1:11" ht="60">
      <c r="A523" s="2" t="s">
        <v>131</v>
      </c>
      <c r="B523" s="2" t="s">
        <v>70</v>
      </c>
      <c r="C523" s="2" t="s">
        <v>118</v>
      </c>
      <c r="D523" s="2" t="s">
        <v>827</v>
      </c>
      <c r="E523" s="21">
        <f>VLOOKUP(D523,Mapping!$S$1:$U$150,2,0)</f>
        <v>60000</v>
      </c>
      <c r="F523" s="21">
        <f>VLOOKUP(D523,Mapping!$S$1:$U$150,3,0)</f>
        <v>72000</v>
      </c>
      <c r="H523" s="21" t="e">
        <f>VLOOKUP(G523,Mapping!$AL$1:$AN$292,2,0)</f>
        <v>#N/A</v>
      </c>
      <c r="I523" s="21" t="e">
        <f>VLOOKUP(G523,Mapping!$AL$1:$AN$292,3,0)</f>
        <v>#N/A</v>
      </c>
      <c r="J523" s="4" t="s">
        <v>828</v>
      </c>
      <c r="K523" s="2" t="s">
        <v>30</v>
      </c>
    </row>
    <row r="524" spans="1:11" ht="60">
      <c r="A524" s="2" t="s">
        <v>493</v>
      </c>
      <c r="B524" s="2" t="s">
        <v>494</v>
      </c>
      <c r="C524" s="2" t="s">
        <v>322</v>
      </c>
      <c r="D524" s="2" t="s">
        <v>495</v>
      </c>
      <c r="E524" s="21">
        <f>VLOOKUP(D524,Mapping!$S$1:$U$150,2,0)</f>
        <v>60000</v>
      </c>
      <c r="F524" s="21">
        <f>VLOOKUP(D524,Mapping!$S$1:$U$150,3,0)</f>
        <v>75000</v>
      </c>
      <c r="H524" s="21" t="e">
        <f>VLOOKUP(G524,Mapping!$AL$1:$AN$292,2,0)</f>
        <v>#N/A</v>
      </c>
      <c r="I524" s="21" t="e">
        <f>VLOOKUP(G524,Mapping!$AL$1:$AN$292,3,0)</f>
        <v>#N/A</v>
      </c>
      <c r="J524" s="4" t="s">
        <v>496</v>
      </c>
      <c r="K524" s="2" t="s">
        <v>97</v>
      </c>
    </row>
    <row r="525" spans="1:11" ht="75">
      <c r="A525" s="2" t="s">
        <v>1007</v>
      </c>
      <c r="B525" s="2" t="s">
        <v>1008</v>
      </c>
      <c r="C525" s="2" t="s">
        <v>1009</v>
      </c>
      <c r="D525" s="2" t="s">
        <v>495</v>
      </c>
      <c r="E525" s="21">
        <f>VLOOKUP(D525,Mapping!$S$1:$U$150,2,0)</f>
        <v>60000</v>
      </c>
      <c r="F525" s="21">
        <f>VLOOKUP(D525,Mapping!$S$1:$U$150,3,0)</f>
        <v>75000</v>
      </c>
      <c r="H525" s="21" t="e">
        <f>VLOOKUP(G525,Mapping!$AL$1:$AN$292,2,0)</f>
        <v>#N/A</v>
      </c>
      <c r="I525" s="21" t="e">
        <f>VLOOKUP(G525,Mapping!$AL$1:$AN$292,3,0)</f>
        <v>#N/A</v>
      </c>
      <c r="J525" s="4" t="s">
        <v>1010</v>
      </c>
      <c r="K525" s="2" t="s">
        <v>296</v>
      </c>
    </row>
    <row r="526" spans="1:11" ht="60">
      <c r="A526" s="2" t="s">
        <v>107</v>
      </c>
      <c r="B526" s="2" t="s">
        <v>108</v>
      </c>
      <c r="C526" s="2" t="s">
        <v>67</v>
      </c>
      <c r="D526" s="2" t="s">
        <v>109</v>
      </c>
      <c r="E526" s="21">
        <f>VLOOKUP(D526,Mapping!$S$1:$U$150,2,0)</f>
        <v>60000</v>
      </c>
      <c r="F526" s="21">
        <f>VLOOKUP(D526,Mapping!$S$1:$U$150,3,0)</f>
        <v>80000</v>
      </c>
      <c r="H526" s="21" t="e">
        <f>VLOOKUP(G526,Mapping!$AL$1:$AN$292,2,0)</f>
        <v>#N/A</v>
      </c>
      <c r="I526" s="21" t="e">
        <f>VLOOKUP(G526,Mapping!$AL$1:$AN$292,3,0)</f>
        <v>#N/A</v>
      </c>
      <c r="J526" s="4" t="s">
        <v>110</v>
      </c>
      <c r="K526" s="2" t="s">
        <v>30</v>
      </c>
    </row>
    <row r="527" spans="1:11">
      <c r="A527" s="2" t="s">
        <v>1749</v>
      </c>
      <c r="B527" s="2" t="s">
        <v>1750</v>
      </c>
      <c r="C527" s="2" t="s">
        <v>1025</v>
      </c>
      <c r="D527" s="2" t="s">
        <v>1751</v>
      </c>
      <c r="E527" s="21">
        <f>VLOOKUP(D527,Mapping!$S$1:$U$150,2,0)</f>
        <v>60000</v>
      </c>
      <c r="F527" s="21">
        <f>VLOOKUP(D527,Mapping!$S$1:$U$150,3,0)</f>
        <v>90000</v>
      </c>
      <c r="H527" s="21" t="e">
        <f>VLOOKUP(G527,Mapping!$AL$1:$AN$292,2,0)</f>
        <v>#N/A</v>
      </c>
      <c r="I527" s="21" t="e">
        <f>VLOOKUP(G527,Mapping!$AL$1:$AN$292,3,0)</f>
        <v>#N/A</v>
      </c>
      <c r="J527" s="5" t="s">
        <v>1752</v>
      </c>
      <c r="K527" s="2" t="s">
        <v>30</v>
      </c>
    </row>
    <row r="528" spans="1:11" ht="75">
      <c r="A528" s="2" t="s">
        <v>10</v>
      </c>
      <c r="B528" s="2" t="s">
        <v>214</v>
      </c>
      <c r="C528" s="2" t="s">
        <v>215</v>
      </c>
      <c r="D528" s="2" t="s">
        <v>216</v>
      </c>
      <c r="E528" s="21">
        <f>VLOOKUP(D528,Mapping!$S$1:$U$150,2,0)</f>
        <v>60000</v>
      </c>
      <c r="F528" s="21" t="str">
        <f>VLOOKUP(D528,Mapping!$S$1:$U$150,3,0)</f>
        <v>NA</v>
      </c>
      <c r="H528" s="21" t="e">
        <f>VLOOKUP(G528,Mapping!$AL$1:$AN$292,2,0)</f>
        <v>#N/A</v>
      </c>
      <c r="I528" s="21" t="e">
        <f>VLOOKUP(G528,Mapping!$AL$1:$AN$292,3,0)</f>
        <v>#N/A</v>
      </c>
      <c r="J528" s="4" t="s">
        <v>217</v>
      </c>
      <c r="K528" s="2" t="s">
        <v>30</v>
      </c>
    </row>
    <row r="529" spans="1:11" ht="60">
      <c r="A529" s="2" t="s">
        <v>1044</v>
      </c>
      <c r="B529" s="2" t="s">
        <v>1045</v>
      </c>
      <c r="C529" s="2" t="s">
        <v>32</v>
      </c>
      <c r="D529" s="2" t="s">
        <v>216</v>
      </c>
      <c r="E529" s="21">
        <f>VLOOKUP(D529,Mapping!$S$1:$U$150,2,0)</f>
        <v>60000</v>
      </c>
      <c r="F529" s="21" t="str">
        <f>VLOOKUP(D529,Mapping!$S$1:$U$150,3,0)</f>
        <v>NA</v>
      </c>
      <c r="H529" s="21" t="e">
        <f>VLOOKUP(G529,Mapping!$AL$1:$AN$292,2,0)</f>
        <v>#N/A</v>
      </c>
      <c r="I529" s="21" t="e">
        <f>VLOOKUP(G529,Mapping!$AL$1:$AN$292,3,0)</f>
        <v>#N/A</v>
      </c>
      <c r="J529" s="4" t="s">
        <v>1046</v>
      </c>
      <c r="K529" s="2" t="s">
        <v>166</v>
      </c>
    </row>
    <row r="530" spans="1:11" ht="60">
      <c r="A530" s="2" t="s">
        <v>2026</v>
      </c>
      <c r="B530" s="2" t="s">
        <v>2027</v>
      </c>
      <c r="C530" s="2" t="s">
        <v>2028</v>
      </c>
      <c r="D530" s="2" t="s">
        <v>216</v>
      </c>
      <c r="E530" s="21">
        <f>VLOOKUP(D530,Mapping!$S$1:$U$150,2,0)</f>
        <v>60000</v>
      </c>
      <c r="F530" s="21" t="str">
        <f>VLOOKUP(D530,Mapping!$S$1:$U$150,3,0)</f>
        <v>NA</v>
      </c>
      <c r="H530" s="21" t="e">
        <f>VLOOKUP(G530,Mapping!$AL$1:$AN$292,2,0)</f>
        <v>#N/A</v>
      </c>
      <c r="I530" s="21" t="e">
        <f>VLOOKUP(G530,Mapping!$AL$1:$AN$292,3,0)</f>
        <v>#N/A</v>
      </c>
      <c r="J530" s="4" t="s">
        <v>2029</v>
      </c>
      <c r="K530" s="2" t="s">
        <v>603</v>
      </c>
    </row>
    <row r="531" spans="1:11" ht="60">
      <c r="A531" s="2" t="s">
        <v>74</v>
      </c>
      <c r="B531" s="2" t="s">
        <v>774</v>
      </c>
      <c r="C531" s="2" t="s">
        <v>32</v>
      </c>
      <c r="D531" s="2" t="s">
        <v>775</v>
      </c>
      <c r="E531" s="21">
        <f>VLOOKUP(D531,Mapping!$S$1:$U$150,2,0)</f>
        <v>60440</v>
      </c>
      <c r="F531" s="21">
        <f>VLOOKUP(D531,Mapping!$S$1:$U$150,3,0)</f>
        <v>135000</v>
      </c>
      <c r="H531" s="21" t="e">
        <f>VLOOKUP(G531,Mapping!$AL$1:$AN$292,2,0)</f>
        <v>#N/A</v>
      </c>
      <c r="I531" s="21" t="e">
        <f>VLOOKUP(G531,Mapping!$AL$1:$AN$292,3,0)</f>
        <v>#N/A</v>
      </c>
      <c r="J531" s="4" t="s">
        <v>776</v>
      </c>
      <c r="K531" s="2" t="s">
        <v>777</v>
      </c>
    </row>
    <row r="532" spans="1:11" ht="75">
      <c r="A532" s="2" t="s">
        <v>3248</v>
      </c>
      <c r="B532" s="2" t="s">
        <v>3249</v>
      </c>
      <c r="C532" s="2" t="s">
        <v>3250</v>
      </c>
      <c r="D532" s="2" t="s">
        <v>3251</v>
      </c>
      <c r="E532" s="21">
        <f>VLOOKUP(D532,Mapping!$S$1:$U$150,2,0)</f>
        <v>62400</v>
      </c>
      <c r="F532" s="21">
        <f>VLOOKUP(D532,Mapping!$S$1:$U$150,3,0)</f>
        <v>104000</v>
      </c>
      <c r="H532" s="21" t="e">
        <f>VLOOKUP(G532,Mapping!$AL$1:$AN$292,2,0)</f>
        <v>#N/A</v>
      </c>
      <c r="I532" s="21" t="e">
        <f>VLOOKUP(G532,Mapping!$AL$1:$AN$292,3,0)</f>
        <v>#N/A</v>
      </c>
      <c r="J532" s="4" t="s">
        <v>3252</v>
      </c>
      <c r="K532" s="2" t="s">
        <v>21</v>
      </c>
    </row>
    <row r="533" spans="1:11" ht="75">
      <c r="A533" s="2" t="s">
        <v>1664</v>
      </c>
      <c r="B533" s="2" t="s">
        <v>909</v>
      </c>
      <c r="C533" s="2" t="s">
        <v>1665</v>
      </c>
      <c r="D533" s="2" t="s">
        <v>1666</v>
      </c>
      <c r="E533" s="21">
        <f>VLOOKUP(D533,Mapping!$S$1:$U$150,2,0)</f>
        <v>63700</v>
      </c>
      <c r="F533" s="21">
        <f>VLOOKUP(D533,Mapping!$S$1:$U$150,3,0)</f>
        <v>111500</v>
      </c>
      <c r="H533" s="21" t="e">
        <f>VLOOKUP(G533,Mapping!$AL$1:$AN$292,2,0)</f>
        <v>#N/A</v>
      </c>
      <c r="I533" s="21" t="e">
        <f>VLOOKUP(G533,Mapping!$AL$1:$AN$292,3,0)</f>
        <v>#N/A</v>
      </c>
      <c r="J533" s="4" t="s">
        <v>1667</v>
      </c>
      <c r="K533" s="2" t="s">
        <v>380</v>
      </c>
    </row>
    <row r="534" spans="1:11" ht="60">
      <c r="A534" s="2" t="s">
        <v>1966</v>
      </c>
      <c r="B534" s="2" t="s">
        <v>275</v>
      </c>
      <c r="C534" s="2" t="s">
        <v>183</v>
      </c>
      <c r="D534" s="2" t="s">
        <v>1967</v>
      </c>
      <c r="E534" s="21">
        <f>VLOOKUP(D534,Mapping!$S$1:$U$150,2,0)</f>
        <v>63926</v>
      </c>
      <c r="F534" s="21">
        <f>VLOOKUP(D534,Mapping!$S$1:$U$150,3,0)</f>
        <v>126938</v>
      </c>
      <c r="H534" s="21" t="e">
        <f>VLOOKUP(G534,Mapping!$AL$1:$AN$292,2,0)</f>
        <v>#N/A</v>
      </c>
      <c r="I534" s="21" t="e">
        <f>VLOOKUP(G534,Mapping!$AL$1:$AN$292,3,0)</f>
        <v>#N/A</v>
      </c>
      <c r="J534" s="4" t="s">
        <v>1968</v>
      </c>
      <c r="K534" s="2" t="s">
        <v>86</v>
      </c>
    </row>
    <row r="535" spans="1:11">
      <c r="A535" s="2" t="s">
        <v>10</v>
      </c>
      <c r="B535" s="2" t="s">
        <v>11</v>
      </c>
      <c r="C535" s="2" t="s">
        <v>12</v>
      </c>
      <c r="D535" s="2" t="s">
        <v>13</v>
      </c>
      <c r="E535" s="21">
        <f>VLOOKUP(D535,Mapping!$S$1:$U$150,2,0)</f>
        <v>64140</v>
      </c>
      <c r="F535" s="21">
        <f>VLOOKUP(D535,Mapping!$S$1:$U$150,3,0)</f>
        <v>77609</v>
      </c>
      <c r="H535" s="21" t="e">
        <f>VLOOKUP(G535,Mapping!$AL$1:$AN$292,2,0)</f>
        <v>#N/A</v>
      </c>
      <c r="I535" s="21" t="e">
        <f>VLOOKUP(G535,Mapping!$AL$1:$AN$292,3,0)</f>
        <v>#N/A</v>
      </c>
      <c r="J535" s="5" t="s">
        <v>14</v>
      </c>
      <c r="K535" s="2" t="s">
        <v>15</v>
      </c>
    </row>
    <row r="536" spans="1:11">
      <c r="A536" s="2" t="s">
        <v>770</v>
      </c>
      <c r="B536" s="2" t="s">
        <v>40</v>
      </c>
      <c r="C536" s="2" t="s">
        <v>771</v>
      </c>
      <c r="D536" s="2" t="s">
        <v>772</v>
      </c>
      <c r="E536" s="21">
        <f>VLOOKUP(D536,Mapping!$S$1:$U$150,2,0)</f>
        <v>64140</v>
      </c>
      <c r="F536" s="21" t="str">
        <f>VLOOKUP(D536,Mapping!$S$1:$U$150,3,0)</f>
        <v>NA</v>
      </c>
      <c r="H536" s="21" t="e">
        <f>VLOOKUP(G536,Mapping!$AL$1:$AN$292,2,0)</f>
        <v>#N/A</v>
      </c>
      <c r="I536" s="21" t="e">
        <f>VLOOKUP(G536,Mapping!$AL$1:$AN$292,3,0)</f>
        <v>#N/A</v>
      </c>
      <c r="J536" s="5" t="s">
        <v>773</v>
      </c>
      <c r="K536" s="2" t="s">
        <v>30</v>
      </c>
    </row>
    <row r="537" spans="1:11">
      <c r="A537" s="2" t="s">
        <v>2700</v>
      </c>
      <c r="B537" s="2" t="s">
        <v>40</v>
      </c>
      <c r="C537" s="2" t="s">
        <v>771</v>
      </c>
      <c r="D537" s="2" t="s">
        <v>772</v>
      </c>
      <c r="E537" s="21">
        <f>VLOOKUP(D537,Mapping!$S$1:$U$150,2,0)</f>
        <v>64140</v>
      </c>
      <c r="F537" s="21" t="str">
        <f>VLOOKUP(D537,Mapping!$S$1:$U$150,3,0)</f>
        <v>NA</v>
      </c>
      <c r="H537" s="21" t="e">
        <f>VLOOKUP(G537,Mapping!$AL$1:$AN$292,2,0)</f>
        <v>#N/A</v>
      </c>
      <c r="I537" s="21" t="e">
        <f>VLOOKUP(G537,Mapping!$AL$1:$AN$292,3,0)</f>
        <v>#N/A</v>
      </c>
      <c r="J537" s="5" t="s">
        <v>2701</v>
      </c>
      <c r="K537" s="2" t="s">
        <v>30</v>
      </c>
    </row>
    <row r="538" spans="1:11">
      <c r="A538" s="2" t="s">
        <v>135</v>
      </c>
      <c r="B538" s="2" t="s">
        <v>2038</v>
      </c>
      <c r="C538" s="2" t="s">
        <v>678</v>
      </c>
      <c r="D538" s="2" t="s">
        <v>2039</v>
      </c>
      <c r="E538" s="21">
        <f>VLOOKUP(D538,Mapping!$S$1:$U$150,2,0)</f>
        <v>64223</v>
      </c>
      <c r="F538" s="21">
        <f>VLOOKUP(D538,Mapping!$S$1:$U$150,3,0)</f>
        <v>110000</v>
      </c>
      <c r="H538" s="21" t="e">
        <f>VLOOKUP(G538,Mapping!$AL$1:$AN$292,2,0)</f>
        <v>#N/A</v>
      </c>
      <c r="I538" s="21" t="e">
        <f>VLOOKUP(G538,Mapping!$AL$1:$AN$292,3,0)</f>
        <v>#N/A</v>
      </c>
      <c r="J538" s="5" t="s">
        <v>2040</v>
      </c>
      <c r="K538" s="2" t="s">
        <v>30</v>
      </c>
    </row>
    <row r="539" spans="1:11">
      <c r="A539" s="2" t="s">
        <v>544</v>
      </c>
      <c r="B539" s="2" t="s">
        <v>545</v>
      </c>
      <c r="C539" s="2" t="s">
        <v>546</v>
      </c>
      <c r="D539" s="2" t="s">
        <v>547</v>
      </c>
      <c r="E539" s="21">
        <f>VLOOKUP(D539,Mapping!$S$1:$U$150,2,0)</f>
        <v>135200</v>
      </c>
      <c r="F539" s="21">
        <f>VLOOKUP(D539,Mapping!$S$1:$U$150,3,0)</f>
        <v>166400</v>
      </c>
      <c r="H539" s="21" t="e">
        <f>VLOOKUP(G539,Mapping!$AL$1:$AN$292,2,0)</f>
        <v>#N/A</v>
      </c>
      <c r="I539" s="21" t="e">
        <f>VLOOKUP(G539,Mapping!$AL$1:$AN$292,3,0)</f>
        <v>#N/A</v>
      </c>
      <c r="J539" s="5" t="s">
        <v>548</v>
      </c>
      <c r="K539" s="2" t="s">
        <v>61</v>
      </c>
    </row>
    <row r="540" spans="1:11" ht="75">
      <c r="A540" s="2" t="s">
        <v>2640</v>
      </c>
      <c r="B540" s="2" t="s">
        <v>2830</v>
      </c>
      <c r="C540" s="2" t="s">
        <v>1292</v>
      </c>
      <c r="D540" s="2" t="s">
        <v>2831</v>
      </c>
      <c r="E540" s="21">
        <f>VLOOKUP(D540,Mapping!$S$1:$U$150,2,0)</f>
        <v>135200</v>
      </c>
      <c r="F540" s="21" t="str">
        <f>VLOOKUP(D540,Mapping!$S$1:$U$150,3,0)</f>
        <v>NA</v>
      </c>
      <c r="H540" s="21" t="e">
        <f>VLOOKUP(G540,Mapping!$AL$1:$AN$292,2,0)</f>
        <v>#N/A</v>
      </c>
      <c r="I540" s="21" t="e">
        <f>VLOOKUP(G540,Mapping!$AL$1:$AN$292,3,0)</f>
        <v>#N/A</v>
      </c>
      <c r="J540" s="4" t="s">
        <v>2832</v>
      </c>
      <c r="K540" s="2" t="s">
        <v>30</v>
      </c>
    </row>
    <row r="541" spans="1:11" ht="60">
      <c r="A541" s="2" t="s">
        <v>98</v>
      </c>
      <c r="B541" s="2" t="s">
        <v>99</v>
      </c>
      <c r="C541" s="2" t="s">
        <v>32</v>
      </c>
      <c r="D541" s="2" t="s">
        <v>100</v>
      </c>
      <c r="E541" s="21">
        <f>VLOOKUP(D541,Mapping!$S$1:$U$150,2,0)</f>
        <v>65000</v>
      </c>
      <c r="F541" s="21">
        <f>VLOOKUP(D541,Mapping!$S$1:$U$150,3,0)</f>
        <v>70000</v>
      </c>
      <c r="H541" s="21" t="e">
        <f>VLOOKUP(G541,Mapping!$AL$1:$AN$292,2,0)</f>
        <v>#N/A</v>
      </c>
      <c r="I541" s="21" t="e">
        <f>VLOOKUP(G541,Mapping!$AL$1:$AN$292,3,0)</f>
        <v>#N/A</v>
      </c>
      <c r="J541" s="4" t="s">
        <v>101</v>
      </c>
      <c r="K541" s="2" t="s">
        <v>102</v>
      </c>
    </row>
    <row r="542" spans="1:11" ht="60">
      <c r="A542" s="2" t="s">
        <v>2405</v>
      </c>
      <c r="B542" s="2" t="s">
        <v>2406</v>
      </c>
      <c r="C542" s="2" t="s">
        <v>1434</v>
      </c>
      <c r="D542" s="2" t="s">
        <v>100</v>
      </c>
      <c r="E542" s="21">
        <f>VLOOKUP(D542,Mapping!$S$1:$U$150,2,0)</f>
        <v>65000</v>
      </c>
      <c r="F542" s="21">
        <f>VLOOKUP(D542,Mapping!$S$1:$U$150,3,0)</f>
        <v>70000</v>
      </c>
      <c r="H542" s="21" t="e">
        <f>VLOOKUP(G542,Mapping!$AL$1:$AN$292,2,0)</f>
        <v>#N/A</v>
      </c>
      <c r="I542" s="21" t="e">
        <f>VLOOKUP(G542,Mapping!$AL$1:$AN$292,3,0)</f>
        <v>#N/A</v>
      </c>
      <c r="J542" s="4" t="s">
        <v>2407</v>
      </c>
      <c r="K542" s="2" t="s">
        <v>61</v>
      </c>
    </row>
    <row r="543" spans="1:11">
      <c r="A543" s="2" t="s">
        <v>16</v>
      </c>
      <c r="B543" s="2" t="s">
        <v>17</v>
      </c>
      <c r="C543" s="2" t="s">
        <v>18</v>
      </c>
      <c r="D543" s="2" t="s">
        <v>19</v>
      </c>
      <c r="E543" s="21">
        <f>VLOOKUP(D543,Mapping!$S$1:$U$150,2,0)</f>
        <v>65000</v>
      </c>
      <c r="F543" s="21">
        <f>VLOOKUP(D543,Mapping!$S$1:$U$150,3,0)</f>
        <v>75000</v>
      </c>
      <c r="H543" s="21" t="e">
        <f>VLOOKUP(G543,Mapping!$AL$1:$AN$292,2,0)</f>
        <v>#N/A</v>
      </c>
      <c r="I543" s="21" t="e">
        <f>VLOOKUP(G543,Mapping!$AL$1:$AN$292,3,0)</f>
        <v>#N/A</v>
      </c>
      <c r="J543" s="5" t="s">
        <v>20</v>
      </c>
      <c r="K543" s="2" t="s">
        <v>21</v>
      </c>
    </row>
    <row r="544" spans="1:11">
      <c r="A544" s="2" t="s">
        <v>3291</v>
      </c>
      <c r="B544" s="2" t="s">
        <v>3292</v>
      </c>
      <c r="C544" s="2" t="s">
        <v>906</v>
      </c>
      <c r="D544" s="2" t="s">
        <v>19</v>
      </c>
      <c r="E544" s="21">
        <f>VLOOKUP(D544,Mapping!$S$1:$U$150,2,0)</f>
        <v>65000</v>
      </c>
      <c r="F544" s="21">
        <f>VLOOKUP(D544,Mapping!$S$1:$U$150,3,0)</f>
        <v>75000</v>
      </c>
      <c r="H544" s="21" t="e">
        <f>VLOOKUP(G544,Mapping!$AL$1:$AN$292,2,0)</f>
        <v>#N/A</v>
      </c>
      <c r="I544" s="21" t="e">
        <f>VLOOKUP(G544,Mapping!$AL$1:$AN$292,3,0)</f>
        <v>#N/A</v>
      </c>
      <c r="J544" s="5" t="s">
        <v>3293</v>
      </c>
      <c r="K544" s="2" t="s">
        <v>15</v>
      </c>
    </row>
    <row r="545" spans="1:11" ht="75">
      <c r="A545" s="2" t="s">
        <v>847</v>
      </c>
      <c r="B545" s="2" t="s">
        <v>848</v>
      </c>
      <c r="C545" s="2" t="s">
        <v>556</v>
      </c>
      <c r="D545" s="2" t="s">
        <v>849</v>
      </c>
      <c r="E545" s="21">
        <f>VLOOKUP(D545,Mapping!$S$1:$U$150,2,0)</f>
        <v>65000</v>
      </c>
      <c r="F545" s="21">
        <f>VLOOKUP(D545,Mapping!$S$1:$U$150,3,0)</f>
        <v>80000</v>
      </c>
      <c r="H545" s="21" t="e">
        <f>VLOOKUP(G545,Mapping!$AL$1:$AN$292,2,0)</f>
        <v>#N/A</v>
      </c>
      <c r="I545" s="21" t="e">
        <f>VLOOKUP(G545,Mapping!$AL$1:$AN$292,3,0)</f>
        <v>#N/A</v>
      </c>
      <c r="J545" s="4" t="s">
        <v>850</v>
      </c>
      <c r="K545" s="2" t="s">
        <v>30</v>
      </c>
    </row>
    <row r="546" spans="1:11" ht="60">
      <c r="A546" s="2" t="s">
        <v>74</v>
      </c>
      <c r="B546" s="2" t="s">
        <v>568</v>
      </c>
      <c r="C546" s="2" t="s">
        <v>569</v>
      </c>
      <c r="D546" s="2" t="s">
        <v>570</v>
      </c>
      <c r="E546" s="21">
        <f>VLOOKUP(D546,Mapping!$S$1:$U$150,2,0)</f>
        <v>65000</v>
      </c>
      <c r="F546" s="21" t="str">
        <f>VLOOKUP(D546,Mapping!$S$1:$U$150,3,0)</f>
        <v>NA</v>
      </c>
      <c r="H546" s="21" t="e">
        <f>VLOOKUP(G546,Mapping!$AL$1:$AN$292,2,0)</f>
        <v>#N/A</v>
      </c>
      <c r="I546" s="21" t="e">
        <f>VLOOKUP(G546,Mapping!$AL$1:$AN$292,3,0)</f>
        <v>#N/A</v>
      </c>
      <c r="J546" s="4" t="s">
        <v>571</v>
      </c>
      <c r="K546" s="2" t="s">
        <v>30</v>
      </c>
    </row>
    <row r="547" spans="1:11" ht="60">
      <c r="A547" s="2" t="s">
        <v>87</v>
      </c>
      <c r="B547" s="2" t="s">
        <v>40</v>
      </c>
      <c r="C547" s="2" t="s">
        <v>12</v>
      </c>
      <c r="D547" s="2" t="s">
        <v>88</v>
      </c>
      <c r="E547" s="21">
        <f>VLOOKUP(D547,Mapping!$S$1:$U$150,2,0)</f>
        <v>65604</v>
      </c>
      <c r="F547" s="21">
        <f>VLOOKUP(D547,Mapping!$S$1:$U$150,3,0)</f>
        <v>83399</v>
      </c>
      <c r="H547" s="21" t="e">
        <f>VLOOKUP(G547,Mapping!$AL$1:$AN$292,2,0)</f>
        <v>#N/A</v>
      </c>
      <c r="I547" s="21" t="e">
        <f>VLOOKUP(G547,Mapping!$AL$1:$AN$292,3,0)</f>
        <v>#N/A</v>
      </c>
      <c r="J547" s="4" t="s">
        <v>89</v>
      </c>
      <c r="K547" s="2" t="s">
        <v>44</v>
      </c>
    </row>
    <row r="548" spans="1:11" ht="60">
      <c r="A548" s="2" t="s">
        <v>74</v>
      </c>
      <c r="B548" s="2" t="s">
        <v>1704</v>
      </c>
      <c r="C548" s="2" t="s">
        <v>1705</v>
      </c>
      <c r="D548" s="2" t="s">
        <v>1706</v>
      </c>
      <c r="E548" s="21">
        <f>VLOOKUP(D548,Mapping!$S$1:$U$150,2,0)</f>
        <v>67500</v>
      </c>
      <c r="F548" s="21">
        <f>VLOOKUP(D548,Mapping!$S$1:$U$150,3,0)</f>
        <v>82500</v>
      </c>
      <c r="H548" s="21" t="e">
        <f>VLOOKUP(G548,Mapping!$AL$1:$AN$292,2,0)</f>
        <v>#N/A</v>
      </c>
      <c r="I548" s="21" t="e">
        <f>VLOOKUP(G548,Mapping!$AL$1:$AN$292,3,0)</f>
        <v>#N/A</v>
      </c>
      <c r="J548" s="4" t="s">
        <v>1707</v>
      </c>
      <c r="K548" s="2" t="s">
        <v>30</v>
      </c>
    </row>
    <row r="549" spans="1:11">
      <c r="A549" s="2" t="s">
        <v>242</v>
      </c>
      <c r="B549" s="2" t="s">
        <v>1517</v>
      </c>
      <c r="C549" s="2" t="s">
        <v>1518</v>
      </c>
      <c r="D549" s="2" t="s">
        <v>1519</v>
      </c>
      <c r="E549" s="21">
        <f>VLOOKUP(D549,Mapping!$S$1:$U$150,2,0)</f>
        <v>67704</v>
      </c>
      <c r="F549" s="21">
        <f>VLOOKUP(D549,Mapping!$S$1:$U$150,3,0)</f>
        <v>130874</v>
      </c>
      <c r="H549" s="21" t="e">
        <f>VLOOKUP(G549,Mapping!$AL$1:$AN$292,2,0)</f>
        <v>#N/A</v>
      </c>
      <c r="I549" s="21" t="e">
        <f>VLOOKUP(G549,Mapping!$AL$1:$AN$292,3,0)</f>
        <v>#N/A</v>
      </c>
      <c r="J549" s="5" t="s">
        <v>1520</v>
      </c>
      <c r="K549" s="2" t="s">
        <v>49</v>
      </c>
    </row>
    <row r="550" spans="1:11" ht="75">
      <c r="A550" s="2" t="s">
        <v>1232</v>
      </c>
      <c r="B550" s="2" t="s">
        <v>1233</v>
      </c>
      <c r="C550" s="2" t="s">
        <v>12</v>
      </c>
      <c r="D550" s="2" t="s">
        <v>1234</v>
      </c>
      <c r="E550" s="21">
        <f>VLOOKUP(D550,Mapping!$S$1:$U$150,2,0)</f>
        <v>68919</v>
      </c>
      <c r="F550" s="21">
        <f>VLOOKUP(D550,Mapping!$S$1:$U$150,3,0)</f>
        <v>132633</v>
      </c>
      <c r="H550" s="21" t="e">
        <f>VLOOKUP(G550,Mapping!$AL$1:$AN$292,2,0)</f>
        <v>#N/A</v>
      </c>
      <c r="I550" s="21" t="e">
        <f>VLOOKUP(G550,Mapping!$AL$1:$AN$292,3,0)</f>
        <v>#N/A</v>
      </c>
      <c r="J550" s="4" t="s">
        <v>1235</v>
      </c>
      <c r="K550" s="2" t="s">
        <v>26</v>
      </c>
    </row>
    <row r="551" spans="1:11">
      <c r="A551" s="2" t="s">
        <v>1812</v>
      </c>
      <c r="B551" s="2" t="s">
        <v>275</v>
      </c>
      <c r="C551" s="2" t="s">
        <v>183</v>
      </c>
      <c r="D551" s="2" t="s">
        <v>1813</v>
      </c>
      <c r="E551" s="21">
        <f>VLOOKUP(D551,Mapping!$S$1:$U$150,2,0)</f>
        <v>69342</v>
      </c>
      <c r="F551" s="21">
        <f>VLOOKUP(D551,Mapping!$S$1:$U$150,3,0)</f>
        <v>110000</v>
      </c>
      <c r="H551" s="21" t="e">
        <f>VLOOKUP(G551,Mapping!$AL$1:$AN$292,2,0)</f>
        <v>#N/A</v>
      </c>
      <c r="I551" s="21" t="e">
        <f>VLOOKUP(G551,Mapping!$AL$1:$AN$292,3,0)</f>
        <v>#N/A</v>
      </c>
      <c r="J551" s="5" t="s">
        <v>1814</v>
      </c>
      <c r="K551" s="2" t="s">
        <v>1815</v>
      </c>
    </row>
    <row r="552" spans="1:11">
      <c r="A552" s="2" t="s">
        <v>291</v>
      </c>
      <c r="B552" s="2" t="s">
        <v>292</v>
      </c>
      <c r="C552" s="2" t="s">
        <v>293</v>
      </c>
      <c r="D552" s="2" t="s">
        <v>294</v>
      </c>
      <c r="E552" s="21">
        <f>VLOOKUP(D552,Mapping!$S$1:$U$150,2,0)</f>
        <v>70000</v>
      </c>
      <c r="F552" s="21">
        <f>VLOOKUP(D552,Mapping!$S$1:$U$150,3,0)</f>
        <v>100000</v>
      </c>
      <c r="H552" s="21" t="e">
        <f>VLOOKUP(G552,Mapping!$AL$1:$AN$292,2,0)</f>
        <v>#N/A</v>
      </c>
      <c r="I552" s="21" t="e">
        <f>VLOOKUP(G552,Mapping!$AL$1:$AN$292,3,0)</f>
        <v>#N/A</v>
      </c>
      <c r="J552" s="5" t="s">
        <v>295</v>
      </c>
      <c r="K552" s="2" t="s">
        <v>296</v>
      </c>
    </row>
    <row r="553" spans="1:11" ht="60">
      <c r="A553" s="2" t="s">
        <v>2716</v>
      </c>
      <c r="B553" s="2" t="s">
        <v>2717</v>
      </c>
      <c r="C553" s="2" t="s">
        <v>67</v>
      </c>
      <c r="D553" s="2" t="s">
        <v>294</v>
      </c>
      <c r="E553" s="21">
        <f>VLOOKUP(D553,Mapping!$S$1:$U$150,2,0)</f>
        <v>70000</v>
      </c>
      <c r="F553" s="21">
        <f>VLOOKUP(D553,Mapping!$S$1:$U$150,3,0)</f>
        <v>100000</v>
      </c>
      <c r="H553" s="21" t="e">
        <f>VLOOKUP(G553,Mapping!$AL$1:$AN$292,2,0)</f>
        <v>#N/A</v>
      </c>
      <c r="I553" s="21" t="e">
        <f>VLOOKUP(G553,Mapping!$AL$1:$AN$292,3,0)</f>
        <v>#N/A</v>
      </c>
      <c r="J553" s="4" t="s">
        <v>2718</v>
      </c>
      <c r="K553" s="2" t="s">
        <v>97</v>
      </c>
    </row>
    <row r="554" spans="1:11">
      <c r="A554" s="2" t="s">
        <v>2716</v>
      </c>
      <c r="B554" s="2" t="s">
        <v>2717</v>
      </c>
      <c r="C554" s="2" t="s">
        <v>67</v>
      </c>
      <c r="D554" s="2" t="s">
        <v>294</v>
      </c>
      <c r="E554" s="21">
        <f>VLOOKUP(D554,Mapping!$S$1:$U$150,2,0)</f>
        <v>70000</v>
      </c>
      <c r="F554" s="21">
        <f>VLOOKUP(D554,Mapping!$S$1:$U$150,3,0)</f>
        <v>100000</v>
      </c>
      <c r="H554" s="21" t="e">
        <f>VLOOKUP(G554,Mapping!$AL$1:$AN$292,2,0)</f>
        <v>#N/A</v>
      </c>
      <c r="I554" s="21" t="e">
        <f>VLOOKUP(G554,Mapping!$AL$1:$AN$292,3,0)</f>
        <v>#N/A</v>
      </c>
      <c r="J554" s="5" t="s">
        <v>2784</v>
      </c>
      <c r="K554" s="2" t="s">
        <v>97</v>
      </c>
    </row>
    <row r="555" spans="1:11" ht="60">
      <c r="A555" s="2" t="s">
        <v>10</v>
      </c>
      <c r="B555" s="2" t="s">
        <v>22</v>
      </c>
      <c r="C555" s="2" t="s">
        <v>23</v>
      </c>
      <c r="D555" s="2" t="s">
        <v>24</v>
      </c>
      <c r="E555" s="21">
        <f>VLOOKUP(D555,Mapping!$S$1:$U$150,2,0)</f>
        <v>70000</v>
      </c>
      <c r="F555" s="21">
        <f>VLOOKUP(D555,Mapping!$S$1:$U$150,3,0)</f>
        <v>75000</v>
      </c>
      <c r="H555" s="21" t="e">
        <f>VLOOKUP(G555,Mapping!$AL$1:$AN$292,2,0)</f>
        <v>#N/A</v>
      </c>
      <c r="I555" s="21" t="e">
        <f>VLOOKUP(G555,Mapping!$AL$1:$AN$292,3,0)</f>
        <v>#N/A</v>
      </c>
      <c r="J555" s="4" t="s">
        <v>25</v>
      </c>
      <c r="K555" s="2" t="s">
        <v>26</v>
      </c>
    </row>
    <row r="556" spans="1:11" ht="75">
      <c r="A556" s="2" t="s">
        <v>177</v>
      </c>
      <c r="B556" s="2" t="s">
        <v>178</v>
      </c>
      <c r="C556" s="2" t="s">
        <v>32</v>
      </c>
      <c r="D556" s="2" t="s">
        <v>179</v>
      </c>
      <c r="E556" s="21">
        <f>VLOOKUP(D556,Mapping!$S$1:$U$150,2,0)</f>
        <v>70000</v>
      </c>
      <c r="F556" s="21">
        <f>VLOOKUP(D556,Mapping!$S$1:$U$150,3,0)</f>
        <v>80000</v>
      </c>
      <c r="H556" s="21" t="e">
        <f>VLOOKUP(G556,Mapping!$AL$1:$AN$292,2,0)</f>
        <v>#N/A</v>
      </c>
      <c r="I556" s="21" t="e">
        <f>VLOOKUP(G556,Mapping!$AL$1:$AN$292,3,0)</f>
        <v>#N/A</v>
      </c>
      <c r="J556" s="4" t="s">
        <v>180</v>
      </c>
      <c r="K556" s="2" t="s">
        <v>181</v>
      </c>
    </row>
    <row r="557" spans="1:11">
      <c r="A557" s="2" t="s">
        <v>10</v>
      </c>
      <c r="B557" s="2" t="s">
        <v>232</v>
      </c>
      <c r="C557" s="2" t="s">
        <v>233</v>
      </c>
      <c r="D557" s="2" t="s">
        <v>179</v>
      </c>
      <c r="E557" s="21">
        <f>VLOOKUP(D557,Mapping!$S$1:$U$150,2,0)</f>
        <v>70000</v>
      </c>
      <c r="F557" s="21">
        <f>VLOOKUP(D557,Mapping!$S$1:$U$150,3,0)</f>
        <v>80000</v>
      </c>
      <c r="H557" s="21" t="e">
        <f>VLOOKUP(G557,Mapping!$AL$1:$AN$292,2,0)</f>
        <v>#N/A</v>
      </c>
      <c r="I557" s="21" t="e">
        <f>VLOOKUP(G557,Mapping!$AL$1:$AN$292,3,0)</f>
        <v>#N/A</v>
      </c>
      <c r="J557" s="5" t="s">
        <v>234</v>
      </c>
      <c r="K557" s="2" t="s">
        <v>30</v>
      </c>
    </row>
    <row r="558" spans="1:11">
      <c r="A558" s="2" t="s">
        <v>580</v>
      </c>
      <c r="B558" s="2" t="s">
        <v>581</v>
      </c>
      <c r="C558" s="2" t="s">
        <v>32</v>
      </c>
      <c r="D558" s="2" t="s">
        <v>582</v>
      </c>
      <c r="E558" s="21">
        <f>VLOOKUP(D558,Mapping!$S$1:$U$150,2,0)</f>
        <v>70000</v>
      </c>
      <c r="F558" s="21">
        <f>VLOOKUP(D558,Mapping!$S$1:$U$150,3,0)</f>
        <v>85000</v>
      </c>
      <c r="H558" s="21" t="e">
        <f>VLOOKUP(G558,Mapping!$AL$1:$AN$292,2,0)</f>
        <v>#N/A</v>
      </c>
      <c r="I558" s="21" t="e">
        <f>VLOOKUP(G558,Mapping!$AL$1:$AN$292,3,0)</f>
        <v>#N/A</v>
      </c>
      <c r="J558" s="5" t="s">
        <v>583</v>
      </c>
      <c r="K558" s="2" t="s">
        <v>30</v>
      </c>
    </row>
    <row r="559" spans="1:11" ht="60">
      <c r="A559" s="2" t="s">
        <v>1629</v>
      </c>
      <c r="B559" s="2" t="s">
        <v>1630</v>
      </c>
      <c r="C559" s="2" t="s">
        <v>344</v>
      </c>
      <c r="D559" s="2" t="s">
        <v>582</v>
      </c>
      <c r="E559" s="21">
        <f>VLOOKUP(D559,Mapping!$S$1:$U$150,2,0)</f>
        <v>70000</v>
      </c>
      <c r="F559" s="21">
        <f>VLOOKUP(D559,Mapping!$S$1:$U$150,3,0)</f>
        <v>85000</v>
      </c>
      <c r="H559" s="21" t="e">
        <f>VLOOKUP(G559,Mapping!$AL$1:$AN$292,2,0)</f>
        <v>#N/A</v>
      </c>
      <c r="I559" s="21" t="e">
        <f>VLOOKUP(G559,Mapping!$AL$1:$AN$292,3,0)</f>
        <v>#N/A</v>
      </c>
      <c r="J559" s="4" t="s">
        <v>1631</v>
      </c>
      <c r="K559" s="2" t="s">
        <v>603</v>
      </c>
    </row>
    <row r="560" spans="1:11" ht="90">
      <c r="A560" s="2" t="s">
        <v>3191</v>
      </c>
      <c r="B560" s="2" t="s">
        <v>2687</v>
      </c>
      <c r="C560" s="2" t="s">
        <v>3192</v>
      </c>
      <c r="D560" s="2" t="s">
        <v>3193</v>
      </c>
      <c r="E560" s="21">
        <f>VLOOKUP(D560,Mapping!$S$1:$U$150,2,0)</f>
        <v>70743</v>
      </c>
      <c r="F560" s="21">
        <f>VLOOKUP(D560,Mapping!$S$1:$U$150,3,0)</f>
        <v>120000</v>
      </c>
      <c r="H560" s="21" t="e">
        <f>VLOOKUP(G560,Mapping!$AL$1:$AN$292,2,0)</f>
        <v>#N/A</v>
      </c>
      <c r="I560" s="21" t="e">
        <f>VLOOKUP(G560,Mapping!$AL$1:$AN$292,3,0)</f>
        <v>#N/A</v>
      </c>
      <c r="J560" s="4" t="s">
        <v>3194</v>
      </c>
      <c r="K560" s="2" t="s">
        <v>26</v>
      </c>
    </row>
    <row r="561" spans="1:11">
      <c r="A561" s="2" t="s">
        <v>2289</v>
      </c>
      <c r="B561" s="2" t="s">
        <v>2290</v>
      </c>
      <c r="C561" s="2" t="s">
        <v>2291</v>
      </c>
      <c r="D561" s="2" t="s">
        <v>2292</v>
      </c>
      <c r="E561" s="21">
        <f>VLOOKUP(D561,Mapping!$S$1:$U$150,2,0)</f>
        <v>71868</v>
      </c>
      <c r="F561" s="21">
        <f>VLOOKUP(D561,Mapping!$S$1:$U$150,3,0)</f>
        <v>187086</v>
      </c>
      <c r="H561" s="21" t="e">
        <f>VLOOKUP(G561,Mapping!$AL$1:$AN$292,2,0)</f>
        <v>#N/A</v>
      </c>
      <c r="I561" s="21" t="e">
        <f>VLOOKUP(G561,Mapping!$AL$1:$AN$292,3,0)</f>
        <v>#N/A</v>
      </c>
      <c r="J561" s="5" t="s">
        <v>2293</v>
      </c>
      <c r="K561" s="2" t="s">
        <v>30</v>
      </c>
    </row>
    <row r="562" spans="1:11" ht="75">
      <c r="A562" s="2" t="s">
        <v>10</v>
      </c>
      <c r="B562" s="2" t="s">
        <v>206</v>
      </c>
      <c r="C562" s="2" t="s">
        <v>32</v>
      </c>
      <c r="D562" s="2" t="s">
        <v>207</v>
      </c>
      <c r="E562" s="21">
        <f>VLOOKUP(D562,Mapping!$S$1:$U$150,2,0)</f>
        <v>72000</v>
      </c>
      <c r="F562" s="21">
        <f>VLOOKUP(D562,Mapping!$S$1:$U$150,3,0)</f>
        <v>80000</v>
      </c>
      <c r="H562" s="21" t="e">
        <f>VLOOKUP(G562,Mapping!$AL$1:$AN$292,2,0)</f>
        <v>#N/A</v>
      </c>
      <c r="I562" s="21" t="e">
        <f>VLOOKUP(G562,Mapping!$AL$1:$AN$292,3,0)</f>
        <v>#N/A</v>
      </c>
      <c r="J562" s="4" t="s">
        <v>208</v>
      </c>
      <c r="K562" s="2" t="s">
        <v>209</v>
      </c>
    </row>
    <row r="563" spans="1:11">
      <c r="A563" s="2" t="s">
        <v>1980</v>
      </c>
      <c r="B563" s="2" t="s">
        <v>1981</v>
      </c>
      <c r="C563" s="2" t="s">
        <v>1982</v>
      </c>
      <c r="D563" s="2" t="s">
        <v>1983</v>
      </c>
      <c r="E563" s="21">
        <f>VLOOKUP(D563,Mapping!$S$1:$U$150,2,0)</f>
        <v>189800</v>
      </c>
      <c r="F563" s="21">
        <f>VLOOKUP(D563,Mapping!$S$1:$U$150,3,0)</f>
        <v>215800</v>
      </c>
      <c r="H563" s="21" t="e">
        <f>VLOOKUP(G563,Mapping!$AL$1:$AN$292,2,0)</f>
        <v>#N/A</v>
      </c>
      <c r="I563" s="21" t="e">
        <f>VLOOKUP(G563,Mapping!$AL$1:$AN$292,3,0)</f>
        <v>#N/A</v>
      </c>
      <c r="J563" s="5" t="s">
        <v>1984</v>
      </c>
      <c r="K563" s="2" t="s">
        <v>166</v>
      </c>
    </row>
    <row r="564" spans="1:11">
      <c r="A564" s="2" t="s">
        <v>822</v>
      </c>
      <c r="B564" s="2" t="s">
        <v>823</v>
      </c>
      <c r="C564" s="2" t="s">
        <v>824</v>
      </c>
      <c r="D564" s="2" t="s">
        <v>825</v>
      </c>
      <c r="E564" s="21">
        <f>VLOOKUP(D564,Mapping!$S$1:$U$150,2,0)</f>
        <v>75000</v>
      </c>
      <c r="F564" s="21">
        <f>VLOOKUP(D564,Mapping!$S$1:$U$150,3,0)</f>
        <v>80000</v>
      </c>
      <c r="H564" s="21" t="e">
        <f>VLOOKUP(G564,Mapping!$AL$1:$AN$292,2,0)</f>
        <v>#N/A</v>
      </c>
      <c r="I564" s="21" t="e">
        <f>VLOOKUP(G564,Mapping!$AL$1:$AN$292,3,0)</f>
        <v>#N/A</v>
      </c>
      <c r="J564" s="5" t="s">
        <v>826</v>
      </c>
      <c r="K564" s="2" t="s">
        <v>477</v>
      </c>
    </row>
    <row r="565" spans="1:11" ht="75">
      <c r="A565" s="2" t="s">
        <v>131</v>
      </c>
      <c r="B565" s="2" t="s">
        <v>599</v>
      </c>
      <c r="C565" s="2" t="s">
        <v>600</v>
      </c>
      <c r="D565" s="2" t="s">
        <v>601</v>
      </c>
      <c r="E565" s="21">
        <f>VLOOKUP(D565,Mapping!$S$1:$U$150,2,0)</f>
        <v>75000</v>
      </c>
      <c r="F565" s="21">
        <f>VLOOKUP(D565,Mapping!$S$1:$U$150,3,0)</f>
        <v>85000</v>
      </c>
      <c r="H565" s="21" t="e">
        <f>VLOOKUP(G565,Mapping!$AL$1:$AN$292,2,0)</f>
        <v>#N/A</v>
      </c>
      <c r="I565" s="21" t="e">
        <f>VLOOKUP(G565,Mapping!$AL$1:$AN$292,3,0)</f>
        <v>#N/A</v>
      </c>
      <c r="J565" s="4" t="s">
        <v>602</v>
      </c>
      <c r="K565" s="2" t="s">
        <v>603</v>
      </c>
    </row>
    <row r="566" spans="1:11">
      <c r="A566" s="2" t="s">
        <v>351</v>
      </c>
      <c r="B566" s="2" t="s">
        <v>2023</v>
      </c>
      <c r="C566" s="2" t="s">
        <v>2024</v>
      </c>
      <c r="D566" s="2" t="s">
        <v>601</v>
      </c>
      <c r="E566" s="21">
        <f>VLOOKUP(D566,Mapping!$S$1:$U$150,2,0)</f>
        <v>75000</v>
      </c>
      <c r="F566" s="21">
        <f>VLOOKUP(D566,Mapping!$S$1:$U$150,3,0)</f>
        <v>85000</v>
      </c>
      <c r="H566" s="21" t="e">
        <f>VLOOKUP(G566,Mapping!$AL$1:$AN$292,2,0)</f>
        <v>#N/A</v>
      </c>
      <c r="I566" s="21" t="e">
        <f>VLOOKUP(G566,Mapping!$AL$1:$AN$292,3,0)</f>
        <v>#N/A</v>
      </c>
      <c r="J566" s="5" t="s">
        <v>2025</v>
      </c>
      <c r="K566" s="2" t="s">
        <v>61</v>
      </c>
    </row>
    <row r="567" spans="1:11" ht="75">
      <c r="A567" s="2" t="s">
        <v>74</v>
      </c>
      <c r="B567" s="2" t="s">
        <v>333</v>
      </c>
      <c r="C567" s="2" t="s">
        <v>334</v>
      </c>
      <c r="D567" s="2" t="s">
        <v>335</v>
      </c>
      <c r="E567" s="21">
        <f>VLOOKUP(D567,Mapping!$S$1:$U$150,2,0)</f>
        <v>75000</v>
      </c>
      <c r="F567" s="21">
        <f>VLOOKUP(D567,Mapping!$S$1:$U$150,3,0)</f>
        <v>95000</v>
      </c>
      <c r="H567" s="21" t="e">
        <f>VLOOKUP(G567,Mapping!$AL$1:$AN$292,2,0)</f>
        <v>#N/A</v>
      </c>
      <c r="I567" s="21" t="e">
        <f>VLOOKUP(G567,Mapping!$AL$1:$AN$292,3,0)</f>
        <v>#N/A</v>
      </c>
      <c r="J567" s="4" t="s">
        <v>336</v>
      </c>
      <c r="K567" s="2" t="s">
        <v>30</v>
      </c>
    </row>
    <row r="568" spans="1:11">
      <c r="A568" s="2" t="s">
        <v>3168</v>
      </c>
      <c r="B568" s="2" t="s">
        <v>3169</v>
      </c>
      <c r="C568" s="2" t="s">
        <v>3170</v>
      </c>
      <c r="D568" s="2" t="s">
        <v>3171</v>
      </c>
      <c r="E568" s="21">
        <f>VLOOKUP(D568,Mapping!$S$1:$U$150,2,0)</f>
        <v>75000</v>
      </c>
      <c r="F568" s="21" t="str">
        <f>VLOOKUP(D568,Mapping!$S$1:$U$150,3,0)</f>
        <v>NA</v>
      </c>
      <c r="H568" s="21" t="e">
        <f>VLOOKUP(G568,Mapping!$AL$1:$AN$292,2,0)</f>
        <v>#N/A</v>
      </c>
      <c r="I568" s="21" t="e">
        <f>VLOOKUP(G568,Mapping!$AL$1:$AN$292,3,0)</f>
        <v>#N/A</v>
      </c>
      <c r="J568" s="5" t="s">
        <v>3172</v>
      </c>
      <c r="K568" s="2" t="s">
        <v>380</v>
      </c>
    </row>
    <row r="569" spans="1:11">
      <c r="A569" s="2" t="s">
        <v>509</v>
      </c>
      <c r="B569" s="2" t="s">
        <v>510</v>
      </c>
      <c r="C569" s="2" t="s">
        <v>67</v>
      </c>
      <c r="D569" s="2" t="s">
        <v>511</v>
      </c>
      <c r="E569" s="21">
        <f>VLOOKUP(D569,Mapping!$S$1:$U$150,2,0)</f>
        <v>75500</v>
      </c>
      <c r="F569" s="21">
        <f>VLOOKUP(D569,Mapping!$S$1:$U$150,3,0)</f>
        <v>102500</v>
      </c>
      <c r="H569" s="21" t="e">
        <f>VLOOKUP(G569,Mapping!$AL$1:$AN$292,2,0)</f>
        <v>#N/A</v>
      </c>
      <c r="I569" s="21" t="e">
        <f>VLOOKUP(G569,Mapping!$AL$1:$AN$292,3,0)</f>
        <v>#N/A</v>
      </c>
      <c r="J569" s="5" t="s">
        <v>512</v>
      </c>
      <c r="K569" s="2" t="s">
        <v>30</v>
      </c>
    </row>
    <row r="570" spans="1:11" ht="60">
      <c r="A570" s="2" t="s">
        <v>710</v>
      </c>
      <c r="B570" s="2" t="s">
        <v>40</v>
      </c>
      <c r="C570" s="2" t="s">
        <v>711</v>
      </c>
      <c r="D570" s="2" t="s">
        <v>712</v>
      </c>
      <c r="E570" s="21">
        <f>VLOOKUP(D570,Mapping!$S$1:$U$150,2,0)</f>
        <v>75504</v>
      </c>
      <c r="F570" s="21">
        <f>VLOOKUP(D570,Mapping!$S$1:$U$150,3,0)</f>
        <v>86830</v>
      </c>
      <c r="H570" s="21" t="e">
        <f>VLOOKUP(G570,Mapping!$AL$1:$AN$292,2,0)</f>
        <v>#N/A</v>
      </c>
      <c r="I570" s="21" t="e">
        <f>VLOOKUP(G570,Mapping!$AL$1:$AN$292,3,0)</f>
        <v>#N/A</v>
      </c>
      <c r="J570" s="4" t="s">
        <v>713</v>
      </c>
      <c r="K570" s="2" t="s">
        <v>30</v>
      </c>
    </row>
    <row r="571" spans="1:11">
      <c r="A571" s="2" t="s">
        <v>938</v>
      </c>
      <c r="B571" s="2" t="s">
        <v>40</v>
      </c>
      <c r="C571" s="2" t="s">
        <v>711</v>
      </c>
      <c r="D571" s="2" t="s">
        <v>712</v>
      </c>
      <c r="E571" s="21">
        <f>VLOOKUP(D571,Mapping!$S$1:$U$150,2,0)</f>
        <v>75504</v>
      </c>
      <c r="F571" s="21">
        <f>VLOOKUP(D571,Mapping!$S$1:$U$150,3,0)</f>
        <v>86830</v>
      </c>
      <c r="H571" s="21" t="e">
        <f>VLOOKUP(G571,Mapping!$AL$1:$AN$292,2,0)</f>
        <v>#N/A</v>
      </c>
      <c r="I571" s="21" t="e">
        <f>VLOOKUP(G571,Mapping!$AL$1:$AN$292,3,0)</f>
        <v>#N/A</v>
      </c>
      <c r="J571" s="5" t="s">
        <v>939</v>
      </c>
      <c r="K571" s="2" t="s">
        <v>30</v>
      </c>
    </row>
    <row r="572" spans="1:11" ht="75">
      <c r="A572" s="2" t="s">
        <v>3131</v>
      </c>
      <c r="B572" s="2" t="s">
        <v>40</v>
      </c>
      <c r="C572" s="2" t="s">
        <v>3132</v>
      </c>
      <c r="D572" s="2" t="s">
        <v>712</v>
      </c>
      <c r="E572" s="21">
        <f>VLOOKUP(D572,Mapping!$S$1:$U$150,2,0)</f>
        <v>75504</v>
      </c>
      <c r="F572" s="21">
        <f>VLOOKUP(D572,Mapping!$S$1:$U$150,3,0)</f>
        <v>86830</v>
      </c>
      <c r="H572" s="21" t="e">
        <f>VLOOKUP(G572,Mapping!$AL$1:$AN$292,2,0)</f>
        <v>#N/A</v>
      </c>
      <c r="I572" s="21" t="e">
        <f>VLOOKUP(G572,Mapping!$AL$1:$AN$292,3,0)</f>
        <v>#N/A</v>
      </c>
      <c r="J572" s="4" t="s">
        <v>3133</v>
      </c>
      <c r="K572" s="2" t="s">
        <v>296</v>
      </c>
    </row>
    <row r="573" spans="1:11">
      <c r="A573" s="2" t="s">
        <v>607</v>
      </c>
      <c r="B573" s="2" t="s">
        <v>40</v>
      </c>
      <c r="C573" s="2" t="s">
        <v>12</v>
      </c>
      <c r="D573" s="2" t="s">
        <v>608</v>
      </c>
      <c r="E573" s="21">
        <f>VLOOKUP(D573,Mapping!$S$1:$U$150,2,0)</f>
        <v>75504</v>
      </c>
      <c r="F573" s="21">
        <f>VLOOKUP(D573,Mapping!$S$1:$U$150,3,0)</f>
        <v>94761</v>
      </c>
      <c r="H573" s="21" t="e">
        <f>VLOOKUP(G573,Mapping!$AL$1:$AN$292,2,0)</f>
        <v>#N/A</v>
      </c>
      <c r="I573" s="21" t="e">
        <f>VLOOKUP(G573,Mapping!$AL$1:$AN$292,3,0)</f>
        <v>#N/A</v>
      </c>
      <c r="J573" s="5" t="s">
        <v>609</v>
      </c>
      <c r="K573" s="2" t="s">
        <v>9</v>
      </c>
    </row>
    <row r="574" spans="1:11" ht="60">
      <c r="A574" s="2" t="s">
        <v>2286</v>
      </c>
      <c r="B574" s="2" t="s">
        <v>1517</v>
      </c>
      <c r="C574" s="2" t="s">
        <v>989</v>
      </c>
      <c r="D574" s="2" t="s">
        <v>2287</v>
      </c>
      <c r="E574" s="21">
        <f>VLOOKUP(D574,Mapping!$S$1:$U$150,2,0)</f>
        <v>75606</v>
      </c>
      <c r="F574" s="21">
        <f>VLOOKUP(D574,Mapping!$S$1:$U$150,3,0)</f>
        <v>120000</v>
      </c>
      <c r="H574" s="21" t="e">
        <f>VLOOKUP(G574,Mapping!$AL$1:$AN$292,2,0)</f>
        <v>#N/A</v>
      </c>
      <c r="I574" s="21" t="e">
        <f>VLOOKUP(G574,Mapping!$AL$1:$AN$292,3,0)</f>
        <v>#N/A</v>
      </c>
      <c r="J574" s="4" t="s">
        <v>2288</v>
      </c>
      <c r="K574" s="2" t="s">
        <v>49</v>
      </c>
    </row>
    <row r="575" spans="1:11" ht="60">
      <c r="A575" s="2" t="s">
        <v>2823</v>
      </c>
      <c r="B575" s="2" t="s">
        <v>2824</v>
      </c>
      <c r="C575" s="2" t="s">
        <v>344</v>
      </c>
      <c r="D575" s="2" t="s">
        <v>2825</v>
      </c>
      <c r="E575" s="21">
        <f>VLOOKUP(D575,Mapping!$S$1:$U$150,2,0)</f>
        <v>158080</v>
      </c>
      <c r="F575" s="21" t="str">
        <f>VLOOKUP(D575,Mapping!$S$1:$U$150,3,0)</f>
        <v>NA</v>
      </c>
      <c r="H575" s="21" t="e">
        <f>VLOOKUP(G575,Mapping!$AL$1:$AN$292,2,0)</f>
        <v>#N/A</v>
      </c>
      <c r="I575" s="21" t="e">
        <f>VLOOKUP(G575,Mapping!$AL$1:$AN$292,3,0)</f>
        <v>#N/A</v>
      </c>
      <c r="J575" s="4" t="s">
        <v>2826</v>
      </c>
      <c r="K575" s="2" t="s">
        <v>49</v>
      </c>
    </row>
    <row r="576" spans="1:11" ht="60">
      <c r="A576" s="2" t="s">
        <v>1999</v>
      </c>
      <c r="B576" s="2" t="s">
        <v>2000</v>
      </c>
      <c r="C576" s="2" t="s">
        <v>891</v>
      </c>
      <c r="D576" s="2" t="s">
        <v>2001</v>
      </c>
      <c r="E576" s="21">
        <f>VLOOKUP(D576,Mapping!$S$1:$U$150,2,0)</f>
        <v>76300</v>
      </c>
      <c r="F576" s="21" t="str">
        <f>VLOOKUP(D576,Mapping!$S$1:$U$150,3,0)</f>
        <v>NA</v>
      </c>
      <c r="H576" s="21" t="e">
        <f>VLOOKUP(G576,Mapping!$AL$1:$AN$292,2,0)</f>
        <v>#N/A</v>
      </c>
      <c r="I576" s="21" t="e">
        <f>VLOOKUP(G576,Mapping!$AL$1:$AN$292,3,0)</f>
        <v>#N/A</v>
      </c>
      <c r="J576" s="4" t="s">
        <v>2002</v>
      </c>
      <c r="K576" s="2" t="s">
        <v>30</v>
      </c>
    </row>
    <row r="577" spans="1:11">
      <c r="A577" s="2" t="s">
        <v>1779</v>
      </c>
      <c r="B577" s="2" t="s">
        <v>1780</v>
      </c>
      <c r="C577" s="2" t="s">
        <v>1781</v>
      </c>
      <c r="D577" s="2" t="s">
        <v>1782</v>
      </c>
      <c r="E577" s="21">
        <f>VLOOKUP(D577,Mapping!$S$1:$U$150,2,0)</f>
        <v>76915</v>
      </c>
      <c r="F577" s="21">
        <f>VLOOKUP(D577,Mapping!$S$1:$U$150,3,0)</f>
        <v>183340</v>
      </c>
      <c r="H577" s="21" t="e">
        <f>VLOOKUP(G577,Mapping!$AL$1:$AN$292,2,0)</f>
        <v>#N/A</v>
      </c>
      <c r="I577" s="21" t="e">
        <f>VLOOKUP(G577,Mapping!$AL$1:$AN$292,3,0)</f>
        <v>#N/A</v>
      </c>
      <c r="J577" s="5" t="s">
        <v>1783</v>
      </c>
      <c r="K577" s="2" t="s">
        <v>61</v>
      </c>
    </row>
    <row r="578" spans="1:11" ht="75">
      <c r="A578" s="2" t="s">
        <v>74</v>
      </c>
      <c r="B578" s="2" t="s">
        <v>740</v>
      </c>
      <c r="C578" s="2" t="s">
        <v>741</v>
      </c>
      <c r="D578" s="2" t="s">
        <v>742</v>
      </c>
      <c r="E578" s="21">
        <f>VLOOKUP(D578,Mapping!$S$1:$U$150,2,0)</f>
        <v>77300</v>
      </c>
      <c r="F578" s="21">
        <f>VLOOKUP(D578,Mapping!$S$1:$U$150,3,0)</f>
        <v>88700</v>
      </c>
      <c r="H578" s="21" t="e">
        <f>VLOOKUP(G578,Mapping!$AL$1:$AN$292,2,0)</f>
        <v>#N/A</v>
      </c>
      <c r="I578" s="21" t="e">
        <f>VLOOKUP(G578,Mapping!$AL$1:$AN$292,3,0)</f>
        <v>#N/A</v>
      </c>
      <c r="J578" s="4" t="s">
        <v>743</v>
      </c>
      <c r="K578" s="2" t="s">
        <v>603</v>
      </c>
    </row>
    <row r="579" spans="1:11">
      <c r="A579" s="2" t="s">
        <v>135</v>
      </c>
      <c r="B579" s="2" t="s">
        <v>1457</v>
      </c>
      <c r="C579" s="2" t="s">
        <v>1458</v>
      </c>
      <c r="D579" s="2" t="s">
        <v>1459</v>
      </c>
      <c r="E579" s="21">
        <f>VLOOKUP(D579,Mapping!$S$1:$U$150,2,0)</f>
        <v>80000</v>
      </c>
      <c r="F579" s="21">
        <f>VLOOKUP(D579,Mapping!$S$1:$U$150,3,0)</f>
        <v>100000</v>
      </c>
      <c r="H579" s="21" t="e">
        <f>VLOOKUP(G579,Mapping!$AL$1:$AN$292,2,0)</f>
        <v>#N/A</v>
      </c>
      <c r="I579" s="21" t="e">
        <f>VLOOKUP(G579,Mapping!$AL$1:$AN$292,3,0)</f>
        <v>#N/A</v>
      </c>
      <c r="J579" s="5" t="s">
        <v>1460</v>
      </c>
      <c r="K579" s="2" t="s">
        <v>267</v>
      </c>
    </row>
    <row r="580" spans="1:11" ht="75">
      <c r="A580" s="2" t="s">
        <v>1624</v>
      </c>
      <c r="B580" s="2" t="s">
        <v>1625</v>
      </c>
      <c r="C580" s="2" t="s">
        <v>1626</v>
      </c>
      <c r="D580" s="2" t="s">
        <v>1627</v>
      </c>
      <c r="E580" s="21">
        <f>VLOOKUP(D580,Mapping!$S$1:$U$150,2,0)</f>
        <v>80000</v>
      </c>
      <c r="F580" s="21">
        <f>VLOOKUP(D580,Mapping!$S$1:$U$150,3,0)</f>
        <v>130000</v>
      </c>
      <c r="H580" s="21" t="e">
        <f>VLOOKUP(G580,Mapping!$AL$1:$AN$292,2,0)</f>
        <v>#N/A</v>
      </c>
      <c r="I580" s="21" t="e">
        <f>VLOOKUP(G580,Mapping!$AL$1:$AN$292,3,0)</f>
        <v>#N/A</v>
      </c>
      <c r="J580" s="4" t="s">
        <v>1628</v>
      </c>
      <c r="K580" s="2" t="s">
        <v>30</v>
      </c>
    </row>
    <row r="581" spans="1:11" ht="60">
      <c r="A581" s="2" t="s">
        <v>2009</v>
      </c>
      <c r="B581" s="2" t="s">
        <v>2010</v>
      </c>
      <c r="C581" s="2" t="s">
        <v>1399</v>
      </c>
      <c r="D581" s="2" t="s">
        <v>2011</v>
      </c>
      <c r="E581" s="21">
        <f>VLOOKUP(D581,Mapping!$S$1:$U$150,2,0)</f>
        <v>80000</v>
      </c>
      <c r="F581" s="21">
        <f>VLOOKUP(D581,Mapping!$S$1:$U$150,3,0)</f>
        <v>90000</v>
      </c>
      <c r="H581" s="21" t="e">
        <f>VLOOKUP(G581,Mapping!$AL$1:$AN$292,2,0)</f>
        <v>#N/A</v>
      </c>
      <c r="I581" s="21" t="e">
        <f>VLOOKUP(G581,Mapping!$AL$1:$AN$292,3,0)</f>
        <v>#N/A</v>
      </c>
      <c r="J581" s="4" t="s">
        <v>2012</v>
      </c>
      <c r="K581" s="2" t="s">
        <v>30</v>
      </c>
    </row>
    <row r="582" spans="1:11" ht="75">
      <c r="A582" s="2" t="s">
        <v>807</v>
      </c>
      <c r="B582" s="2" t="s">
        <v>808</v>
      </c>
      <c r="C582" s="2" t="s">
        <v>809</v>
      </c>
      <c r="D582" s="2" t="s">
        <v>810</v>
      </c>
      <c r="E582" s="21">
        <f>VLOOKUP(D582,Mapping!$S$1:$U$150,2,0)</f>
        <v>80000</v>
      </c>
      <c r="F582" s="21" t="str">
        <f>VLOOKUP(D582,Mapping!$S$1:$U$150,3,0)</f>
        <v>NA</v>
      </c>
      <c r="H582" s="21" t="e">
        <f>VLOOKUP(G582,Mapping!$AL$1:$AN$292,2,0)</f>
        <v>#N/A</v>
      </c>
      <c r="I582" s="21" t="e">
        <f>VLOOKUP(G582,Mapping!$AL$1:$AN$292,3,0)</f>
        <v>#N/A</v>
      </c>
      <c r="J582" s="4" t="s">
        <v>811</v>
      </c>
      <c r="K582" s="2" t="s">
        <v>102</v>
      </c>
    </row>
    <row r="583" spans="1:11" ht="75">
      <c r="A583" s="2" t="s">
        <v>2651</v>
      </c>
      <c r="B583" s="2" t="s">
        <v>2077</v>
      </c>
      <c r="C583" s="2" t="s">
        <v>2078</v>
      </c>
      <c r="D583" s="2" t="s">
        <v>2652</v>
      </c>
      <c r="E583" s="21">
        <f>VLOOKUP(D583,Mapping!$S$1:$U$150,2,0)</f>
        <v>82400</v>
      </c>
      <c r="F583" s="21" t="str">
        <f>VLOOKUP(D583,Mapping!$S$1:$U$150,3,0)</f>
        <v>NA</v>
      </c>
      <c r="H583" s="21" t="e">
        <f>VLOOKUP(G583,Mapping!$AL$1:$AN$292,2,0)</f>
        <v>#N/A</v>
      </c>
      <c r="I583" s="21" t="e">
        <f>VLOOKUP(G583,Mapping!$AL$1:$AN$292,3,0)</f>
        <v>#N/A</v>
      </c>
      <c r="J583" s="4" t="s">
        <v>2653</v>
      </c>
      <c r="K583" s="2" t="s">
        <v>38</v>
      </c>
    </row>
    <row r="584" spans="1:11">
      <c r="A584" s="2" t="s">
        <v>10</v>
      </c>
      <c r="B584" s="2" t="s">
        <v>1024</v>
      </c>
      <c r="C584" s="2" t="s">
        <v>1025</v>
      </c>
      <c r="D584" s="2" t="s">
        <v>1026</v>
      </c>
      <c r="E584" s="21">
        <f>VLOOKUP(D584,Mapping!$S$1:$U$150,2,0)</f>
        <v>85000</v>
      </c>
      <c r="F584" s="21" t="str">
        <f>VLOOKUP(D584,Mapping!$S$1:$U$150,3,0)</f>
        <v>NA</v>
      </c>
      <c r="H584" s="21" t="e">
        <f>VLOOKUP(G584,Mapping!$AL$1:$AN$292,2,0)</f>
        <v>#N/A</v>
      </c>
      <c r="I584" s="21" t="e">
        <f>VLOOKUP(G584,Mapping!$AL$1:$AN$292,3,0)</f>
        <v>#N/A</v>
      </c>
      <c r="J584" s="5" t="s">
        <v>1027</v>
      </c>
      <c r="K584" s="2" t="s">
        <v>437</v>
      </c>
    </row>
    <row r="585" spans="1:11" ht="75">
      <c r="A585" s="2" t="s">
        <v>720</v>
      </c>
      <c r="B585" s="2" t="s">
        <v>721</v>
      </c>
      <c r="C585" s="2" t="s">
        <v>63</v>
      </c>
      <c r="D585" s="2" t="s">
        <v>722</v>
      </c>
      <c r="E585" s="21">
        <f>VLOOKUP(D585,Mapping!$S$1:$U$150,2,0)</f>
        <v>86020</v>
      </c>
      <c r="F585" s="21" t="str">
        <f>VLOOKUP(D585,Mapping!$S$1:$U$150,3,0)</f>
        <v>NA</v>
      </c>
      <c r="H585" s="21" t="e">
        <f>VLOOKUP(G585,Mapping!$AL$1:$AN$292,2,0)</f>
        <v>#N/A</v>
      </c>
      <c r="I585" s="21" t="e">
        <f>VLOOKUP(G585,Mapping!$AL$1:$AN$292,3,0)</f>
        <v>#N/A</v>
      </c>
      <c r="J585" s="4" t="s">
        <v>723</v>
      </c>
      <c r="K585" s="2" t="s">
        <v>30</v>
      </c>
    </row>
    <row r="586" spans="1:11" ht="60">
      <c r="A586" s="2" t="s">
        <v>74</v>
      </c>
      <c r="B586" s="2" t="s">
        <v>650</v>
      </c>
      <c r="C586" s="2" t="s">
        <v>651</v>
      </c>
      <c r="D586" s="2" t="s">
        <v>652</v>
      </c>
      <c r="E586" s="21">
        <f>VLOOKUP(D586,Mapping!$S$1:$U$150,2,0)</f>
        <v>187200</v>
      </c>
      <c r="F586" s="21">
        <f>VLOOKUP(D586,Mapping!$S$1:$U$150,3,0)</f>
        <v>208000</v>
      </c>
      <c r="H586" s="21" t="e">
        <f>VLOOKUP(G586,Mapping!$AL$1:$AN$292,2,0)</f>
        <v>#N/A</v>
      </c>
      <c r="I586" s="21" t="e">
        <f>VLOOKUP(G586,Mapping!$AL$1:$AN$292,3,0)</f>
        <v>#N/A</v>
      </c>
      <c r="J586" s="4" t="s">
        <v>653</v>
      </c>
      <c r="K586" s="2" t="s">
        <v>654</v>
      </c>
    </row>
    <row r="587" spans="1:11" ht="75">
      <c r="A587" s="2" t="s">
        <v>1523</v>
      </c>
      <c r="B587" s="2" t="s">
        <v>40</v>
      </c>
      <c r="C587" s="2" t="s">
        <v>1524</v>
      </c>
      <c r="D587" s="2" t="s">
        <v>1525</v>
      </c>
      <c r="E587" s="21">
        <f>VLOOKUP(D587,Mapping!$S$1:$U$150,2,0)</f>
        <v>90000</v>
      </c>
      <c r="F587" s="21">
        <f>VLOOKUP(D587,Mapping!$S$1:$U$150,3,0)</f>
        <v>100000</v>
      </c>
      <c r="H587" s="21" t="e">
        <f>VLOOKUP(G587,Mapping!$AL$1:$AN$292,2,0)</f>
        <v>#N/A</v>
      </c>
      <c r="I587" s="21" t="e">
        <f>VLOOKUP(G587,Mapping!$AL$1:$AN$292,3,0)</f>
        <v>#N/A</v>
      </c>
      <c r="J587" s="4" t="s">
        <v>1526</v>
      </c>
      <c r="K587" s="2" t="s">
        <v>1018</v>
      </c>
    </row>
    <row r="588" spans="1:11" ht="75">
      <c r="A588" s="2" t="s">
        <v>74</v>
      </c>
      <c r="B588" s="2" t="s">
        <v>2397</v>
      </c>
      <c r="C588" s="2" t="s">
        <v>2398</v>
      </c>
      <c r="D588" s="2" t="s">
        <v>2399</v>
      </c>
      <c r="E588" s="21">
        <f>VLOOKUP(D588,Mapping!$S$1:$U$150,2,0)</f>
        <v>90000</v>
      </c>
      <c r="F588" s="21">
        <f>VLOOKUP(D588,Mapping!$S$1:$U$150,3,0)</f>
        <v>110000</v>
      </c>
      <c r="H588" s="21" t="e">
        <f>VLOOKUP(G588,Mapping!$AL$1:$AN$292,2,0)</f>
        <v>#N/A</v>
      </c>
      <c r="I588" s="21" t="e">
        <f>VLOOKUP(G588,Mapping!$AL$1:$AN$292,3,0)</f>
        <v>#N/A</v>
      </c>
      <c r="J588" s="4" t="s">
        <v>2400</v>
      </c>
      <c r="K588" s="2" t="s">
        <v>777</v>
      </c>
    </row>
    <row r="589" spans="1:11">
      <c r="A589" s="2" t="s">
        <v>10</v>
      </c>
      <c r="B589" s="2" t="s">
        <v>358</v>
      </c>
      <c r="C589" s="2" t="s">
        <v>359</v>
      </c>
      <c r="D589" s="2" t="s">
        <v>360</v>
      </c>
      <c r="E589" s="21">
        <f>VLOOKUP(D589,Mapping!$S$1:$U$150,2,0)</f>
        <v>90000</v>
      </c>
      <c r="F589" s="21">
        <f>VLOOKUP(D589,Mapping!$S$1:$U$150,3,0)</f>
        <v>120000</v>
      </c>
      <c r="H589" s="21" t="e">
        <f>VLOOKUP(G589,Mapping!$AL$1:$AN$292,2,0)</f>
        <v>#N/A</v>
      </c>
      <c r="I589" s="21" t="e">
        <f>VLOOKUP(G589,Mapping!$AL$1:$AN$292,3,0)</f>
        <v>#N/A</v>
      </c>
      <c r="J589" s="5" t="s">
        <v>361</v>
      </c>
      <c r="K589" s="2" t="s">
        <v>362</v>
      </c>
    </row>
    <row r="590" spans="1:11">
      <c r="A590" s="2" t="s">
        <v>74</v>
      </c>
      <c r="B590" s="2" t="s">
        <v>808</v>
      </c>
      <c r="C590" s="2" t="s">
        <v>771</v>
      </c>
      <c r="D590" s="2" t="s">
        <v>360</v>
      </c>
      <c r="E590" s="21">
        <f>VLOOKUP(D590,Mapping!$S$1:$U$150,2,0)</f>
        <v>90000</v>
      </c>
      <c r="F590" s="21">
        <f>VLOOKUP(D590,Mapping!$S$1:$U$150,3,0)</f>
        <v>120000</v>
      </c>
      <c r="H590" s="21" t="e">
        <f>VLOOKUP(G590,Mapping!$AL$1:$AN$292,2,0)</f>
        <v>#N/A</v>
      </c>
      <c r="I590" s="21" t="e">
        <f>VLOOKUP(G590,Mapping!$AL$1:$AN$292,3,0)</f>
        <v>#N/A</v>
      </c>
      <c r="J590" s="5" t="s">
        <v>1049</v>
      </c>
      <c r="K590" s="2" t="s">
        <v>624</v>
      </c>
    </row>
    <row r="591" spans="1:11">
      <c r="A591" s="2" t="s">
        <v>2492</v>
      </c>
      <c r="B591" s="2" t="s">
        <v>2493</v>
      </c>
      <c r="C591" s="2" t="s">
        <v>32</v>
      </c>
      <c r="D591" s="2" t="s">
        <v>2494</v>
      </c>
      <c r="E591" s="21">
        <f>VLOOKUP(D591,Mapping!$S$1:$U$150,2,0)</f>
        <v>90000</v>
      </c>
      <c r="F591" s="21">
        <f>VLOOKUP(D591,Mapping!$S$1:$U$150,3,0)</f>
        <v>128216</v>
      </c>
      <c r="H591" s="21" t="e">
        <f>VLOOKUP(G591,Mapping!$AL$1:$AN$292,2,0)</f>
        <v>#N/A</v>
      </c>
      <c r="I591" s="21" t="e">
        <f>VLOOKUP(G591,Mapping!$AL$1:$AN$292,3,0)</f>
        <v>#N/A</v>
      </c>
      <c r="J591" s="5" t="s">
        <v>2495</v>
      </c>
      <c r="K591" s="2" t="s">
        <v>9</v>
      </c>
    </row>
    <row r="592" spans="1:11" ht="60">
      <c r="A592" s="2" t="s">
        <v>461</v>
      </c>
      <c r="B592" s="2" t="s">
        <v>462</v>
      </c>
      <c r="C592" s="2" t="s">
        <v>58</v>
      </c>
      <c r="D592" s="2" t="s">
        <v>463</v>
      </c>
      <c r="E592" s="21">
        <f>VLOOKUP(D592,Mapping!$S$1:$U$150,2,0)</f>
        <v>90000</v>
      </c>
      <c r="F592" s="21" t="str">
        <f>VLOOKUP(D592,Mapping!$S$1:$U$150,3,0)</f>
        <v>NA</v>
      </c>
      <c r="H592" s="21" t="e">
        <f>VLOOKUP(G592,Mapping!$AL$1:$AN$292,2,0)</f>
        <v>#N/A</v>
      </c>
      <c r="I592" s="21" t="e">
        <f>VLOOKUP(G592,Mapping!$AL$1:$AN$292,3,0)</f>
        <v>#N/A</v>
      </c>
      <c r="J592" s="4" t="s">
        <v>464</v>
      </c>
      <c r="K592" s="2" t="s">
        <v>267</v>
      </c>
    </row>
    <row r="593" spans="1:11">
      <c r="A593" s="2" t="s">
        <v>1535</v>
      </c>
      <c r="B593" s="2" t="s">
        <v>136</v>
      </c>
      <c r="C593" s="2" t="s">
        <v>137</v>
      </c>
      <c r="D593" s="2" t="s">
        <v>463</v>
      </c>
      <c r="E593" s="21">
        <f>VLOOKUP(D593,Mapping!$S$1:$U$150,2,0)</f>
        <v>90000</v>
      </c>
      <c r="F593" s="21" t="str">
        <f>VLOOKUP(D593,Mapping!$S$1:$U$150,3,0)</f>
        <v>NA</v>
      </c>
      <c r="H593" s="21" t="e">
        <f>VLOOKUP(G593,Mapping!$AL$1:$AN$292,2,0)</f>
        <v>#N/A</v>
      </c>
      <c r="I593" s="21" t="e">
        <f>VLOOKUP(G593,Mapping!$AL$1:$AN$292,3,0)</f>
        <v>#N/A</v>
      </c>
      <c r="J593" s="5" t="s">
        <v>1536</v>
      </c>
      <c r="K593" s="2" t="s">
        <v>30</v>
      </c>
    </row>
    <row r="594" spans="1:11" ht="60">
      <c r="A594" s="2" t="s">
        <v>1078</v>
      </c>
      <c r="B594" s="2" t="s">
        <v>337</v>
      </c>
      <c r="C594" s="2" t="s">
        <v>1079</v>
      </c>
      <c r="D594" s="2" t="s">
        <v>1080</v>
      </c>
      <c r="E594" s="21">
        <f>VLOOKUP(D594,Mapping!$S$1:$U$150,2,0)</f>
        <v>91500</v>
      </c>
      <c r="F594" s="21">
        <f>VLOOKUP(D594,Mapping!$S$1:$U$150,3,0)</f>
        <v>190100</v>
      </c>
      <c r="H594" s="21" t="e">
        <f>VLOOKUP(G594,Mapping!$AL$1:$AN$292,2,0)</f>
        <v>#N/A</v>
      </c>
      <c r="I594" s="21" t="e">
        <f>VLOOKUP(G594,Mapping!$AL$1:$AN$292,3,0)</f>
        <v>#N/A</v>
      </c>
      <c r="J594" s="4" t="s">
        <v>1081</v>
      </c>
      <c r="K594" s="2" t="s">
        <v>30</v>
      </c>
    </row>
    <row r="595" spans="1:11">
      <c r="A595" s="2" t="s">
        <v>74</v>
      </c>
      <c r="B595" s="2" t="s">
        <v>75</v>
      </c>
      <c r="C595" s="2" t="s">
        <v>63</v>
      </c>
      <c r="D595" s="2" t="s">
        <v>76</v>
      </c>
      <c r="E595" s="21">
        <f>VLOOKUP(D595,Mapping!$S$1:$U$150,2,0)</f>
        <v>94000</v>
      </c>
      <c r="F595" s="21">
        <f>VLOOKUP(D595,Mapping!$S$1:$U$150,3,0)</f>
        <v>105000</v>
      </c>
      <c r="H595" s="21" t="e">
        <f>VLOOKUP(G595,Mapping!$AL$1:$AN$292,2,0)</f>
        <v>#N/A</v>
      </c>
      <c r="I595" s="21" t="e">
        <f>VLOOKUP(G595,Mapping!$AL$1:$AN$292,3,0)</f>
        <v>#N/A</v>
      </c>
      <c r="J595" s="5" t="s">
        <v>77</v>
      </c>
      <c r="K595" s="2" t="s">
        <v>30</v>
      </c>
    </row>
    <row r="596" spans="1:11" ht="60">
      <c r="A596" s="2" t="s">
        <v>1505</v>
      </c>
      <c r="B596" s="2" t="s">
        <v>1506</v>
      </c>
      <c r="C596" s="2" t="s">
        <v>1507</v>
      </c>
      <c r="D596" s="2" t="s">
        <v>1508</v>
      </c>
      <c r="E596" s="21">
        <f>VLOOKUP(D596,Mapping!$S$1:$U$150,2,0)</f>
        <v>95000</v>
      </c>
      <c r="F596" s="21">
        <f>VLOOKUP(D596,Mapping!$S$1:$U$150,3,0)</f>
        <v>110000</v>
      </c>
      <c r="H596" s="21" t="e">
        <f>VLOOKUP(G596,Mapping!$AL$1:$AN$292,2,0)</f>
        <v>#N/A</v>
      </c>
      <c r="I596" s="21" t="e">
        <f>VLOOKUP(G596,Mapping!$AL$1:$AN$292,3,0)</f>
        <v>#N/A</v>
      </c>
      <c r="J596" s="4" t="s">
        <v>1509</v>
      </c>
      <c r="K596" s="2" t="s">
        <v>30</v>
      </c>
    </row>
    <row r="597" spans="1:11" ht="60">
      <c r="A597" s="2" t="s">
        <v>74</v>
      </c>
      <c r="B597" s="2" t="s">
        <v>970</v>
      </c>
      <c r="C597" s="2" t="s">
        <v>32</v>
      </c>
      <c r="D597" s="2" t="s">
        <v>971</v>
      </c>
      <c r="E597" s="21">
        <f>VLOOKUP(D597,Mapping!$S$1:$U$150,2,0)</f>
        <v>56160</v>
      </c>
      <c r="F597" s="21" t="str">
        <f>VLOOKUP(D597,Mapping!$S$1:$U$150,3,0)</f>
        <v>NA</v>
      </c>
      <c r="H597" s="21" t="e">
        <f>VLOOKUP(G597,Mapping!$AL$1:$AN$292,2,0)</f>
        <v>#N/A</v>
      </c>
      <c r="I597" s="21" t="e">
        <f>VLOOKUP(G597,Mapping!$AL$1:$AN$292,3,0)</f>
        <v>#N/A</v>
      </c>
      <c r="J597" s="4" t="s">
        <v>972</v>
      </c>
      <c r="K597" s="2" t="s">
        <v>61</v>
      </c>
    </row>
    <row r="598" spans="1:11" ht="75">
      <c r="A598" s="2" t="s">
        <v>242</v>
      </c>
      <c r="B598" s="2" t="s">
        <v>2035</v>
      </c>
      <c r="C598" s="2" t="s">
        <v>32</v>
      </c>
      <c r="D598" s="2" t="s">
        <v>2036</v>
      </c>
      <c r="E598" s="21">
        <f>VLOOKUP(D598,Mapping!$S$1:$U$150,2,0)</f>
        <v>62400</v>
      </c>
      <c r="F598" s="21" t="str">
        <f>VLOOKUP(D598,Mapping!$S$1:$U$150,3,0)</f>
        <v>NA</v>
      </c>
      <c r="H598" s="21" t="e">
        <f>VLOOKUP(G598,Mapping!$AL$1:$AN$292,2,0)</f>
        <v>#N/A</v>
      </c>
      <c r="I598" s="21" t="e">
        <f>VLOOKUP(G598,Mapping!$AL$1:$AN$292,3,0)</f>
        <v>#N/A</v>
      </c>
      <c r="J598" s="4" t="s">
        <v>2037</v>
      </c>
      <c r="K598" s="2" t="s">
        <v>166</v>
      </c>
    </row>
    <row r="599" spans="1:11" ht="60">
      <c r="A599" s="2" t="s">
        <v>2837</v>
      </c>
      <c r="B599" s="2" t="s">
        <v>706</v>
      </c>
      <c r="C599" s="2" t="s">
        <v>32</v>
      </c>
      <c r="D599" s="2" t="s">
        <v>2036</v>
      </c>
      <c r="E599" s="21">
        <f>VLOOKUP(D599,Mapping!$S$1:$U$150,2,0)</f>
        <v>62400</v>
      </c>
      <c r="F599" s="21" t="str">
        <f>VLOOKUP(D599,Mapping!$S$1:$U$150,3,0)</f>
        <v>NA</v>
      </c>
      <c r="H599" s="21" t="e">
        <f>VLOOKUP(G599,Mapping!$AL$1:$AN$292,2,0)</f>
        <v>#N/A</v>
      </c>
      <c r="I599" s="21" t="e">
        <f>VLOOKUP(G599,Mapping!$AL$1:$AN$292,3,0)</f>
        <v>#N/A</v>
      </c>
      <c r="J599" s="4" t="s">
        <v>2838</v>
      </c>
      <c r="K599" s="2" t="s">
        <v>659</v>
      </c>
    </row>
    <row r="600" spans="1:11">
      <c r="A600" s="2" t="s">
        <v>10</v>
      </c>
      <c r="B600" s="2" t="s">
        <v>631</v>
      </c>
      <c r="C600" s="2" t="s">
        <v>67</v>
      </c>
      <c r="D600" s="2" t="s">
        <v>632</v>
      </c>
      <c r="E600" s="21">
        <f>VLOOKUP(D600,Mapping!$S$1:$U$150,2,0)</f>
        <v>72800</v>
      </c>
      <c r="F600" s="21" t="str">
        <f>VLOOKUP(D600,Mapping!$S$1:$U$150,3,0)</f>
        <v>NA</v>
      </c>
      <c r="H600" s="21" t="e">
        <f>VLOOKUP(G600,Mapping!$AL$1:$AN$292,2,0)</f>
        <v>#N/A</v>
      </c>
      <c r="I600" s="21" t="e">
        <f>VLOOKUP(G600,Mapping!$AL$1:$AN$292,3,0)</f>
        <v>#N/A</v>
      </c>
      <c r="J600" s="5" t="s">
        <v>633</v>
      </c>
      <c r="K600" s="2" t="s">
        <v>97</v>
      </c>
    </row>
    <row r="601" spans="1:11" ht="75">
      <c r="A601" s="2" t="s">
        <v>655</v>
      </c>
      <c r="B601" s="2" t="s">
        <v>656</v>
      </c>
      <c r="C601" s="2" t="s">
        <v>175</v>
      </c>
      <c r="D601" s="2" t="s">
        <v>657</v>
      </c>
      <c r="E601" s="21">
        <f>VLOOKUP(D601,Mapping!$S$1:$U$150,2,0)</f>
        <v>40000</v>
      </c>
      <c r="F601" s="21" t="str">
        <f>VLOOKUP(D601,Mapping!$S$1:$U$150,3,0)</f>
        <v>NA</v>
      </c>
      <c r="H601" s="21" t="e">
        <f>VLOOKUP(G601,Mapping!$AL$1:$AN$292,2,0)</f>
        <v>#N/A</v>
      </c>
      <c r="I601" s="21" t="e">
        <f>VLOOKUP(G601,Mapping!$AL$1:$AN$292,3,0)</f>
        <v>#N/A</v>
      </c>
      <c r="J601" s="4" t="s">
        <v>658</v>
      </c>
      <c r="K601" s="2" t="s">
        <v>659</v>
      </c>
    </row>
    <row r="602" spans="1:11" ht="45">
      <c r="A602" s="2" t="s">
        <v>1470</v>
      </c>
      <c r="B602" s="2" t="s">
        <v>22</v>
      </c>
      <c r="C602" s="2" t="s">
        <v>32</v>
      </c>
      <c r="D602" s="2" t="s">
        <v>1471</v>
      </c>
      <c r="E602" s="21">
        <f>VLOOKUP(D602,Mapping!$S$1:$U$150,2,0)</f>
        <v>47000</v>
      </c>
      <c r="F602" s="21" t="str">
        <f>VLOOKUP(D602,Mapping!$S$1:$U$150,3,0)</f>
        <v>NA</v>
      </c>
      <c r="H602" s="21" t="e">
        <f>VLOOKUP(G602,Mapping!$AL$1:$AN$292,2,0)</f>
        <v>#N/A</v>
      </c>
      <c r="I602" s="21" t="e">
        <f>VLOOKUP(G602,Mapping!$AL$1:$AN$292,3,0)</f>
        <v>#N/A</v>
      </c>
      <c r="J602" s="4" t="s">
        <v>1472</v>
      </c>
      <c r="K602" s="2" t="s">
        <v>26</v>
      </c>
    </row>
    <row r="603" spans="1:11" ht="60">
      <c r="A603" s="2" t="s">
        <v>135</v>
      </c>
      <c r="B603" s="2" t="s">
        <v>706</v>
      </c>
      <c r="C603" s="2" t="s">
        <v>707</v>
      </c>
      <c r="D603" s="2" t="s">
        <v>708</v>
      </c>
      <c r="E603" s="21">
        <f>VLOOKUP(D603,Mapping!$S$1:$U$150,2,0)</f>
        <v>60000</v>
      </c>
      <c r="F603" s="21" t="str">
        <f>VLOOKUP(D603,Mapping!$S$1:$U$150,3,0)</f>
        <v>NA</v>
      </c>
      <c r="H603" s="21" t="e">
        <f>VLOOKUP(G603,Mapping!$AL$1:$AN$292,2,0)</f>
        <v>#N/A</v>
      </c>
      <c r="I603" s="21" t="e">
        <f>VLOOKUP(G603,Mapping!$AL$1:$AN$292,3,0)</f>
        <v>#N/A</v>
      </c>
      <c r="J603" s="4" t="s">
        <v>709</v>
      </c>
      <c r="K603" s="2" t="s">
        <v>61</v>
      </c>
    </row>
    <row r="604" spans="1:11">
      <c r="A604" s="2" t="s">
        <v>3073</v>
      </c>
      <c r="B604" s="2" t="s">
        <v>475</v>
      </c>
      <c r="C604" s="2" t="s">
        <v>183</v>
      </c>
      <c r="D604" s="2" t="s">
        <v>3074</v>
      </c>
      <c r="E604" s="21">
        <f>VLOOKUP(D604,Mapping!$S$1:$U$150,2,0)</f>
        <v>62192</v>
      </c>
      <c r="F604" s="21" t="str">
        <f>VLOOKUP(D604,Mapping!$S$1:$U$150,3,0)</f>
        <v>NA</v>
      </c>
      <c r="H604" s="21" t="e">
        <f>VLOOKUP(G604,Mapping!$AL$1:$AN$292,2,0)</f>
        <v>#N/A</v>
      </c>
      <c r="I604" s="21" t="e">
        <f>VLOOKUP(G604,Mapping!$AL$1:$AN$292,3,0)</f>
        <v>#N/A</v>
      </c>
      <c r="J604" s="5" t="s">
        <v>3075</v>
      </c>
      <c r="K604" s="2" t="s">
        <v>97</v>
      </c>
    </row>
    <row r="605" spans="1:11" ht="60">
      <c r="A605" s="2" t="s">
        <v>74</v>
      </c>
      <c r="B605" s="2" t="s">
        <v>1284</v>
      </c>
      <c r="C605" s="2" t="s">
        <v>1285</v>
      </c>
      <c r="D605" s="2" t="s">
        <v>1286</v>
      </c>
      <c r="E605" s="21">
        <f>VLOOKUP(D605,Mapping!$S$1:$U$150,2,0)</f>
        <v>76170</v>
      </c>
      <c r="F605" s="21" t="str">
        <f>VLOOKUP(D605,Mapping!$S$1:$U$150,3,0)</f>
        <v>NA</v>
      </c>
      <c r="H605" s="21" t="e">
        <f>VLOOKUP(G605,Mapping!$AL$1:$AN$292,2,0)</f>
        <v>#N/A</v>
      </c>
      <c r="I605" s="21" t="e">
        <f>VLOOKUP(G605,Mapping!$AL$1:$AN$292,3,0)</f>
        <v>#N/A</v>
      </c>
      <c r="J605" s="4" t="s">
        <v>1287</v>
      </c>
      <c r="K605" s="2" t="s">
        <v>30</v>
      </c>
    </row>
    <row r="606" spans="1:11" ht="60">
      <c r="A606" s="2" t="s">
        <v>1173</v>
      </c>
      <c r="B606" s="2" t="s">
        <v>3216</v>
      </c>
      <c r="C606" s="2" t="s">
        <v>183</v>
      </c>
      <c r="D606" s="2" t="s">
        <v>3217</v>
      </c>
      <c r="E606" s="21">
        <f>VLOOKUP(D606,Mapping!$S$1:$U$150,2,0)</f>
        <v>80000</v>
      </c>
      <c r="F606" s="21" t="str">
        <f>VLOOKUP(D606,Mapping!$S$1:$U$150,3,0)</f>
        <v>NA</v>
      </c>
      <c r="H606" s="21" t="e">
        <f>VLOOKUP(G606,Mapping!$AL$1:$AN$292,2,0)</f>
        <v>#N/A</v>
      </c>
      <c r="I606" s="21" t="e">
        <f>VLOOKUP(G606,Mapping!$AL$1:$AN$292,3,0)</f>
        <v>#N/A</v>
      </c>
      <c r="J606" s="4" t="s">
        <v>3218</v>
      </c>
      <c r="K606" s="2" t="s">
        <v>49</v>
      </c>
    </row>
    <row r="607" spans="1:11" ht="60">
      <c r="A607" s="2" t="s">
        <v>1493</v>
      </c>
      <c r="B607" s="2" t="s">
        <v>1494</v>
      </c>
      <c r="C607" s="2" t="s">
        <v>271</v>
      </c>
      <c r="D607" s="2" t="s">
        <v>1495</v>
      </c>
      <c r="E607" s="21">
        <f>VLOOKUP(D607,Mapping!$S$1:$U$150,2,0)</f>
        <v>82000</v>
      </c>
      <c r="F607" s="21" t="str">
        <f>VLOOKUP(D607,Mapping!$S$1:$U$150,3,0)</f>
        <v>NA</v>
      </c>
      <c r="H607" s="21" t="e">
        <f>VLOOKUP(G607,Mapping!$AL$1:$AN$292,2,0)</f>
        <v>#N/A</v>
      </c>
      <c r="I607" s="21" t="e">
        <f>VLOOKUP(G607,Mapping!$AL$1:$AN$292,3,0)</f>
        <v>#N/A</v>
      </c>
      <c r="J607" s="4" t="s">
        <v>1496</v>
      </c>
      <c r="K607" s="2" t="s">
        <v>30</v>
      </c>
    </row>
    <row r="608" spans="1:11">
      <c r="A608" s="2" t="s">
        <v>74</v>
      </c>
      <c r="B608" s="2" t="s">
        <v>337</v>
      </c>
      <c r="C608" s="2" t="s">
        <v>32</v>
      </c>
      <c r="D608" s="2" t="s">
        <v>1159</v>
      </c>
      <c r="E608" s="21" t="str">
        <f>VLOOKUP(D608,Mapping!$S$1:$U$150,2,0)</f>
        <v>NA</v>
      </c>
      <c r="F608" s="21">
        <f>VLOOKUP(D608,Mapping!$S$1:$U$150,3,0)</f>
        <v>105000</v>
      </c>
      <c r="H608" s="21" t="e">
        <f>VLOOKUP(G608,Mapping!$AL$1:$AN$292,2,0)</f>
        <v>#N/A</v>
      </c>
      <c r="I608" s="21" t="e">
        <f>VLOOKUP(G608,Mapping!$AL$1:$AN$292,3,0)</f>
        <v>#N/A</v>
      </c>
      <c r="J608" s="5" t="s">
        <v>1160</v>
      </c>
      <c r="K608" s="2" t="s">
        <v>30</v>
      </c>
    </row>
    <row r="609" spans="1:11" ht="60">
      <c r="A609" s="2" t="s">
        <v>2246</v>
      </c>
      <c r="B609" s="2" t="s">
        <v>57</v>
      </c>
      <c r="C609" s="2" t="s">
        <v>2247</v>
      </c>
      <c r="D609" s="2" t="s">
        <v>1159</v>
      </c>
      <c r="E609" s="21" t="str">
        <f>VLOOKUP(D609,Mapping!$S$1:$U$150,2,0)</f>
        <v>NA</v>
      </c>
      <c r="F609" s="21">
        <f>VLOOKUP(D609,Mapping!$S$1:$U$150,3,0)</f>
        <v>105000</v>
      </c>
      <c r="H609" s="21" t="e">
        <f>VLOOKUP(G609,Mapping!$AL$1:$AN$292,2,0)</f>
        <v>#N/A</v>
      </c>
      <c r="I609" s="21" t="e">
        <f>VLOOKUP(G609,Mapping!$AL$1:$AN$292,3,0)</f>
        <v>#N/A</v>
      </c>
      <c r="J609" s="4" t="s">
        <v>2248</v>
      </c>
      <c r="K609" s="2" t="s">
        <v>61</v>
      </c>
    </row>
    <row r="610" spans="1:11">
      <c r="A610" s="2" t="s">
        <v>56</v>
      </c>
      <c r="B610" s="2" t="s">
        <v>57</v>
      </c>
      <c r="C610" s="2" t="s">
        <v>58</v>
      </c>
      <c r="D610" s="2" t="s">
        <v>59</v>
      </c>
      <c r="E610" s="21" t="str">
        <f>VLOOKUP(D610,Mapping!$S$1:$U$150,2,0)</f>
        <v>NA</v>
      </c>
      <c r="F610" s="21">
        <f>VLOOKUP(D610,Mapping!$S$1:$U$150,3,0)</f>
        <v>110000</v>
      </c>
      <c r="H610" s="21" t="e">
        <f>VLOOKUP(G610,Mapping!$AL$1:$AN$292,2,0)</f>
        <v>#N/A</v>
      </c>
      <c r="I610" s="21" t="e">
        <f>VLOOKUP(G610,Mapping!$AL$1:$AN$292,3,0)</f>
        <v>#N/A</v>
      </c>
      <c r="J610" s="5" t="s">
        <v>60</v>
      </c>
      <c r="K610" s="2" t="s">
        <v>61</v>
      </c>
    </row>
    <row r="611" spans="1:11" ht="60">
      <c r="A611" s="2" t="s">
        <v>2895</v>
      </c>
      <c r="B611" s="2" t="s">
        <v>2896</v>
      </c>
      <c r="C611" s="2" t="s">
        <v>2897</v>
      </c>
      <c r="D611" s="2" t="s">
        <v>2898</v>
      </c>
      <c r="E611" s="21" t="str">
        <f>VLOOKUP(D611,Mapping!$S$1:$U$150,2,0)</f>
        <v>NA</v>
      </c>
      <c r="F611" s="21">
        <f>VLOOKUP(D611,Mapping!$S$1:$U$150,3,0)</f>
        <v>93600</v>
      </c>
      <c r="H611" s="21" t="e">
        <f>VLOOKUP(G611,Mapping!$AL$1:$AN$292,2,0)</f>
        <v>#N/A</v>
      </c>
      <c r="I611" s="21" t="e">
        <f>VLOOKUP(G611,Mapping!$AL$1:$AN$292,3,0)</f>
        <v>#N/A</v>
      </c>
      <c r="J611" s="4" t="s">
        <v>2899</v>
      </c>
      <c r="K611" s="2" t="s">
        <v>30</v>
      </c>
    </row>
    <row r="612" spans="1:11">
      <c r="A612" s="2" t="s">
        <v>1909</v>
      </c>
      <c r="B612" s="2" t="s">
        <v>1341</v>
      </c>
      <c r="C612" s="2" t="s">
        <v>1399</v>
      </c>
      <c r="D612" s="2" t="s">
        <v>1910</v>
      </c>
      <c r="E612" s="21" t="str">
        <f>VLOOKUP(D612,Mapping!$S$1:$U$150,2,0)</f>
        <v>NA</v>
      </c>
      <c r="F612" s="21">
        <f>VLOOKUP(D612,Mapping!$S$1:$U$150,3,0)</f>
        <v>80000</v>
      </c>
      <c r="H612" s="21" t="e">
        <f>VLOOKUP(G612,Mapping!$AL$1:$AN$292,2,0)</f>
        <v>#N/A</v>
      </c>
      <c r="I612" s="21" t="e">
        <f>VLOOKUP(G612,Mapping!$AL$1:$AN$292,3,0)</f>
        <v>#N/A</v>
      </c>
      <c r="J612" s="5" t="s">
        <v>1911</v>
      </c>
      <c r="K612" s="2" t="s">
        <v>30</v>
      </c>
    </row>
    <row r="613" spans="1:11" ht="75">
      <c r="A613" s="2" t="s">
        <v>5</v>
      </c>
      <c r="B613" s="2" t="s">
        <v>6</v>
      </c>
      <c r="C613" s="2" t="s">
        <v>7</v>
      </c>
      <c r="E613" s="21" t="e">
        <f>VLOOKUP(D613,Mapping!$S$1:$U$150,2,0)</f>
        <v>#N/A</v>
      </c>
      <c r="F613" s="21" t="e">
        <f>VLOOKUP(D613,Mapping!$S$1:$U$150,3,0)</f>
        <v>#N/A</v>
      </c>
      <c r="H613" s="21" t="e">
        <f>VLOOKUP(G613,Mapping!$AL$1:$AN$292,2,0)</f>
        <v>#N/A</v>
      </c>
      <c r="I613" s="21" t="e">
        <f>VLOOKUP(G613,Mapping!$AL$1:$AN$292,3,0)</f>
        <v>#N/A</v>
      </c>
      <c r="J613" s="4" t="s">
        <v>8</v>
      </c>
      <c r="K613" s="2" t="s">
        <v>9</v>
      </c>
    </row>
    <row r="614" spans="1:11" ht="75">
      <c r="A614" s="2" t="s">
        <v>10</v>
      </c>
      <c r="B614" s="2" t="s">
        <v>27</v>
      </c>
      <c r="C614" s="2" t="s">
        <v>28</v>
      </c>
      <c r="E614" s="21" t="e">
        <f>VLOOKUP(D614,Mapping!$S$1:$U$150,2,0)</f>
        <v>#N/A</v>
      </c>
      <c r="F614" s="21" t="e">
        <f>VLOOKUP(D614,Mapping!$S$1:$U$150,3,0)</f>
        <v>#N/A</v>
      </c>
      <c r="H614" s="21" t="e">
        <f>VLOOKUP(G614,Mapping!$AL$1:$AN$292,2,0)</f>
        <v>#N/A</v>
      </c>
      <c r="I614" s="21" t="e">
        <f>VLOOKUP(G614,Mapping!$AL$1:$AN$292,3,0)</f>
        <v>#N/A</v>
      </c>
      <c r="J614" s="4" t="s">
        <v>29</v>
      </c>
      <c r="K614" s="2" t="s">
        <v>30</v>
      </c>
    </row>
    <row r="615" spans="1:11" ht="60">
      <c r="A615" s="2" t="s">
        <v>10</v>
      </c>
      <c r="B615" s="2" t="s">
        <v>31</v>
      </c>
      <c r="C615" s="2" t="s">
        <v>32</v>
      </c>
      <c r="E615" s="21" t="e">
        <f>VLOOKUP(D615,Mapping!$S$1:$U$150,2,0)</f>
        <v>#N/A</v>
      </c>
      <c r="F615" s="21" t="e">
        <f>VLOOKUP(D615,Mapping!$S$1:$U$150,3,0)</f>
        <v>#N/A</v>
      </c>
      <c r="H615" s="21" t="e">
        <f>VLOOKUP(G615,Mapping!$AL$1:$AN$292,2,0)</f>
        <v>#N/A</v>
      </c>
      <c r="I615" s="21" t="e">
        <f>VLOOKUP(G615,Mapping!$AL$1:$AN$292,3,0)</f>
        <v>#N/A</v>
      </c>
      <c r="J615" s="4" t="s">
        <v>33</v>
      </c>
      <c r="K615" s="2" t="s">
        <v>30</v>
      </c>
    </row>
    <row r="616" spans="1:11" ht="60">
      <c r="A616" s="2" t="s">
        <v>34</v>
      </c>
      <c r="B616" s="2" t="s">
        <v>35</v>
      </c>
      <c r="C616" s="2" t="s">
        <v>36</v>
      </c>
      <c r="E616" s="21" t="e">
        <f>VLOOKUP(D616,Mapping!$S$1:$U$150,2,0)</f>
        <v>#N/A</v>
      </c>
      <c r="F616" s="21" t="e">
        <f>VLOOKUP(D616,Mapping!$S$1:$U$150,3,0)</f>
        <v>#N/A</v>
      </c>
      <c r="H616" s="21" t="e">
        <f>VLOOKUP(G616,Mapping!$AL$1:$AN$292,2,0)</f>
        <v>#N/A</v>
      </c>
      <c r="I616" s="21" t="e">
        <f>VLOOKUP(G616,Mapping!$AL$1:$AN$292,3,0)</f>
        <v>#N/A</v>
      </c>
      <c r="J616" s="4" t="s">
        <v>37</v>
      </c>
      <c r="K616" s="2" t="s">
        <v>38</v>
      </c>
    </row>
    <row r="617" spans="1:11">
      <c r="A617" s="2" t="s">
        <v>45</v>
      </c>
      <c r="B617" s="2" t="s">
        <v>46</v>
      </c>
      <c r="C617" s="2" t="s">
        <v>47</v>
      </c>
      <c r="E617" s="21" t="e">
        <f>VLOOKUP(D617,Mapping!$S$1:$U$150,2,0)</f>
        <v>#N/A</v>
      </c>
      <c r="F617" s="21" t="e">
        <f>VLOOKUP(D617,Mapping!$S$1:$U$150,3,0)</f>
        <v>#N/A</v>
      </c>
      <c r="H617" s="21" t="e">
        <f>VLOOKUP(G617,Mapping!$AL$1:$AN$292,2,0)</f>
        <v>#N/A</v>
      </c>
      <c r="I617" s="21" t="e">
        <f>VLOOKUP(G617,Mapping!$AL$1:$AN$292,3,0)</f>
        <v>#N/A</v>
      </c>
      <c r="J617" s="5" t="s">
        <v>48</v>
      </c>
      <c r="K617" s="2" t="s">
        <v>49</v>
      </c>
    </row>
    <row r="618" spans="1:11" ht="60">
      <c r="A618" s="2" t="s">
        <v>50</v>
      </c>
      <c r="B618" s="2" t="s">
        <v>51</v>
      </c>
      <c r="C618" s="2" t="s">
        <v>32</v>
      </c>
      <c r="E618" s="21" t="e">
        <f>VLOOKUP(D618,Mapping!$S$1:$U$150,2,0)</f>
        <v>#N/A</v>
      </c>
      <c r="F618" s="21" t="e">
        <f>VLOOKUP(D618,Mapping!$S$1:$U$150,3,0)</f>
        <v>#N/A</v>
      </c>
      <c r="H618" s="21" t="e">
        <f>VLOOKUP(G618,Mapping!$AL$1:$AN$292,2,0)</f>
        <v>#N/A</v>
      </c>
      <c r="I618" s="21" t="e">
        <f>VLOOKUP(G618,Mapping!$AL$1:$AN$292,3,0)</f>
        <v>#N/A</v>
      </c>
      <c r="J618" s="4" t="s">
        <v>52</v>
      </c>
      <c r="K618" s="2" t="s">
        <v>9</v>
      </c>
    </row>
    <row r="619" spans="1:11" ht="75">
      <c r="A619" s="2" t="s">
        <v>10</v>
      </c>
      <c r="B619" s="2" t="s">
        <v>53</v>
      </c>
      <c r="C619" s="2" t="s">
        <v>54</v>
      </c>
      <c r="E619" s="21" t="e">
        <f>VLOOKUP(D619,Mapping!$S$1:$U$150,2,0)</f>
        <v>#N/A</v>
      </c>
      <c r="F619" s="21" t="e">
        <f>VLOOKUP(D619,Mapping!$S$1:$U$150,3,0)</f>
        <v>#N/A</v>
      </c>
      <c r="H619" s="21" t="e">
        <f>VLOOKUP(G619,Mapping!$AL$1:$AN$292,2,0)</f>
        <v>#N/A</v>
      </c>
      <c r="I619" s="21" t="e">
        <f>VLOOKUP(G619,Mapping!$AL$1:$AN$292,3,0)</f>
        <v>#N/A</v>
      </c>
      <c r="J619" s="4" t="s">
        <v>55</v>
      </c>
      <c r="K619" s="2" t="s">
        <v>30</v>
      </c>
    </row>
    <row r="620" spans="1:11">
      <c r="A620" s="2" t="s">
        <v>62</v>
      </c>
      <c r="B620" s="2" t="s">
        <v>6</v>
      </c>
      <c r="C620" s="2" t="s">
        <v>63</v>
      </c>
      <c r="E620" s="21" t="e">
        <f>VLOOKUP(D620,Mapping!$S$1:$U$150,2,0)</f>
        <v>#N/A</v>
      </c>
      <c r="F620" s="21" t="e">
        <f>VLOOKUP(D620,Mapping!$S$1:$U$150,3,0)</f>
        <v>#N/A</v>
      </c>
      <c r="H620" s="21" t="e">
        <f>VLOOKUP(G620,Mapping!$AL$1:$AN$292,2,0)</f>
        <v>#N/A</v>
      </c>
      <c r="I620" s="21" t="e">
        <f>VLOOKUP(G620,Mapping!$AL$1:$AN$292,3,0)</f>
        <v>#N/A</v>
      </c>
      <c r="J620" s="5" t="s">
        <v>64</v>
      </c>
      <c r="K620" s="2" t="s">
        <v>65</v>
      </c>
    </row>
    <row r="621" spans="1:11" ht="75">
      <c r="A621" s="2" t="s">
        <v>5</v>
      </c>
      <c r="B621" s="2" t="s">
        <v>70</v>
      </c>
      <c r="C621" s="2" t="s">
        <v>71</v>
      </c>
      <c r="E621" s="21" t="e">
        <f>VLOOKUP(D621,Mapping!$S$1:$U$150,2,0)</f>
        <v>#N/A</v>
      </c>
      <c r="F621" s="21" t="e">
        <f>VLOOKUP(D621,Mapping!$S$1:$U$150,3,0)</f>
        <v>#N/A</v>
      </c>
      <c r="H621" s="21" t="e">
        <f>VLOOKUP(G621,Mapping!$AL$1:$AN$292,2,0)</f>
        <v>#N/A</v>
      </c>
      <c r="I621" s="21" t="e">
        <f>VLOOKUP(G621,Mapping!$AL$1:$AN$292,3,0)</f>
        <v>#N/A</v>
      </c>
      <c r="J621" s="4" t="s">
        <v>72</v>
      </c>
      <c r="K621" s="2" t="s">
        <v>73</v>
      </c>
    </row>
    <row r="622" spans="1:11" ht="60">
      <c r="A622" s="2" t="s">
        <v>5</v>
      </c>
      <c r="B622" s="2" t="s">
        <v>90</v>
      </c>
      <c r="C622" s="2" t="s">
        <v>32</v>
      </c>
      <c r="E622" s="21" t="e">
        <f>VLOOKUP(D622,Mapping!$S$1:$U$150,2,0)</f>
        <v>#N/A</v>
      </c>
      <c r="F622" s="21" t="e">
        <f>VLOOKUP(D622,Mapping!$S$1:$U$150,3,0)</f>
        <v>#N/A</v>
      </c>
      <c r="H622" s="21" t="e">
        <f>VLOOKUP(G622,Mapping!$AL$1:$AN$292,2,0)</f>
        <v>#N/A</v>
      </c>
      <c r="I622" s="21" t="e">
        <f>VLOOKUP(G622,Mapping!$AL$1:$AN$292,3,0)</f>
        <v>#N/A</v>
      </c>
      <c r="J622" s="4" t="s">
        <v>91</v>
      </c>
      <c r="K622" s="2" t="s">
        <v>92</v>
      </c>
    </row>
    <row r="623" spans="1:11">
      <c r="A623" s="2" t="s">
        <v>103</v>
      </c>
      <c r="B623" s="2" t="s">
        <v>104</v>
      </c>
      <c r="C623" s="2" t="s">
        <v>105</v>
      </c>
      <c r="E623" s="21" t="e">
        <f>VLOOKUP(D623,Mapping!$S$1:$U$150,2,0)</f>
        <v>#N/A</v>
      </c>
      <c r="F623" s="21" t="e">
        <f>VLOOKUP(D623,Mapping!$S$1:$U$150,3,0)</f>
        <v>#N/A</v>
      </c>
      <c r="H623" s="21" t="e">
        <f>VLOOKUP(G623,Mapping!$AL$1:$AN$292,2,0)</f>
        <v>#N/A</v>
      </c>
      <c r="I623" s="21" t="e">
        <f>VLOOKUP(G623,Mapping!$AL$1:$AN$292,3,0)</f>
        <v>#N/A</v>
      </c>
      <c r="J623" s="5" t="s">
        <v>106</v>
      </c>
      <c r="K623" s="2" t="s">
        <v>15</v>
      </c>
    </row>
    <row r="624" spans="1:11" ht="75">
      <c r="A624" s="2" t="s">
        <v>34</v>
      </c>
      <c r="B624" s="2" t="s">
        <v>70</v>
      </c>
      <c r="C624" s="2" t="s">
        <v>118</v>
      </c>
      <c r="E624" s="21" t="e">
        <f>VLOOKUP(D624,Mapping!$S$1:$U$150,2,0)</f>
        <v>#N/A</v>
      </c>
      <c r="F624" s="21" t="e">
        <f>VLOOKUP(D624,Mapping!$S$1:$U$150,3,0)</f>
        <v>#N/A</v>
      </c>
      <c r="H624" s="21" t="e">
        <f>VLOOKUP(G624,Mapping!$AL$1:$AN$292,2,0)</f>
        <v>#N/A</v>
      </c>
      <c r="I624" s="21" t="e">
        <f>VLOOKUP(G624,Mapping!$AL$1:$AN$292,3,0)</f>
        <v>#N/A</v>
      </c>
      <c r="J624" s="4" t="s">
        <v>119</v>
      </c>
      <c r="K624" s="2" t="s">
        <v>30</v>
      </c>
    </row>
    <row r="625" spans="1:11" ht="60">
      <c r="A625" s="2" t="s">
        <v>120</v>
      </c>
      <c r="B625" s="2" t="s">
        <v>35</v>
      </c>
      <c r="C625" s="2" t="s">
        <v>121</v>
      </c>
      <c r="E625" s="21" t="e">
        <f>VLOOKUP(D625,Mapping!$S$1:$U$150,2,0)</f>
        <v>#N/A</v>
      </c>
      <c r="F625" s="21" t="e">
        <f>VLOOKUP(D625,Mapping!$S$1:$U$150,3,0)</f>
        <v>#N/A</v>
      </c>
      <c r="H625" s="21" t="e">
        <f>VLOOKUP(G625,Mapping!$AL$1:$AN$292,2,0)</f>
        <v>#N/A</v>
      </c>
      <c r="I625" s="21" t="e">
        <f>VLOOKUP(G625,Mapping!$AL$1:$AN$292,3,0)</f>
        <v>#N/A</v>
      </c>
      <c r="J625" s="4" t="s">
        <v>122</v>
      </c>
      <c r="K625" s="2" t="s">
        <v>30</v>
      </c>
    </row>
    <row r="626" spans="1:11" ht="60">
      <c r="A626" s="2" t="s">
        <v>123</v>
      </c>
      <c r="B626" s="2" t="s">
        <v>124</v>
      </c>
      <c r="C626" s="2" t="s">
        <v>125</v>
      </c>
      <c r="E626" s="21" t="e">
        <f>VLOOKUP(D626,Mapping!$S$1:$U$150,2,0)</f>
        <v>#N/A</v>
      </c>
      <c r="F626" s="21" t="e">
        <f>VLOOKUP(D626,Mapping!$S$1:$U$150,3,0)</f>
        <v>#N/A</v>
      </c>
      <c r="H626" s="21" t="e">
        <f>VLOOKUP(G626,Mapping!$AL$1:$AN$292,2,0)</f>
        <v>#N/A</v>
      </c>
      <c r="I626" s="21" t="e">
        <f>VLOOKUP(G626,Mapping!$AL$1:$AN$292,3,0)</f>
        <v>#N/A</v>
      </c>
      <c r="J626" s="4" t="s">
        <v>126</v>
      </c>
      <c r="K626" s="2" t="s">
        <v>49</v>
      </c>
    </row>
    <row r="627" spans="1:11" ht="60">
      <c r="A627" s="2" t="s">
        <v>131</v>
      </c>
      <c r="B627" s="2" t="s">
        <v>132</v>
      </c>
      <c r="C627" s="2" t="s">
        <v>133</v>
      </c>
      <c r="E627" s="21" t="e">
        <f>VLOOKUP(D627,Mapping!$S$1:$U$150,2,0)</f>
        <v>#N/A</v>
      </c>
      <c r="F627" s="21" t="e">
        <f>VLOOKUP(D627,Mapping!$S$1:$U$150,3,0)</f>
        <v>#N/A</v>
      </c>
      <c r="H627" s="21" t="e">
        <f>VLOOKUP(G627,Mapping!$AL$1:$AN$292,2,0)</f>
        <v>#N/A</v>
      </c>
      <c r="I627" s="21" t="e">
        <f>VLOOKUP(G627,Mapping!$AL$1:$AN$292,3,0)</f>
        <v>#N/A</v>
      </c>
      <c r="J627" s="4" t="s">
        <v>134</v>
      </c>
      <c r="K627" s="2" t="s">
        <v>30</v>
      </c>
    </row>
    <row r="628" spans="1:11" ht="75">
      <c r="A628" s="2" t="s">
        <v>145</v>
      </c>
      <c r="B628" s="2" t="s">
        <v>146</v>
      </c>
      <c r="C628" s="2" t="s">
        <v>147</v>
      </c>
      <c r="E628" s="21" t="e">
        <f>VLOOKUP(D628,Mapping!$S$1:$U$150,2,0)</f>
        <v>#N/A</v>
      </c>
      <c r="F628" s="21" t="e">
        <f>VLOOKUP(D628,Mapping!$S$1:$U$150,3,0)</f>
        <v>#N/A</v>
      </c>
      <c r="H628" s="21" t="e">
        <f>VLOOKUP(G628,Mapping!$AL$1:$AN$292,2,0)</f>
        <v>#N/A</v>
      </c>
      <c r="I628" s="21" t="e">
        <f>VLOOKUP(G628,Mapping!$AL$1:$AN$292,3,0)</f>
        <v>#N/A</v>
      </c>
      <c r="J628" s="4" t="s">
        <v>148</v>
      </c>
      <c r="K628" s="2" t="s">
        <v>73</v>
      </c>
    </row>
    <row r="629" spans="1:11">
      <c r="A629" s="2" t="s">
        <v>170</v>
      </c>
      <c r="B629" s="2" t="s">
        <v>171</v>
      </c>
      <c r="C629" s="2" t="s">
        <v>63</v>
      </c>
      <c r="E629" s="21" t="e">
        <f>VLOOKUP(D629,Mapping!$S$1:$U$150,2,0)</f>
        <v>#N/A</v>
      </c>
      <c r="F629" s="21" t="e">
        <f>VLOOKUP(D629,Mapping!$S$1:$U$150,3,0)</f>
        <v>#N/A</v>
      </c>
      <c r="H629" s="21" t="e">
        <f>VLOOKUP(G629,Mapping!$AL$1:$AN$292,2,0)</f>
        <v>#N/A</v>
      </c>
      <c r="I629" s="21" t="e">
        <f>VLOOKUP(G629,Mapping!$AL$1:$AN$292,3,0)</f>
        <v>#N/A</v>
      </c>
      <c r="J629" s="5" t="s">
        <v>172</v>
      </c>
      <c r="K629" s="2" t="s">
        <v>30</v>
      </c>
    </row>
    <row r="630" spans="1:11" ht="60">
      <c r="A630" s="2" t="s">
        <v>173</v>
      </c>
      <c r="B630" s="2" t="s">
        <v>174</v>
      </c>
      <c r="C630" s="2" t="s">
        <v>175</v>
      </c>
      <c r="E630" s="21" t="e">
        <f>VLOOKUP(D630,Mapping!$S$1:$U$150,2,0)</f>
        <v>#N/A</v>
      </c>
      <c r="F630" s="21" t="e">
        <f>VLOOKUP(D630,Mapping!$S$1:$U$150,3,0)</f>
        <v>#N/A</v>
      </c>
      <c r="H630" s="21" t="e">
        <f>VLOOKUP(G630,Mapping!$AL$1:$AN$292,2,0)</f>
        <v>#N/A</v>
      </c>
      <c r="I630" s="21" t="e">
        <f>VLOOKUP(G630,Mapping!$AL$1:$AN$292,3,0)</f>
        <v>#N/A</v>
      </c>
      <c r="J630" s="4" t="s">
        <v>176</v>
      </c>
      <c r="K630" s="2" t="s">
        <v>166</v>
      </c>
    </row>
    <row r="631" spans="1:11" ht="60">
      <c r="A631" s="2" t="s">
        <v>10</v>
      </c>
      <c r="B631" s="2" t="s">
        <v>197</v>
      </c>
      <c r="C631" s="2" t="s">
        <v>47</v>
      </c>
      <c r="E631" s="21" t="e">
        <f>VLOOKUP(D631,Mapping!$S$1:$U$150,2,0)</f>
        <v>#N/A</v>
      </c>
      <c r="F631" s="21" t="e">
        <f>VLOOKUP(D631,Mapping!$S$1:$U$150,3,0)</f>
        <v>#N/A</v>
      </c>
      <c r="H631" s="21" t="e">
        <f>VLOOKUP(G631,Mapping!$AL$1:$AN$292,2,0)</f>
        <v>#N/A</v>
      </c>
      <c r="I631" s="21" t="e">
        <f>VLOOKUP(G631,Mapping!$AL$1:$AN$292,3,0)</f>
        <v>#N/A</v>
      </c>
      <c r="J631" s="4" t="s">
        <v>198</v>
      </c>
      <c r="K631" s="2" t="s">
        <v>30</v>
      </c>
    </row>
    <row r="632" spans="1:11" ht="75">
      <c r="A632" s="2" t="s">
        <v>204</v>
      </c>
      <c r="B632" s="2" t="s">
        <v>46</v>
      </c>
      <c r="C632" s="2" t="s">
        <v>32</v>
      </c>
      <c r="E632" s="21" t="e">
        <f>VLOOKUP(D632,Mapping!$S$1:$U$150,2,0)</f>
        <v>#N/A</v>
      </c>
      <c r="F632" s="21" t="e">
        <f>VLOOKUP(D632,Mapping!$S$1:$U$150,3,0)</f>
        <v>#N/A</v>
      </c>
      <c r="H632" s="21" t="e">
        <f>VLOOKUP(G632,Mapping!$AL$1:$AN$292,2,0)</f>
        <v>#N/A</v>
      </c>
      <c r="I632" s="21" t="e">
        <f>VLOOKUP(G632,Mapping!$AL$1:$AN$292,3,0)</f>
        <v>#N/A</v>
      </c>
      <c r="J632" s="4" t="s">
        <v>205</v>
      </c>
      <c r="K632" s="2" t="s">
        <v>44</v>
      </c>
    </row>
    <row r="633" spans="1:11" ht="60">
      <c r="A633" s="2" t="s">
        <v>210</v>
      </c>
      <c r="B633" s="2" t="s">
        <v>211</v>
      </c>
      <c r="C633" s="2" t="s">
        <v>212</v>
      </c>
      <c r="E633" s="21" t="e">
        <f>VLOOKUP(D633,Mapping!$S$1:$U$150,2,0)</f>
        <v>#N/A</v>
      </c>
      <c r="F633" s="21" t="e">
        <f>VLOOKUP(D633,Mapping!$S$1:$U$150,3,0)</f>
        <v>#N/A</v>
      </c>
      <c r="H633" s="21" t="e">
        <f>VLOOKUP(G633,Mapping!$AL$1:$AN$292,2,0)</f>
        <v>#N/A</v>
      </c>
      <c r="I633" s="21" t="e">
        <f>VLOOKUP(G633,Mapping!$AL$1:$AN$292,3,0)</f>
        <v>#N/A</v>
      </c>
      <c r="J633" s="4" t="s">
        <v>213</v>
      </c>
      <c r="K633" s="2" t="s">
        <v>73</v>
      </c>
    </row>
    <row r="634" spans="1:11" ht="60">
      <c r="A634" s="2" t="s">
        <v>10</v>
      </c>
      <c r="B634" s="2" t="s">
        <v>222</v>
      </c>
      <c r="C634" s="2" t="s">
        <v>223</v>
      </c>
      <c r="E634" s="21" t="e">
        <f>VLOOKUP(D634,Mapping!$S$1:$U$150,2,0)</f>
        <v>#N/A</v>
      </c>
      <c r="F634" s="21" t="e">
        <f>VLOOKUP(D634,Mapping!$S$1:$U$150,3,0)</f>
        <v>#N/A</v>
      </c>
      <c r="H634" s="21" t="e">
        <f>VLOOKUP(G634,Mapping!$AL$1:$AN$292,2,0)</f>
        <v>#N/A</v>
      </c>
      <c r="I634" s="21" t="e">
        <f>VLOOKUP(G634,Mapping!$AL$1:$AN$292,3,0)</f>
        <v>#N/A</v>
      </c>
      <c r="J634" s="4" t="s">
        <v>224</v>
      </c>
      <c r="K634" s="2" t="s">
        <v>30</v>
      </c>
    </row>
    <row r="635" spans="1:11" ht="75">
      <c r="A635" s="2" t="s">
        <v>225</v>
      </c>
      <c r="B635" s="2" t="s">
        <v>226</v>
      </c>
      <c r="C635" s="2" t="s">
        <v>227</v>
      </c>
      <c r="E635" s="21" t="e">
        <f>VLOOKUP(D635,Mapping!$S$1:$U$150,2,0)</f>
        <v>#N/A</v>
      </c>
      <c r="F635" s="21" t="e">
        <f>VLOOKUP(D635,Mapping!$S$1:$U$150,3,0)</f>
        <v>#N/A</v>
      </c>
      <c r="H635" s="21" t="e">
        <f>VLOOKUP(G635,Mapping!$AL$1:$AN$292,2,0)</f>
        <v>#N/A</v>
      </c>
      <c r="I635" s="21" t="e">
        <f>VLOOKUP(G635,Mapping!$AL$1:$AN$292,3,0)</f>
        <v>#N/A</v>
      </c>
      <c r="J635" s="4" t="s">
        <v>228</v>
      </c>
      <c r="K635" s="2" t="s">
        <v>166</v>
      </c>
    </row>
    <row r="636" spans="1:11">
      <c r="A636" s="2" t="s">
        <v>229</v>
      </c>
      <c r="B636" s="2" t="s">
        <v>230</v>
      </c>
      <c r="C636" s="2" t="s">
        <v>67</v>
      </c>
      <c r="E636" s="21" t="e">
        <f>VLOOKUP(D636,Mapping!$S$1:$U$150,2,0)</f>
        <v>#N/A</v>
      </c>
      <c r="F636" s="21" t="e">
        <f>VLOOKUP(D636,Mapping!$S$1:$U$150,3,0)</f>
        <v>#N/A</v>
      </c>
      <c r="H636" s="21" t="e">
        <f>VLOOKUP(G636,Mapping!$AL$1:$AN$292,2,0)</f>
        <v>#N/A</v>
      </c>
      <c r="I636" s="21" t="e">
        <f>VLOOKUP(G636,Mapping!$AL$1:$AN$292,3,0)</f>
        <v>#N/A</v>
      </c>
      <c r="J636" s="5" t="s">
        <v>231</v>
      </c>
      <c r="K636" s="2" t="s">
        <v>30</v>
      </c>
    </row>
    <row r="637" spans="1:11" ht="75">
      <c r="A637" s="2" t="s">
        <v>249</v>
      </c>
      <c r="B637" s="2" t="s">
        <v>250</v>
      </c>
      <c r="C637" s="2" t="s">
        <v>63</v>
      </c>
      <c r="E637" s="21" t="e">
        <f>VLOOKUP(D637,Mapping!$S$1:$U$150,2,0)</f>
        <v>#N/A</v>
      </c>
      <c r="F637" s="21" t="e">
        <f>VLOOKUP(D637,Mapping!$S$1:$U$150,3,0)</f>
        <v>#N/A</v>
      </c>
      <c r="H637" s="21" t="e">
        <f>VLOOKUP(G637,Mapping!$AL$1:$AN$292,2,0)</f>
        <v>#N/A</v>
      </c>
      <c r="I637" s="21" t="e">
        <f>VLOOKUP(G637,Mapping!$AL$1:$AN$292,3,0)</f>
        <v>#N/A</v>
      </c>
      <c r="J637" s="4" t="s">
        <v>251</v>
      </c>
      <c r="K637" s="2" t="s">
        <v>30</v>
      </c>
    </row>
    <row r="638" spans="1:11">
      <c r="A638" s="2" t="s">
        <v>255</v>
      </c>
      <c r="B638" s="2" t="s">
        <v>256</v>
      </c>
      <c r="C638" s="2" t="s">
        <v>32</v>
      </c>
      <c r="E638" s="21" t="e">
        <f>VLOOKUP(D638,Mapping!$S$1:$U$150,2,0)</f>
        <v>#N/A</v>
      </c>
      <c r="F638" s="21" t="e">
        <f>VLOOKUP(D638,Mapping!$S$1:$U$150,3,0)</f>
        <v>#N/A</v>
      </c>
      <c r="H638" s="21" t="e">
        <f>VLOOKUP(G638,Mapping!$AL$1:$AN$292,2,0)</f>
        <v>#N/A</v>
      </c>
      <c r="I638" s="21" t="e">
        <f>VLOOKUP(G638,Mapping!$AL$1:$AN$292,3,0)</f>
        <v>#N/A</v>
      </c>
      <c r="J638" s="5" t="s">
        <v>257</v>
      </c>
      <c r="K638" s="2" t="s">
        <v>30</v>
      </c>
    </row>
    <row r="639" spans="1:11" ht="60">
      <c r="A639" s="2" t="s">
        <v>268</v>
      </c>
      <c r="B639" s="2" t="s">
        <v>171</v>
      </c>
      <c r="C639" s="2" t="s">
        <v>32</v>
      </c>
      <c r="E639" s="21" t="e">
        <f>VLOOKUP(D639,Mapping!$S$1:$U$150,2,0)</f>
        <v>#N/A</v>
      </c>
      <c r="F639" s="21" t="e">
        <f>VLOOKUP(D639,Mapping!$S$1:$U$150,3,0)</f>
        <v>#N/A</v>
      </c>
      <c r="H639" s="21" t="e">
        <f>VLOOKUP(G639,Mapping!$AL$1:$AN$292,2,0)</f>
        <v>#N/A</v>
      </c>
      <c r="I639" s="21" t="e">
        <f>VLOOKUP(G639,Mapping!$AL$1:$AN$292,3,0)</f>
        <v>#N/A</v>
      </c>
      <c r="J639" s="4" t="s">
        <v>269</v>
      </c>
      <c r="K639" s="2" t="s">
        <v>9</v>
      </c>
    </row>
    <row r="640" spans="1:11" ht="75">
      <c r="A640" s="2" t="s">
        <v>10</v>
      </c>
      <c r="B640" s="2" t="s">
        <v>270</v>
      </c>
      <c r="C640" s="2" t="s">
        <v>271</v>
      </c>
      <c r="E640" s="21" t="e">
        <f>VLOOKUP(D640,Mapping!$S$1:$U$150,2,0)</f>
        <v>#N/A</v>
      </c>
      <c r="F640" s="21" t="e">
        <f>VLOOKUP(D640,Mapping!$S$1:$U$150,3,0)</f>
        <v>#N/A</v>
      </c>
      <c r="H640" s="21" t="e">
        <f>VLOOKUP(G640,Mapping!$AL$1:$AN$292,2,0)</f>
        <v>#N/A</v>
      </c>
      <c r="I640" s="21" t="e">
        <f>VLOOKUP(G640,Mapping!$AL$1:$AN$292,3,0)</f>
        <v>#N/A</v>
      </c>
      <c r="J640" s="4" t="s">
        <v>272</v>
      </c>
      <c r="K640" s="2" t="s">
        <v>273</v>
      </c>
    </row>
    <row r="641" spans="1:11" ht="60">
      <c r="A641" s="2" t="s">
        <v>279</v>
      </c>
      <c r="B641" s="2" t="s">
        <v>280</v>
      </c>
      <c r="C641" s="2" t="s">
        <v>32</v>
      </c>
      <c r="E641" s="21" t="e">
        <f>VLOOKUP(D641,Mapping!$S$1:$U$150,2,0)</f>
        <v>#N/A</v>
      </c>
      <c r="F641" s="21" t="e">
        <f>VLOOKUP(D641,Mapping!$S$1:$U$150,3,0)</f>
        <v>#N/A</v>
      </c>
      <c r="H641" s="21" t="e">
        <f>VLOOKUP(G641,Mapping!$AL$1:$AN$292,2,0)</f>
        <v>#N/A</v>
      </c>
      <c r="I641" s="21" t="e">
        <f>VLOOKUP(G641,Mapping!$AL$1:$AN$292,3,0)</f>
        <v>#N/A</v>
      </c>
      <c r="J641" s="4" t="s">
        <v>281</v>
      </c>
      <c r="K641" s="2" t="s">
        <v>73</v>
      </c>
    </row>
    <row r="642" spans="1:11" ht="75">
      <c r="A642" s="2" t="s">
        <v>308</v>
      </c>
      <c r="B642" s="2" t="s">
        <v>309</v>
      </c>
      <c r="C642" s="2" t="s">
        <v>32</v>
      </c>
      <c r="E642" s="21" t="e">
        <f>VLOOKUP(D642,Mapping!$S$1:$U$150,2,0)</f>
        <v>#N/A</v>
      </c>
      <c r="F642" s="21" t="e">
        <f>VLOOKUP(D642,Mapping!$S$1:$U$150,3,0)</f>
        <v>#N/A</v>
      </c>
      <c r="H642" s="21" t="e">
        <f>VLOOKUP(G642,Mapping!$AL$1:$AN$292,2,0)</f>
        <v>#N/A</v>
      </c>
      <c r="I642" s="21" t="e">
        <f>VLOOKUP(G642,Mapping!$AL$1:$AN$292,3,0)</f>
        <v>#N/A</v>
      </c>
      <c r="J642" s="4" t="s">
        <v>310</v>
      </c>
      <c r="K642" s="2" t="s">
        <v>311</v>
      </c>
    </row>
    <row r="643" spans="1:11">
      <c r="A643" s="2" t="s">
        <v>316</v>
      </c>
      <c r="B643" s="2" t="s">
        <v>317</v>
      </c>
      <c r="C643" s="2" t="s">
        <v>318</v>
      </c>
      <c r="E643" s="21" t="e">
        <f>VLOOKUP(D643,Mapping!$S$1:$U$150,2,0)</f>
        <v>#N/A</v>
      </c>
      <c r="F643" s="21" t="e">
        <f>VLOOKUP(D643,Mapping!$S$1:$U$150,3,0)</f>
        <v>#N/A</v>
      </c>
      <c r="H643" s="21" t="e">
        <f>VLOOKUP(G643,Mapping!$AL$1:$AN$292,2,0)</f>
        <v>#N/A</v>
      </c>
      <c r="I643" s="21" t="e">
        <f>VLOOKUP(G643,Mapping!$AL$1:$AN$292,3,0)</f>
        <v>#N/A</v>
      </c>
      <c r="J643" s="5" t="s">
        <v>319</v>
      </c>
      <c r="K643" s="2" t="s">
        <v>30</v>
      </c>
    </row>
    <row r="644" spans="1:11">
      <c r="A644" s="2" t="s">
        <v>324</v>
      </c>
      <c r="B644" s="2" t="s">
        <v>325</v>
      </c>
      <c r="C644" s="2" t="s">
        <v>326</v>
      </c>
      <c r="E644" s="21" t="e">
        <f>VLOOKUP(D644,Mapping!$S$1:$U$150,2,0)</f>
        <v>#N/A</v>
      </c>
      <c r="F644" s="21" t="e">
        <f>VLOOKUP(D644,Mapping!$S$1:$U$150,3,0)</f>
        <v>#N/A</v>
      </c>
      <c r="H644" s="21" t="e">
        <f>VLOOKUP(G644,Mapping!$AL$1:$AN$292,2,0)</f>
        <v>#N/A</v>
      </c>
      <c r="I644" s="21" t="e">
        <f>VLOOKUP(G644,Mapping!$AL$1:$AN$292,3,0)</f>
        <v>#N/A</v>
      </c>
      <c r="J644" s="5" t="s">
        <v>327</v>
      </c>
      <c r="K644" s="2" t="s">
        <v>44</v>
      </c>
    </row>
    <row r="645" spans="1:11" ht="60">
      <c r="A645" s="2" t="s">
        <v>258</v>
      </c>
      <c r="B645" s="2" t="s">
        <v>337</v>
      </c>
      <c r="C645" s="2" t="s">
        <v>63</v>
      </c>
      <c r="E645" s="21" t="e">
        <f>VLOOKUP(D645,Mapping!$S$1:$U$150,2,0)</f>
        <v>#N/A</v>
      </c>
      <c r="F645" s="21" t="e">
        <f>VLOOKUP(D645,Mapping!$S$1:$U$150,3,0)</f>
        <v>#N/A</v>
      </c>
      <c r="H645" s="21" t="e">
        <f>VLOOKUP(G645,Mapping!$AL$1:$AN$292,2,0)</f>
        <v>#N/A</v>
      </c>
      <c r="I645" s="21" t="e">
        <f>VLOOKUP(G645,Mapping!$AL$1:$AN$292,3,0)</f>
        <v>#N/A</v>
      </c>
      <c r="J645" s="4" t="s">
        <v>338</v>
      </c>
      <c r="K645" s="2" t="s">
        <v>30</v>
      </c>
    </row>
    <row r="646" spans="1:11" ht="60">
      <c r="A646" s="2" t="s">
        <v>339</v>
      </c>
      <c r="B646" s="2" t="s">
        <v>340</v>
      </c>
      <c r="C646" s="2" t="s">
        <v>283</v>
      </c>
      <c r="E646" s="21" t="e">
        <f>VLOOKUP(D646,Mapping!$S$1:$U$150,2,0)</f>
        <v>#N/A</v>
      </c>
      <c r="F646" s="21" t="e">
        <f>VLOOKUP(D646,Mapping!$S$1:$U$150,3,0)</f>
        <v>#N/A</v>
      </c>
      <c r="H646" s="21" t="e">
        <f>VLOOKUP(G646,Mapping!$AL$1:$AN$292,2,0)</f>
        <v>#N/A</v>
      </c>
      <c r="I646" s="21" t="e">
        <f>VLOOKUP(G646,Mapping!$AL$1:$AN$292,3,0)</f>
        <v>#N/A</v>
      </c>
      <c r="J646" s="4" t="s">
        <v>341</v>
      </c>
      <c r="K646" s="2" t="s">
        <v>186</v>
      </c>
    </row>
    <row r="647" spans="1:11">
      <c r="A647" s="2" t="s">
        <v>62</v>
      </c>
      <c r="B647" s="2" t="s">
        <v>340</v>
      </c>
      <c r="C647" s="2" t="s">
        <v>63</v>
      </c>
      <c r="E647" s="21" t="e">
        <f>VLOOKUP(D647,Mapping!$S$1:$U$150,2,0)</f>
        <v>#N/A</v>
      </c>
      <c r="F647" s="21" t="e">
        <f>VLOOKUP(D647,Mapping!$S$1:$U$150,3,0)</f>
        <v>#N/A</v>
      </c>
      <c r="H647" s="21" t="e">
        <f>VLOOKUP(G647,Mapping!$AL$1:$AN$292,2,0)</f>
        <v>#N/A</v>
      </c>
      <c r="I647" s="21" t="e">
        <f>VLOOKUP(G647,Mapping!$AL$1:$AN$292,3,0)</f>
        <v>#N/A</v>
      </c>
      <c r="J647" s="5" t="s">
        <v>347</v>
      </c>
      <c r="K647" s="2" t="s">
        <v>65</v>
      </c>
    </row>
    <row r="648" spans="1:11">
      <c r="A648" s="2" t="s">
        <v>348</v>
      </c>
      <c r="B648" s="2" t="s">
        <v>349</v>
      </c>
      <c r="C648" s="2" t="s">
        <v>32</v>
      </c>
      <c r="E648" s="21" t="e">
        <f>VLOOKUP(D648,Mapping!$S$1:$U$150,2,0)</f>
        <v>#N/A</v>
      </c>
      <c r="F648" s="21" t="e">
        <f>VLOOKUP(D648,Mapping!$S$1:$U$150,3,0)</f>
        <v>#N/A</v>
      </c>
      <c r="H648" s="21" t="e">
        <f>VLOOKUP(G648,Mapping!$AL$1:$AN$292,2,0)</f>
        <v>#N/A</v>
      </c>
      <c r="I648" s="21" t="e">
        <f>VLOOKUP(G648,Mapping!$AL$1:$AN$292,3,0)</f>
        <v>#N/A</v>
      </c>
      <c r="J648" s="5" t="s">
        <v>350</v>
      </c>
      <c r="K648" s="2" t="s">
        <v>30</v>
      </c>
    </row>
    <row r="649" spans="1:11">
      <c r="A649" s="2" t="s">
        <v>351</v>
      </c>
      <c r="B649" s="2" t="s">
        <v>352</v>
      </c>
      <c r="C649" s="2" t="s">
        <v>32</v>
      </c>
      <c r="E649" s="21" t="e">
        <f>VLOOKUP(D649,Mapping!$S$1:$U$150,2,0)</f>
        <v>#N/A</v>
      </c>
      <c r="F649" s="21" t="e">
        <f>VLOOKUP(D649,Mapping!$S$1:$U$150,3,0)</f>
        <v>#N/A</v>
      </c>
      <c r="H649" s="21" t="e">
        <f>VLOOKUP(G649,Mapping!$AL$1:$AN$292,2,0)</f>
        <v>#N/A</v>
      </c>
      <c r="I649" s="21" t="e">
        <f>VLOOKUP(G649,Mapping!$AL$1:$AN$292,3,0)</f>
        <v>#N/A</v>
      </c>
      <c r="J649" s="5" t="s">
        <v>353</v>
      </c>
      <c r="K649" s="2" t="s">
        <v>30</v>
      </c>
    </row>
    <row r="650" spans="1:11">
      <c r="A650" s="2" t="s">
        <v>354</v>
      </c>
      <c r="B650" s="2" t="s">
        <v>355</v>
      </c>
      <c r="C650" s="2" t="s">
        <v>356</v>
      </c>
      <c r="E650" s="21" t="e">
        <f>VLOOKUP(D650,Mapping!$S$1:$U$150,2,0)</f>
        <v>#N/A</v>
      </c>
      <c r="F650" s="21" t="e">
        <f>VLOOKUP(D650,Mapping!$S$1:$U$150,3,0)</f>
        <v>#N/A</v>
      </c>
      <c r="H650" s="21" t="e">
        <f>VLOOKUP(G650,Mapping!$AL$1:$AN$292,2,0)</f>
        <v>#N/A</v>
      </c>
      <c r="I650" s="21" t="e">
        <f>VLOOKUP(G650,Mapping!$AL$1:$AN$292,3,0)</f>
        <v>#N/A</v>
      </c>
      <c r="J650" s="5" t="s">
        <v>357</v>
      </c>
      <c r="K650" s="2" t="s">
        <v>44</v>
      </c>
    </row>
    <row r="651" spans="1:11">
      <c r="A651" s="2" t="s">
        <v>367</v>
      </c>
      <c r="B651" s="2" t="s">
        <v>368</v>
      </c>
      <c r="C651" s="2" t="s">
        <v>7</v>
      </c>
      <c r="E651" s="21" t="e">
        <f>VLOOKUP(D651,Mapping!$S$1:$U$150,2,0)</f>
        <v>#N/A</v>
      </c>
      <c r="F651" s="21" t="e">
        <f>VLOOKUP(D651,Mapping!$S$1:$U$150,3,0)</f>
        <v>#N/A</v>
      </c>
      <c r="H651" s="21" t="e">
        <f>VLOOKUP(G651,Mapping!$AL$1:$AN$292,2,0)</f>
        <v>#N/A</v>
      </c>
      <c r="I651" s="21" t="e">
        <f>VLOOKUP(G651,Mapping!$AL$1:$AN$292,3,0)</f>
        <v>#N/A</v>
      </c>
      <c r="J651" s="5" t="s">
        <v>369</v>
      </c>
      <c r="K651" s="2" t="s">
        <v>9</v>
      </c>
    </row>
    <row r="652" spans="1:11">
      <c r="A652" s="2" t="s">
        <v>373</v>
      </c>
      <c r="B652" s="2" t="s">
        <v>374</v>
      </c>
      <c r="C652" s="2" t="s">
        <v>375</v>
      </c>
      <c r="E652" s="21" t="e">
        <f>VLOOKUP(D652,Mapping!$S$1:$U$150,2,0)</f>
        <v>#N/A</v>
      </c>
      <c r="F652" s="21" t="e">
        <f>VLOOKUP(D652,Mapping!$S$1:$U$150,3,0)</f>
        <v>#N/A</v>
      </c>
      <c r="H652" s="21" t="e">
        <f>VLOOKUP(G652,Mapping!$AL$1:$AN$292,2,0)</f>
        <v>#N/A</v>
      </c>
      <c r="I652" s="21" t="e">
        <f>VLOOKUP(G652,Mapping!$AL$1:$AN$292,3,0)</f>
        <v>#N/A</v>
      </c>
      <c r="J652" s="5" t="s">
        <v>376</v>
      </c>
      <c r="K652" s="2" t="s">
        <v>30</v>
      </c>
    </row>
    <row r="653" spans="1:11">
      <c r="A653" s="2" t="s">
        <v>377</v>
      </c>
      <c r="B653" s="2" t="s">
        <v>378</v>
      </c>
      <c r="C653" s="2" t="s">
        <v>32</v>
      </c>
      <c r="E653" s="21" t="e">
        <f>VLOOKUP(D653,Mapping!$S$1:$U$150,2,0)</f>
        <v>#N/A</v>
      </c>
      <c r="F653" s="21" t="e">
        <f>VLOOKUP(D653,Mapping!$S$1:$U$150,3,0)</f>
        <v>#N/A</v>
      </c>
      <c r="H653" s="21" t="e">
        <f>VLOOKUP(G653,Mapping!$AL$1:$AN$292,2,0)</f>
        <v>#N/A</v>
      </c>
      <c r="I653" s="21" t="e">
        <f>VLOOKUP(G653,Mapping!$AL$1:$AN$292,3,0)</f>
        <v>#N/A</v>
      </c>
      <c r="J653" s="5" t="s">
        <v>379</v>
      </c>
      <c r="K653" s="2" t="s">
        <v>380</v>
      </c>
    </row>
    <row r="654" spans="1:11">
      <c r="A654" s="2" t="s">
        <v>381</v>
      </c>
      <c r="B654" s="2" t="s">
        <v>171</v>
      </c>
      <c r="C654" s="2" t="s">
        <v>32</v>
      </c>
      <c r="E654" s="21" t="e">
        <f>VLOOKUP(D654,Mapping!$S$1:$U$150,2,0)</f>
        <v>#N/A</v>
      </c>
      <c r="F654" s="21" t="e">
        <f>VLOOKUP(D654,Mapping!$S$1:$U$150,3,0)</f>
        <v>#N/A</v>
      </c>
      <c r="H654" s="21" t="e">
        <f>VLOOKUP(G654,Mapping!$AL$1:$AN$292,2,0)</f>
        <v>#N/A</v>
      </c>
      <c r="I654" s="21" t="e">
        <f>VLOOKUP(G654,Mapping!$AL$1:$AN$292,3,0)</f>
        <v>#N/A</v>
      </c>
      <c r="J654" s="5" t="s">
        <v>382</v>
      </c>
      <c r="K654" s="2" t="s">
        <v>44</v>
      </c>
    </row>
    <row r="655" spans="1:11">
      <c r="A655" s="2" t="s">
        <v>383</v>
      </c>
      <c r="B655" s="2" t="s">
        <v>384</v>
      </c>
      <c r="C655" s="2" t="s">
        <v>385</v>
      </c>
      <c r="E655" s="21" t="e">
        <f>VLOOKUP(D655,Mapping!$S$1:$U$150,2,0)</f>
        <v>#N/A</v>
      </c>
      <c r="F655" s="21" t="e">
        <f>VLOOKUP(D655,Mapping!$S$1:$U$150,3,0)</f>
        <v>#N/A</v>
      </c>
      <c r="H655" s="21" t="e">
        <f>VLOOKUP(G655,Mapping!$AL$1:$AN$292,2,0)</f>
        <v>#N/A</v>
      </c>
      <c r="I655" s="21" t="e">
        <f>VLOOKUP(G655,Mapping!$AL$1:$AN$292,3,0)</f>
        <v>#N/A</v>
      </c>
      <c r="J655" s="5" t="s">
        <v>386</v>
      </c>
      <c r="K655" s="2" t="s">
        <v>181</v>
      </c>
    </row>
    <row r="656" spans="1:11" ht="60">
      <c r="A656" s="2" t="s">
        <v>10</v>
      </c>
      <c r="B656" s="2" t="s">
        <v>394</v>
      </c>
      <c r="C656" s="2" t="s">
        <v>395</v>
      </c>
      <c r="E656" s="21" t="e">
        <f>VLOOKUP(D656,Mapping!$S$1:$U$150,2,0)</f>
        <v>#N/A</v>
      </c>
      <c r="F656" s="21" t="e">
        <f>VLOOKUP(D656,Mapping!$S$1:$U$150,3,0)</f>
        <v>#N/A</v>
      </c>
      <c r="H656" s="21" t="e">
        <f>VLOOKUP(G656,Mapping!$AL$1:$AN$292,2,0)</f>
        <v>#N/A</v>
      </c>
      <c r="I656" s="21" t="e">
        <f>VLOOKUP(G656,Mapping!$AL$1:$AN$292,3,0)</f>
        <v>#N/A</v>
      </c>
      <c r="J656" s="4" t="s">
        <v>396</v>
      </c>
      <c r="K656" s="2" t="s">
        <v>30</v>
      </c>
    </row>
    <row r="657" spans="1:11">
      <c r="A657" s="2" t="s">
        <v>397</v>
      </c>
      <c r="B657" s="2" t="s">
        <v>226</v>
      </c>
      <c r="C657" s="2" t="s">
        <v>293</v>
      </c>
      <c r="E657" s="21" t="e">
        <f>VLOOKUP(D657,Mapping!$S$1:$U$150,2,0)</f>
        <v>#N/A</v>
      </c>
      <c r="F657" s="21" t="e">
        <f>VLOOKUP(D657,Mapping!$S$1:$U$150,3,0)</f>
        <v>#N/A</v>
      </c>
      <c r="H657" s="21" t="e">
        <f>VLOOKUP(G657,Mapping!$AL$1:$AN$292,2,0)</f>
        <v>#N/A</v>
      </c>
      <c r="I657" s="21" t="e">
        <f>VLOOKUP(G657,Mapping!$AL$1:$AN$292,3,0)</f>
        <v>#N/A</v>
      </c>
      <c r="J657" s="5" t="s">
        <v>398</v>
      </c>
      <c r="K657" s="2" t="s">
        <v>399</v>
      </c>
    </row>
    <row r="658" spans="1:11" ht="75">
      <c r="A658" s="2" t="s">
        <v>400</v>
      </c>
      <c r="B658" s="2" t="s">
        <v>401</v>
      </c>
      <c r="C658" s="2" t="s">
        <v>402</v>
      </c>
      <c r="E658" s="21" t="e">
        <f>VLOOKUP(D658,Mapping!$S$1:$U$150,2,0)</f>
        <v>#N/A</v>
      </c>
      <c r="F658" s="21" t="e">
        <f>VLOOKUP(D658,Mapping!$S$1:$U$150,3,0)</f>
        <v>#N/A</v>
      </c>
      <c r="H658" s="21" t="e">
        <f>VLOOKUP(G658,Mapping!$AL$1:$AN$292,2,0)</f>
        <v>#N/A</v>
      </c>
      <c r="I658" s="21" t="e">
        <f>VLOOKUP(G658,Mapping!$AL$1:$AN$292,3,0)</f>
        <v>#N/A</v>
      </c>
      <c r="J658" s="4" t="s">
        <v>403</v>
      </c>
      <c r="K658" s="2" t="s">
        <v>9</v>
      </c>
    </row>
    <row r="659" spans="1:11" ht="75">
      <c r="A659" s="2" t="s">
        <v>404</v>
      </c>
      <c r="B659" s="2" t="s">
        <v>405</v>
      </c>
      <c r="C659" s="2" t="s">
        <v>32</v>
      </c>
      <c r="E659" s="21" t="e">
        <f>VLOOKUP(D659,Mapping!$S$1:$U$150,2,0)</f>
        <v>#N/A</v>
      </c>
      <c r="F659" s="21" t="e">
        <f>VLOOKUP(D659,Mapping!$S$1:$U$150,3,0)</f>
        <v>#N/A</v>
      </c>
      <c r="H659" s="21" t="e">
        <f>VLOOKUP(G659,Mapping!$AL$1:$AN$292,2,0)</f>
        <v>#N/A</v>
      </c>
      <c r="I659" s="21" t="e">
        <f>VLOOKUP(G659,Mapping!$AL$1:$AN$292,3,0)</f>
        <v>#N/A</v>
      </c>
      <c r="J659" s="4" t="s">
        <v>406</v>
      </c>
      <c r="K659" s="2" t="s">
        <v>407</v>
      </c>
    </row>
    <row r="660" spans="1:11" ht="60">
      <c r="A660" s="2" t="s">
        <v>408</v>
      </c>
      <c r="B660" s="2" t="s">
        <v>325</v>
      </c>
      <c r="C660" s="2" t="s">
        <v>409</v>
      </c>
      <c r="E660" s="21" t="e">
        <f>VLOOKUP(D660,Mapping!$S$1:$U$150,2,0)</f>
        <v>#N/A</v>
      </c>
      <c r="F660" s="21" t="e">
        <f>VLOOKUP(D660,Mapping!$S$1:$U$150,3,0)</f>
        <v>#N/A</v>
      </c>
      <c r="H660" s="21" t="e">
        <f>VLOOKUP(G660,Mapping!$AL$1:$AN$292,2,0)</f>
        <v>#N/A</v>
      </c>
      <c r="I660" s="21" t="e">
        <f>VLOOKUP(G660,Mapping!$AL$1:$AN$292,3,0)</f>
        <v>#N/A</v>
      </c>
      <c r="J660" s="4" t="s">
        <v>410</v>
      </c>
      <c r="K660" s="2" t="s">
        <v>30</v>
      </c>
    </row>
    <row r="661" spans="1:11">
      <c r="A661" s="2" t="s">
        <v>411</v>
      </c>
      <c r="B661" s="2" t="s">
        <v>412</v>
      </c>
      <c r="C661" s="2" t="s">
        <v>413</v>
      </c>
      <c r="E661" s="21" t="e">
        <f>VLOOKUP(D661,Mapping!$S$1:$U$150,2,0)</f>
        <v>#N/A</v>
      </c>
      <c r="F661" s="21" t="e">
        <f>VLOOKUP(D661,Mapping!$S$1:$U$150,3,0)</f>
        <v>#N/A</v>
      </c>
      <c r="H661" s="21" t="e">
        <f>VLOOKUP(G661,Mapping!$AL$1:$AN$292,2,0)</f>
        <v>#N/A</v>
      </c>
      <c r="I661" s="21" t="e">
        <f>VLOOKUP(G661,Mapping!$AL$1:$AN$292,3,0)</f>
        <v>#N/A</v>
      </c>
      <c r="J661" s="5" t="s">
        <v>414</v>
      </c>
      <c r="K661" s="2" t="s">
        <v>30</v>
      </c>
    </row>
    <row r="662" spans="1:11" ht="60">
      <c r="A662" s="2" t="s">
        <v>422</v>
      </c>
      <c r="B662" s="2" t="s">
        <v>423</v>
      </c>
      <c r="C662" s="2" t="s">
        <v>32</v>
      </c>
      <c r="E662" s="21" t="e">
        <f>VLOOKUP(D662,Mapping!$S$1:$U$150,2,0)</f>
        <v>#N/A</v>
      </c>
      <c r="F662" s="21" t="e">
        <f>VLOOKUP(D662,Mapping!$S$1:$U$150,3,0)</f>
        <v>#N/A</v>
      </c>
      <c r="H662" s="21" t="e">
        <f>VLOOKUP(G662,Mapping!$AL$1:$AN$292,2,0)</f>
        <v>#N/A</v>
      </c>
      <c r="I662" s="21" t="e">
        <f>VLOOKUP(G662,Mapping!$AL$1:$AN$292,3,0)</f>
        <v>#N/A</v>
      </c>
      <c r="J662" s="4" t="s">
        <v>424</v>
      </c>
      <c r="K662" s="2" t="s">
        <v>30</v>
      </c>
    </row>
    <row r="663" spans="1:11" ht="75">
      <c r="A663" s="2" t="s">
        <v>425</v>
      </c>
      <c r="B663" s="2" t="s">
        <v>426</v>
      </c>
      <c r="C663" s="2" t="s">
        <v>427</v>
      </c>
      <c r="E663" s="21" t="e">
        <f>VLOOKUP(D663,Mapping!$S$1:$U$150,2,0)</f>
        <v>#N/A</v>
      </c>
      <c r="F663" s="21" t="e">
        <f>VLOOKUP(D663,Mapping!$S$1:$U$150,3,0)</f>
        <v>#N/A</v>
      </c>
      <c r="H663" s="21" t="e">
        <f>VLOOKUP(G663,Mapping!$AL$1:$AN$292,2,0)</f>
        <v>#N/A</v>
      </c>
      <c r="I663" s="21" t="e">
        <f>VLOOKUP(G663,Mapping!$AL$1:$AN$292,3,0)</f>
        <v>#N/A</v>
      </c>
      <c r="J663" s="4" t="s">
        <v>428</v>
      </c>
      <c r="K663" s="2" t="s">
        <v>30</v>
      </c>
    </row>
    <row r="664" spans="1:11" ht="75">
      <c r="A664" s="2" t="s">
        <v>432</v>
      </c>
      <c r="B664" s="2" t="s">
        <v>325</v>
      </c>
      <c r="C664" s="2" t="s">
        <v>433</v>
      </c>
      <c r="E664" s="21" t="e">
        <f>VLOOKUP(D664,Mapping!$S$1:$U$150,2,0)</f>
        <v>#N/A</v>
      </c>
      <c r="F664" s="21" t="e">
        <f>VLOOKUP(D664,Mapping!$S$1:$U$150,3,0)</f>
        <v>#N/A</v>
      </c>
      <c r="H664" s="21" t="e">
        <f>VLOOKUP(G664,Mapping!$AL$1:$AN$292,2,0)</f>
        <v>#N/A</v>
      </c>
      <c r="I664" s="21" t="e">
        <f>VLOOKUP(G664,Mapping!$AL$1:$AN$292,3,0)</f>
        <v>#N/A</v>
      </c>
      <c r="J664" s="4" t="s">
        <v>434</v>
      </c>
      <c r="K664" s="2" t="s">
        <v>209</v>
      </c>
    </row>
    <row r="665" spans="1:11" ht="60">
      <c r="A665" s="2" t="s">
        <v>435</v>
      </c>
      <c r="B665" s="2" t="s">
        <v>197</v>
      </c>
      <c r="C665" s="2" t="s">
        <v>112</v>
      </c>
      <c r="E665" s="21" t="e">
        <f>VLOOKUP(D665,Mapping!$S$1:$U$150,2,0)</f>
        <v>#N/A</v>
      </c>
      <c r="F665" s="21" t="e">
        <f>VLOOKUP(D665,Mapping!$S$1:$U$150,3,0)</f>
        <v>#N/A</v>
      </c>
      <c r="H665" s="21" t="e">
        <f>VLOOKUP(G665,Mapping!$AL$1:$AN$292,2,0)</f>
        <v>#N/A</v>
      </c>
      <c r="I665" s="21" t="e">
        <f>VLOOKUP(G665,Mapping!$AL$1:$AN$292,3,0)</f>
        <v>#N/A</v>
      </c>
      <c r="J665" s="4" t="s">
        <v>436</v>
      </c>
      <c r="K665" s="2" t="s">
        <v>437</v>
      </c>
    </row>
    <row r="666" spans="1:11" ht="75">
      <c r="A666" s="2" t="s">
        <v>438</v>
      </c>
      <c r="B666" s="2" t="s">
        <v>35</v>
      </c>
      <c r="C666" s="2" t="s">
        <v>36</v>
      </c>
      <c r="E666" s="21" t="e">
        <f>VLOOKUP(D666,Mapping!$S$1:$U$150,2,0)</f>
        <v>#N/A</v>
      </c>
      <c r="F666" s="21" t="e">
        <f>VLOOKUP(D666,Mapping!$S$1:$U$150,3,0)</f>
        <v>#N/A</v>
      </c>
      <c r="H666" s="21" t="e">
        <f>VLOOKUP(G666,Mapping!$AL$1:$AN$292,2,0)</f>
        <v>#N/A</v>
      </c>
      <c r="I666" s="21" t="e">
        <f>VLOOKUP(G666,Mapping!$AL$1:$AN$292,3,0)</f>
        <v>#N/A</v>
      </c>
      <c r="J666" s="4" t="s">
        <v>439</v>
      </c>
      <c r="K666" s="2" t="s">
        <v>30</v>
      </c>
    </row>
    <row r="667" spans="1:11">
      <c r="A667" s="2" t="s">
        <v>445</v>
      </c>
      <c r="B667" s="2" t="s">
        <v>46</v>
      </c>
      <c r="C667" s="2" t="s">
        <v>32</v>
      </c>
      <c r="E667" s="21" t="e">
        <f>VLOOKUP(D667,Mapping!$S$1:$U$150,2,0)</f>
        <v>#N/A</v>
      </c>
      <c r="F667" s="21" t="e">
        <f>VLOOKUP(D667,Mapping!$S$1:$U$150,3,0)</f>
        <v>#N/A</v>
      </c>
      <c r="H667" s="21" t="e">
        <f>VLOOKUP(G667,Mapping!$AL$1:$AN$292,2,0)</f>
        <v>#N/A</v>
      </c>
      <c r="I667" s="21" t="e">
        <f>VLOOKUP(G667,Mapping!$AL$1:$AN$292,3,0)</f>
        <v>#N/A</v>
      </c>
      <c r="J667" s="5" t="s">
        <v>446</v>
      </c>
      <c r="K667" s="2" t="s">
        <v>9</v>
      </c>
    </row>
    <row r="668" spans="1:11">
      <c r="A668" s="2" t="s">
        <v>447</v>
      </c>
      <c r="B668" s="2" t="s">
        <v>104</v>
      </c>
      <c r="C668" s="2" t="s">
        <v>448</v>
      </c>
      <c r="E668" s="21" t="e">
        <f>VLOOKUP(D668,Mapping!$S$1:$U$150,2,0)</f>
        <v>#N/A</v>
      </c>
      <c r="F668" s="21" t="e">
        <f>VLOOKUP(D668,Mapping!$S$1:$U$150,3,0)</f>
        <v>#N/A</v>
      </c>
      <c r="H668" s="21" t="e">
        <f>VLOOKUP(G668,Mapping!$AL$1:$AN$292,2,0)</f>
        <v>#N/A</v>
      </c>
      <c r="I668" s="21" t="e">
        <f>VLOOKUP(G668,Mapping!$AL$1:$AN$292,3,0)</f>
        <v>#N/A</v>
      </c>
      <c r="J668" s="5" t="s">
        <v>449</v>
      </c>
      <c r="K668" s="2" t="s">
        <v>30</v>
      </c>
    </row>
    <row r="669" spans="1:11" ht="60">
      <c r="A669" s="2" t="s">
        <v>455</v>
      </c>
      <c r="B669" s="2" t="s">
        <v>456</v>
      </c>
      <c r="C669" s="2" t="s">
        <v>133</v>
      </c>
      <c r="E669" s="21" t="e">
        <f>VLOOKUP(D669,Mapping!$S$1:$U$150,2,0)</f>
        <v>#N/A</v>
      </c>
      <c r="F669" s="21" t="e">
        <f>VLOOKUP(D669,Mapping!$S$1:$U$150,3,0)</f>
        <v>#N/A</v>
      </c>
      <c r="H669" s="21" t="e">
        <f>VLOOKUP(G669,Mapping!$AL$1:$AN$292,2,0)</f>
        <v>#N/A</v>
      </c>
      <c r="I669" s="21" t="e">
        <f>VLOOKUP(G669,Mapping!$AL$1:$AN$292,3,0)</f>
        <v>#N/A</v>
      </c>
      <c r="J669" s="4" t="s">
        <v>457</v>
      </c>
      <c r="K669" s="2" t="s">
        <v>49</v>
      </c>
    </row>
    <row r="670" spans="1:11">
      <c r="A670" s="2" t="s">
        <v>474</v>
      </c>
      <c r="B670" s="2" t="s">
        <v>475</v>
      </c>
      <c r="C670" s="2" t="s">
        <v>356</v>
      </c>
      <c r="E670" s="21" t="e">
        <f>VLOOKUP(D670,Mapping!$S$1:$U$150,2,0)</f>
        <v>#N/A</v>
      </c>
      <c r="F670" s="21" t="e">
        <f>VLOOKUP(D670,Mapping!$S$1:$U$150,3,0)</f>
        <v>#N/A</v>
      </c>
      <c r="H670" s="21" t="e">
        <f>VLOOKUP(G670,Mapping!$AL$1:$AN$292,2,0)</f>
        <v>#N/A</v>
      </c>
      <c r="I670" s="21" t="e">
        <f>VLOOKUP(G670,Mapping!$AL$1:$AN$292,3,0)</f>
        <v>#N/A</v>
      </c>
      <c r="J670" s="5" t="s">
        <v>476</v>
      </c>
      <c r="K670" s="2" t="s">
        <v>477</v>
      </c>
    </row>
    <row r="671" spans="1:11" ht="60">
      <c r="A671" s="2" t="s">
        <v>482</v>
      </c>
      <c r="B671" s="2" t="s">
        <v>483</v>
      </c>
      <c r="C671" s="2" t="s">
        <v>36</v>
      </c>
      <c r="E671" s="21" t="e">
        <f>VLOOKUP(D671,Mapping!$S$1:$U$150,2,0)</f>
        <v>#N/A</v>
      </c>
      <c r="F671" s="21" t="e">
        <f>VLOOKUP(D671,Mapping!$S$1:$U$150,3,0)</f>
        <v>#N/A</v>
      </c>
      <c r="H671" s="21" t="e">
        <f>VLOOKUP(G671,Mapping!$AL$1:$AN$292,2,0)</f>
        <v>#N/A</v>
      </c>
      <c r="I671" s="21" t="e">
        <f>VLOOKUP(G671,Mapping!$AL$1:$AN$292,3,0)</f>
        <v>#N/A</v>
      </c>
      <c r="J671" s="4" t="s">
        <v>484</v>
      </c>
      <c r="K671" s="2" t="s">
        <v>38</v>
      </c>
    </row>
    <row r="672" spans="1:11" ht="60">
      <c r="A672" s="2" t="s">
        <v>489</v>
      </c>
      <c r="B672" s="2" t="s">
        <v>374</v>
      </c>
      <c r="C672" s="2" t="s">
        <v>490</v>
      </c>
      <c r="E672" s="21" t="e">
        <f>VLOOKUP(D672,Mapping!$S$1:$U$150,2,0)</f>
        <v>#N/A</v>
      </c>
      <c r="F672" s="21" t="e">
        <f>VLOOKUP(D672,Mapping!$S$1:$U$150,3,0)</f>
        <v>#N/A</v>
      </c>
      <c r="H672" s="21" t="e">
        <f>VLOOKUP(G672,Mapping!$AL$1:$AN$292,2,0)</f>
        <v>#N/A</v>
      </c>
      <c r="I672" s="21" t="e">
        <f>VLOOKUP(G672,Mapping!$AL$1:$AN$292,3,0)</f>
        <v>#N/A</v>
      </c>
      <c r="J672" s="4" t="s">
        <v>491</v>
      </c>
      <c r="K672" s="2" t="s">
        <v>30</v>
      </c>
    </row>
    <row r="673" spans="1:11" ht="60">
      <c r="A673" s="2" t="s">
        <v>131</v>
      </c>
      <c r="B673" s="2" t="s">
        <v>222</v>
      </c>
      <c r="C673" s="2" t="s">
        <v>223</v>
      </c>
      <c r="E673" s="21" t="e">
        <f>VLOOKUP(D673,Mapping!$S$1:$U$150,2,0)</f>
        <v>#N/A</v>
      </c>
      <c r="F673" s="21" t="e">
        <f>VLOOKUP(D673,Mapping!$S$1:$U$150,3,0)</f>
        <v>#N/A</v>
      </c>
      <c r="H673" s="21" t="e">
        <f>VLOOKUP(G673,Mapping!$AL$1:$AN$292,2,0)</f>
        <v>#N/A</v>
      </c>
      <c r="I673" s="21" t="e">
        <f>VLOOKUP(G673,Mapping!$AL$1:$AN$292,3,0)</f>
        <v>#N/A</v>
      </c>
      <c r="J673" s="4" t="s">
        <v>492</v>
      </c>
      <c r="K673" s="2" t="s">
        <v>30</v>
      </c>
    </row>
    <row r="674" spans="1:11">
      <c r="A674" s="2" t="s">
        <v>497</v>
      </c>
      <c r="B674" s="2" t="s">
        <v>498</v>
      </c>
      <c r="C674" s="2" t="s">
        <v>271</v>
      </c>
      <c r="E674" s="21" t="e">
        <f>VLOOKUP(D674,Mapping!$S$1:$U$150,2,0)</f>
        <v>#N/A</v>
      </c>
      <c r="F674" s="21" t="e">
        <f>VLOOKUP(D674,Mapping!$S$1:$U$150,3,0)</f>
        <v>#N/A</v>
      </c>
      <c r="H674" s="21" t="e">
        <f>VLOOKUP(G674,Mapping!$AL$1:$AN$292,2,0)</f>
        <v>#N/A</v>
      </c>
      <c r="I674" s="21" t="e">
        <f>VLOOKUP(G674,Mapping!$AL$1:$AN$292,3,0)</f>
        <v>#N/A</v>
      </c>
      <c r="J674" s="5" t="s">
        <v>499</v>
      </c>
      <c r="K674" s="2" t="s">
        <v>30</v>
      </c>
    </row>
    <row r="675" spans="1:11">
      <c r="A675" s="2" t="s">
        <v>500</v>
      </c>
      <c r="B675" s="2" t="s">
        <v>46</v>
      </c>
      <c r="C675" s="2" t="s">
        <v>322</v>
      </c>
      <c r="E675" s="21" t="e">
        <f>VLOOKUP(D675,Mapping!$S$1:$U$150,2,0)</f>
        <v>#N/A</v>
      </c>
      <c r="F675" s="21" t="e">
        <f>VLOOKUP(D675,Mapping!$S$1:$U$150,3,0)</f>
        <v>#N/A</v>
      </c>
      <c r="H675" s="21" t="e">
        <f>VLOOKUP(G675,Mapping!$AL$1:$AN$292,2,0)</f>
        <v>#N/A</v>
      </c>
      <c r="I675" s="21" t="e">
        <f>VLOOKUP(G675,Mapping!$AL$1:$AN$292,3,0)</f>
        <v>#N/A</v>
      </c>
      <c r="J675" s="5" t="s">
        <v>501</v>
      </c>
      <c r="K675" s="2" t="s">
        <v>502</v>
      </c>
    </row>
    <row r="676" spans="1:11" ht="60">
      <c r="A676" s="2" t="s">
        <v>503</v>
      </c>
      <c r="B676" s="2" t="s">
        <v>374</v>
      </c>
      <c r="C676" s="2" t="s">
        <v>490</v>
      </c>
      <c r="E676" s="21" t="e">
        <f>VLOOKUP(D676,Mapping!$S$1:$U$150,2,0)</f>
        <v>#N/A</v>
      </c>
      <c r="F676" s="21" t="e">
        <f>VLOOKUP(D676,Mapping!$S$1:$U$150,3,0)</f>
        <v>#N/A</v>
      </c>
      <c r="H676" s="21" t="e">
        <f>VLOOKUP(G676,Mapping!$AL$1:$AN$292,2,0)</f>
        <v>#N/A</v>
      </c>
      <c r="I676" s="21" t="e">
        <f>VLOOKUP(G676,Mapping!$AL$1:$AN$292,3,0)</f>
        <v>#N/A</v>
      </c>
      <c r="J676" s="4" t="s">
        <v>504</v>
      </c>
      <c r="K676" s="2" t="s">
        <v>73</v>
      </c>
    </row>
    <row r="677" spans="1:11">
      <c r="A677" s="2" t="s">
        <v>513</v>
      </c>
      <c r="B677" s="2" t="s">
        <v>514</v>
      </c>
      <c r="C677" s="2" t="s">
        <v>515</v>
      </c>
      <c r="E677" s="21" t="e">
        <f>VLOOKUP(D677,Mapping!$S$1:$U$150,2,0)</f>
        <v>#N/A</v>
      </c>
      <c r="F677" s="21" t="e">
        <f>VLOOKUP(D677,Mapping!$S$1:$U$150,3,0)</f>
        <v>#N/A</v>
      </c>
      <c r="H677" s="21" t="e">
        <f>VLOOKUP(G677,Mapping!$AL$1:$AN$292,2,0)</f>
        <v>#N/A</v>
      </c>
      <c r="I677" s="21" t="e">
        <f>VLOOKUP(G677,Mapping!$AL$1:$AN$292,3,0)</f>
        <v>#N/A</v>
      </c>
      <c r="J677" s="5" t="s">
        <v>516</v>
      </c>
      <c r="K677" s="2" t="s">
        <v>30</v>
      </c>
    </row>
    <row r="678" spans="1:11" ht="75">
      <c r="A678" s="2" t="s">
        <v>517</v>
      </c>
      <c r="B678" s="2" t="s">
        <v>518</v>
      </c>
      <c r="C678" s="2" t="s">
        <v>519</v>
      </c>
      <c r="E678" s="21" t="e">
        <f>VLOOKUP(D678,Mapping!$S$1:$U$150,2,0)</f>
        <v>#N/A</v>
      </c>
      <c r="F678" s="21" t="e">
        <f>VLOOKUP(D678,Mapping!$S$1:$U$150,3,0)</f>
        <v>#N/A</v>
      </c>
      <c r="H678" s="21" t="e">
        <f>VLOOKUP(G678,Mapping!$AL$1:$AN$292,2,0)</f>
        <v>#N/A</v>
      </c>
      <c r="I678" s="21" t="e">
        <f>VLOOKUP(G678,Mapping!$AL$1:$AN$292,3,0)</f>
        <v>#N/A</v>
      </c>
      <c r="J678" s="4" t="s">
        <v>520</v>
      </c>
      <c r="K678" s="2" t="s">
        <v>407</v>
      </c>
    </row>
    <row r="679" spans="1:11" ht="60">
      <c r="A679" s="2" t="s">
        <v>525</v>
      </c>
      <c r="B679" s="2" t="s">
        <v>526</v>
      </c>
      <c r="C679" s="2" t="s">
        <v>32</v>
      </c>
      <c r="E679" s="21" t="e">
        <f>VLOOKUP(D679,Mapping!$S$1:$U$150,2,0)</f>
        <v>#N/A</v>
      </c>
      <c r="F679" s="21" t="e">
        <f>VLOOKUP(D679,Mapping!$S$1:$U$150,3,0)</f>
        <v>#N/A</v>
      </c>
      <c r="H679" s="21" t="e">
        <f>VLOOKUP(G679,Mapping!$AL$1:$AN$292,2,0)</f>
        <v>#N/A</v>
      </c>
      <c r="I679" s="21" t="e">
        <f>VLOOKUP(G679,Mapping!$AL$1:$AN$292,3,0)</f>
        <v>#N/A</v>
      </c>
      <c r="J679" s="4" t="s">
        <v>527</v>
      </c>
      <c r="K679" s="2" t="s">
        <v>166</v>
      </c>
    </row>
    <row r="680" spans="1:11" ht="75">
      <c r="A680" s="2" t="s">
        <v>10</v>
      </c>
      <c r="B680" s="2" t="s">
        <v>541</v>
      </c>
      <c r="C680" s="2" t="s">
        <v>283</v>
      </c>
      <c r="E680" s="21" t="e">
        <f>VLOOKUP(D680,Mapping!$S$1:$U$150,2,0)</f>
        <v>#N/A</v>
      </c>
      <c r="F680" s="21" t="e">
        <f>VLOOKUP(D680,Mapping!$S$1:$U$150,3,0)</f>
        <v>#N/A</v>
      </c>
      <c r="H680" s="21" t="e">
        <f>VLOOKUP(G680,Mapping!$AL$1:$AN$292,2,0)</f>
        <v>#N/A</v>
      </c>
      <c r="I680" s="21" t="e">
        <f>VLOOKUP(G680,Mapping!$AL$1:$AN$292,3,0)</f>
        <v>#N/A</v>
      </c>
      <c r="J680" s="4" t="s">
        <v>542</v>
      </c>
      <c r="K680" s="2" t="s">
        <v>543</v>
      </c>
    </row>
    <row r="681" spans="1:11">
      <c r="A681" s="2" t="s">
        <v>549</v>
      </c>
      <c r="B681" s="2" t="s">
        <v>35</v>
      </c>
      <c r="C681" s="2" t="s">
        <v>36</v>
      </c>
      <c r="E681" s="21" t="e">
        <f>VLOOKUP(D681,Mapping!$S$1:$U$150,2,0)</f>
        <v>#N/A</v>
      </c>
      <c r="F681" s="21" t="e">
        <f>VLOOKUP(D681,Mapping!$S$1:$U$150,3,0)</f>
        <v>#N/A</v>
      </c>
      <c r="H681" s="21" t="e">
        <f>VLOOKUP(G681,Mapping!$AL$1:$AN$292,2,0)</f>
        <v>#N/A</v>
      </c>
      <c r="I681" s="21" t="e">
        <f>VLOOKUP(G681,Mapping!$AL$1:$AN$292,3,0)</f>
        <v>#N/A</v>
      </c>
      <c r="J681" s="5" t="s">
        <v>550</v>
      </c>
      <c r="K681" s="2" t="s">
        <v>30</v>
      </c>
    </row>
    <row r="682" spans="1:11" ht="60">
      <c r="A682" s="2" t="s">
        <v>551</v>
      </c>
      <c r="B682" s="2" t="s">
        <v>552</v>
      </c>
      <c r="C682" s="2" t="s">
        <v>553</v>
      </c>
      <c r="E682" s="21" t="e">
        <f>VLOOKUP(D682,Mapping!$S$1:$U$150,2,0)</f>
        <v>#N/A</v>
      </c>
      <c r="F682" s="21" t="e">
        <f>VLOOKUP(D682,Mapping!$S$1:$U$150,3,0)</f>
        <v>#N/A</v>
      </c>
      <c r="H682" s="21" t="e">
        <f>VLOOKUP(G682,Mapping!$AL$1:$AN$292,2,0)</f>
        <v>#N/A</v>
      </c>
      <c r="I682" s="21" t="e">
        <f>VLOOKUP(G682,Mapping!$AL$1:$AN$292,3,0)</f>
        <v>#N/A</v>
      </c>
      <c r="J682" s="4" t="s">
        <v>554</v>
      </c>
      <c r="K682" s="2" t="s">
        <v>30</v>
      </c>
    </row>
    <row r="683" spans="1:11">
      <c r="A683" s="2" t="s">
        <v>555</v>
      </c>
      <c r="B683" s="2" t="s">
        <v>104</v>
      </c>
      <c r="C683" s="2" t="s">
        <v>556</v>
      </c>
      <c r="E683" s="21" t="e">
        <f>VLOOKUP(D683,Mapping!$S$1:$U$150,2,0)</f>
        <v>#N/A</v>
      </c>
      <c r="F683" s="21" t="e">
        <f>VLOOKUP(D683,Mapping!$S$1:$U$150,3,0)</f>
        <v>#N/A</v>
      </c>
      <c r="H683" s="21" t="e">
        <f>VLOOKUP(G683,Mapping!$AL$1:$AN$292,2,0)</f>
        <v>#N/A</v>
      </c>
      <c r="I683" s="21" t="e">
        <f>VLOOKUP(G683,Mapping!$AL$1:$AN$292,3,0)</f>
        <v>#N/A</v>
      </c>
      <c r="J683" s="5" t="s">
        <v>557</v>
      </c>
      <c r="K683" s="2" t="s">
        <v>30</v>
      </c>
    </row>
    <row r="684" spans="1:11">
      <c r="A684" s="2" t="s">
        <v>10</v>
      </c>
      <c r="B684" s="2" t="s">
        <v>558</v>
      </c>
      <c r="C684" s="2" t="s">
        <v>32</v>
      </c>
      <c r="E684" s="21" t="e">
        <f>VLOOKUP(D684,Mapping!$S$1:$U$150,2,0)</f>
        <v>#N/A</v>
      </c>
      <c r="F684" s="21" t="e">
        <f>VLOOKUP(D684,Mapping!$S$1:$U$150,3,0)</f>
        <v>#N/A</v>
      </c>
      <c r="H684" s="21" t="e">
        <f>VLOOKUP(G684,Mapping!$AL$1:$AN$292,2,0)</f>
        <v>#N/A</v>
      </c>
      <c r="I684" s="21" t="e">
        <f>VLOOKUP(G684,Mapping!$AL$1:$AN$292,3,0)</f>
        <v>#N/A</v>
      </c>
      <c r="J684" s="5" t="s">
        <v>559</v>
      </c>
      <c r="K684" s="2" t="s">
        <v>30</v>
      </c>
    </row>
    <row r="685" spans="1:11">
      <c r="A685" s="2" t="s">
        <v>563</v>
      </c>
      <c r="B685" s="2" t="s">
        <v>256</v>
      </c>
      <c r="C685" s="2" t="s">
        <v>32</v>
      </c>
      <c r="E685" s="21" t="e">
        <f>VLOOKUP(D685,Mapping!$S$1:$U$150,2,0)</f>
        <v>#N/A</v>
      </c>
      <c r="F685" s="21" t="e">
        <f>VLOOKUP(D685,Mapping!$S$1:$U$150,3,0)</f>
        <v>#N/A</v>
      </c>
      <c r="H685" s="21" t="e">
        <f>VLOOKUP(G685,Mapping!$AL$1:$AN$292,2,0)</f>
        <v>#N/A</v>
      </c>
      <c r="I685" s="21" t="e">
        <f>VLOOKUP(G685,Mapping!$AL$1:$AN$292,3,0)</f>
        <v>#N/A</v>
      </c>
      <c r="J685" s="5" t="s">
        <v>564</v>
      </c>
      <c r="K685" s="2" t="s">
        <v>30</v>
      </c>
    </row>
    <row r="686" spans="1:11">
      <c r="A686" s="2" t="s">
        <v>565</v>
      </c>
      <c r="B686" s="2" t="s">
        <v>104</v>
      </c>
      <c r="C686" s="2" t="s">
        <v>566</v>
      </c>
      <c r="E686" s="21" t="e">
        <f>VLOOKUP(D686,Mapping!$S$1:$U$150,2,0)</f>
        <v>#N/A</v>
      </c>
      <c r="F686" s="21" t="e">
        <f>VLOOKUP(D686,Mapping!$S$1:$U$150,3,0)</f>
        <v>#N/A</v>
      </c>
      <c r="H686" s="21" t="e">
        <f>VLOOKUP(G686,Mapping!$AL$1:$AN$292,2,0)</f>
        <v>#N/A</v>
      </c>
      <c r="I686" s="21" t="e">
        <f>VLOOKUP(G686,Mapping!$AL$1:$AN$292,3,0)</f>
        <v>#N/A</v>
      </c>
      <c r="J686" s="5" t="s">
        <v>567</v>
      </c>
      <c r="K686" s="2" t="s">
        <v>38</v>
      </c>
    </row>
    <row r="687" spans="1:11">
      <c r="A687" s="2" t="s">
        <v>572</v>
      </c>
      <c r="B687" s="2" t="s">
        <v>573</v>
      </c>
      <c r="C687" s="2" t="s">
        <v>32</v>
      </c>
      <c r="E687" s="21" t="e">
        <f>VLOOKUP(D687,Mapping!$S$1:$U$150,2,0)</f>
        <v>#N/A</v>
      </c>
      <c r="F687" s="21" t="e">
        <f>VLOOKUP(D687,Mapping!$S$1:$U$150,3,0)</f>
        <v>#N/A</v>
      </c>
      <c r="H687" s="21" t="e">
        <f>VLOOKUP(G687,Mapping!$AL$1:$AN$292,2,0)</f>
        <v>#N/A</v>
      </c>
      <c r="I687" s="21" t="e">
        <f>VLOOKUP(G687,Mapping!$AL$1:$AN$292,3,0)</f>
        <v>#N/A</v>
      </c>
      <c r="J687" s="5" t="s">
        <v>574</v>
      </c>
      <c r="K687" s="2" t="s">
        <v>30</v>
      </c>
    </row>
    <row r="688" spans="1:11">
      <c r="A688" s="2" t="s">
        <v>589</v>
      </c>
      <c r="B688" s="2" t="s">
        <v>374</v>
      </c>
      <c r="C688" s="2" t="s">
        <v>590</v>
      </c>
      <c r="E688" s="21" t="e">
        <f>VLOOKUP(D688,Mapping!$S$1:$U$150,2,0)</f>
        <v>#N/A</v>
      </c>
      <c r="F688" s="21" t="e">
        <f>VLOOKUP(D688,Mapping!$S$1:$U$150,3,0)</f>
        <v>#N/A</v>
      </c>
      <c r="H688" s="21" t="e">
        <f>VLOOKUP(G688,Mapping!$AL$1:$AN$292,2,0)</f>
        <v>#N/A</v>
      </c>
      <c r="I688" s="21" t="e">
        <f>VLOOKUP(G688,Mapping!$AL$1:$AN$292,3,0)</f>
        <v>#N/A</v>
      </c>
      <c r="J688" s="5" t="s">
        <v>591</v>
      </c>
      <c r="K688" s="2" t="s">
        <v>73</v>
      </c>
    </row>
    <row r="689" spans="1:11" ht="60">
      <c r="A689" s="2" t="s">
        <v>592</v>
      </c>
      <c r="B689" s="2" t="s">
        <v>593</v>
      </c>
      <c r="C689" s="2" t="s">
        <v>594</v>
      </c>
      <c r="E689" s="21" t="e">
        <f>VLOOKUP(D689,Mapping!$S$1:$U$150,2,0)</f>
        <v>#N/A</v>
      </c>
      <c r="F689" s="21" t="e">
        <f>VLOOKUP(D689,Mapping!$S$1:$U$150,3,0)</f>
        <v>#N/A</v>
      </c>
      <c r="H689" s="21" t="e">
        <f>VLOOKUP(G689,Mapping!$AL$1:$AN$292,2,0)</f>
        <v>#N/A</v>
      </c>
      <c r="I689" s="21" t="e">
        <f>VLOOKUP(G689,Mapping!$AL$1:$AN$292,3,0)</f>
        <v>#N/A</v>
      </c>
      <c r="J689" s="4" t="s">
        <v>595</v>
      </c>
      <c r="K689" s="2" t="s">
        <v>30</v>
      </c>
    </row>
    <row r="690" spans="1:11">
      <c r="A690" s="2" t="s">
        <v>596</v>
      </c>
      <c r="B690" s="2" t="s">
        <v>597</v>
      </c>
      <c r="C690" s="2" t="s">
        <v>158</v>
      </c>
      <c r="E690" s="21" t="e">
        <f>VLOOKUP(D690,Mapping!$S$1:$U$150,2,0)</f>
        <v>#N/A</v>
      </c>
      <c r="F690" s="21" t="e">
        <f>VLOOKUP(D690,Mapping!$S$1:$U$150,3,0)</f>
        <v>#N/A</v>
      </c>
      <c r="H690" s="21" t="e">
        <f>VLOOKUP(G690,Mapping!$AL$1:$AN$292,2,0)</f>
        <v>#N/A</v>
      </c>
      <c r="I690" s="21" t="e">
        <f>VLOOKUP(G690,Mapping!$AL$1:$AN$292,3,0)</f>
        <v>#N/A</v>
      </c>
      <c r="J690" s="5" t="s">
        <v>598</v>
      </c>
      <c r="K690" s="2" t="s">
        <v>30</v>
      </c>
    </row>
    <row r="691" spans="1:11" ht="60">
      <c r="A691" s="2" t="s">
        <v>604</v>
      </c>
      <c r="B691" s="2" t="s">
        <v>605</v>
      </c>
      <c r="C691" s="2" t="s">
        <v>67</v>
      </c>
      <c r="E691" s="21" t="e">
        <f>VLOOKUP(D691,Mapping!$S$1:$U$150,2,0)</f>
        <v>#N/A</v>
      </c>
      <c r="F691" s="21" t="e">
        <f>VLOOKUP(D691,Mapping!$S$1:$U$150,3,0)</f>
        <v>#N/A</v>
      </c>
      <c r="H691" s="21" t="e">
        <f>VLOOKUP(G691,Mapping!$AL$1:$AN$292,2,0)</f>
        <v>#N/A</v>
      </c>
      <c r="I691" s="21" t="e">
        <f>VLOOKUP(G691,Mapping!$AL$1:$AN$292,3,0)</f>
        <v>#N/A</v>
      </c>
      <c r="J691" s="4" t="s">
        <v>606</v>
      </c>
      <c r="K691" s="2" t="s">
        <v>49</v>
      </c>
    </row>
    <row r="692" spans="1:11" ht="60">
      <c r="A692" s="2" t="s">
        <v>613</v>
      </c>
      <c r="B692" s="2" t="s">
        <v>614</v>
      </c>
      <c r="C692" s="2" t="s">
        <v>32</v>
      </c>
      <c r="E692" s="21" t="e">
        <f>VLOOKUP(D692,Mapping!$S$1:$U$150,2,0)</f>
        <v>#N/A</v>
      </c>
      <c r="F692" s="21" t="e">
        <f>VLOOKUP(D692,Mapping!$S$1:$U$150,3,0)</f>
        <v>#N/A</v>
      </c>
      <c r="H692" s="21" t="e">
        <f>VLOOKUP(G692,Mapping!$AL$1:$AN$292,2,0)</f>
        <v>#N/A</v>
      </c>
      <c r="I692" s="21" t="e">
        <f>VLOOKUP(G692,Mapping!$AL$1:$AN$292,3,0)</f>
        <v>#N/A</v>
      </c>
      <c r="J692" s="4" t="s">
        <v>615</v>
      </c>
      <c r="K692" s="2" t="s">
        <v>30</v>
      </c>
    </row>
    <row r="693" spans="1:11" ht="75">
      <c r="A693" s="2" t="s">
        <v>616</v>
      </c>
      <c r="B693" s="2" t="s">
        <v>617</v>
      </c>
      <c r="C693" s="2" t="s">
        <v>158</v>
      </c>
      <c r="E693" s="21" t="e">
        <f>VLOOKUP(D693,Mapping!$S$1:$U$150,2,0)</f>
        <v>#N/A</v>
      </c>
      <c r="F693" s="21" t="e">
        <f>VLOOKUP(D693,Mapping!$S$1:$U$150,3,0)</f>
        <v>#N/A</v>
      </c>
      <c r="H693" s="21" t="e">
        <f>VLOOKUP(G693,Mapping!$AL$1:$AN$292,2,0)</f>
        <v>#N/A</v>
      </c>
      <c r="I693" s="21" t="e">
        <f>VLOOKUP(G693,Mapping!$AL$1:$AN$292,3,0)</f>
        <v>#N/A</v>
      </c>
      <c r="J693" s="4" t="s">
        <v>618</v>
      </c>
      <c r="K693" s="2" t="s">
        <v>49</v>
      </c>
    </row>
    <row r="694" spans="1:11">
      <c r="A694" s="2" t="s">
        <v>629</v>
      </c>
      <c r="B694" s="2" t="s">
        <v>46</v>
      </c>
      <c r="C694" s="2" t="s">
        <v>32</v>
      </c>
      <c r="E694" s="21" t="e">
        <f>VLOOKUP(D694,Mapping!$S$1:$U$150,2,0)</f>
        <v>#N/A</v>
      </c>
      <c r="F694" s="21" t="e">
        <f>VLOOKUP(D694,Mapping!$S$1:$U$150,3,0)</f>
        <v>#N/A</v>
      </c>
      <c r="H694" s="21" t="e">
        <f>VLOOKUP(G694,Mapping!$AL$1:$AN$292,2,0)</f>
        <v>#N/A</v>
      </c>
      <c r="I694" s="21" t="e">
        <f>VLOOKUP(G694,Mapping!$AL$1:$AN$292,3,0)</f>
        <v>#N/A</v>
      </c>
      <c r="J694" s="5" t="s">
        <v>630</v>
      </c>
      <c r="K694" s="2" t="s">
        <v>73</v>
      </c>
    </row>
    <row r="695" spans="1:11" ht="75">
      <c r="A695" s="2" t="s">
        <v>637</v>
      </c>
      <c r="B695" s="2" t="s">
        <v>638</v>
      </c>
      <c r="C695" s="2" t="s">
        <v>639</v>
      </c>
      <c r="E695" s="21" t="e">
        <f>VLOOKUP(D695,Mapping!$S$1:$U$150,2,0)</f>
        <v>#N/A</v>
      </c>
      <c r="F695" s="21" t="e">
        <f>VLOOKUP(D695,Mapping!$S$1:$U$150,3,0)</f>
        <v>#N/A</v>
      </c>
      <c r="H695" s="21" t="e">
        <f>VLOOKUP(G695,Mapping!$AL$1:$AN$292,2,0)</f>
        <v>#N/A</v>
      </c>
      <c r="I695" s="21" t="e">
        <f>VLOOKUP(G695,Mapping!$AL$1:$AN$292,3,0)</f>
        <v>#N/A</v>
      </c>
      <c r="J695" s="4" t="s">
        <v>640</v>
      </c>
      <c r="K695" s="2" t="s">
        <v>30</v>
      </c>
    </row>
    <row r="696" spans="1:11">
      <c r="A696" s="2" t="s">
        <v>647</v>
      </c>
      <c r="B696" s="2" t="s">
        <v>648</v>
      </c>
      <c r="C696" s="2" t="s">
        <v>63</v>
      </c>
      <c r="E696" s="21" t="e">
        <f>VLOOKUP(D696,Mapping!$S$1:$U$150,2,0)</f>
        <v>#N/A</v>
      </c>
      <c r="F696" s="21" t="e">
        <f>VLOOKUP(D696,Mapping!$S$1:$U$150,3,0)</f>
        <v>#N/A</v>
      </c>
      <c r="H696" s="21" t="e">
        <f>VLOOKUP(G696,Mapping!$AL$1:$AN$292,2,0)</f>
        <v>#N/A</v>
      </c>
      <c r="I696" s="21" t="e">
        <f>VLOOKUP(G696,Mapping!$AL$1:$AN$292,3,0)</f>
        <v>#N/A</v>
      </c>
      <c r="J696" s="5" t="s">
        <v>649</v>
      </c>
      <c r="K696" s="2" t="s">
        <v>92</v>
      </c>
    </row>
    <row r="697" spans="1:11">
      <c r="A697" s="2" t="s">
        <v>135</v>
      </c>
      <c r="B697" s="2" t="s">
        <v>197</v>
      </c>
      <c r="C697" s="2" t="s">
        <v>283</v>
      </c>
      <c r="E697" s="21" t="e">
        <f>VLOOKUP(D697,Mapping!$S$1:$U$150,2,0)</f>
        <v>#N/A</v>
      </c>
      <c r="F697" s="21" t="e">
        <f>VLOOKUP(D697,Mapping!$S$1:$U$150,3,0)</f>
        <v>#N/A</v>
      </c>
      <c r="H697" s="21" t="e">
        <f>VLOOKUP(G697,Mapping!$AL$1:$AN$292,2,0)</f>
        <v>#N/A</v>
      </c>
      <c r="I697" s="21" t="e">
        <f>VLOOKUP(G697,Mapping!$AL$1:$AN$292,3,0)</f>
        <v>#N/A</v>
      </c>
      <c r="J697" s="5" t="s">
        <v>660</v>
      </c>
      <c r="K697" s="2" t="s">
        <v>30</v>
      </c>
    </row>
    <row r="698" spans="1:11">
      <c r="A698" s="2" t="s">
        <v>671</v>
      </c>
      <c r="B698" s="2" t="s">
        <v>672</v>
      </c>
      <c r="C698" s="2" t="s">
        <v>32</v>
      </c>
      <c r="E698" s="21" t="e">
        <f>VLOOKUP(D698,Mapping!$S$1:$U$150,2,0)</f>
        <v>#N/A</v>
      </c>
      <c r="F698" s="21" t="e">
        <f>VLOOKUP(D698,Mapping!$S$1:$U$150,3,0)</f>
        <v>#N/A</v>
      </c>
      <c r="H698" s="21" t="e">
        <f>VLOOKUP(G698,Mapping!$AL$1:$AN$292,2,0)</f>
        <v>#N/A</v>
      </c>
      <c r="I698" s="21" t="e">
        <f>VLOOKUP(G698,Mapping!$AL$1:$AN$292,3,0)</f>
        <v>#N/A</v>
      </c>
      <c r="J698" s="5" t="s">
        <v>673</v>
      </c>
      <c r="K698" s="2" t="s">
        <v>9</v>
      </c>
    </row>
    <row r="699" spans="1:11" ht="75">
      <c r="A699" s="2" t="s">
        <v>689</v>
      </c>
      <c r="B699" s="2" t="s">
        <v>690</v>
      </c>
      <c r="C699" s="2" t="s">
        <v>691</v>
      </c>
      <c r="E699" s="21" t="e">
        <f>VLOOKUP(D699,Mapping!$S$1:$U$150,2,0)</f>
        <v>#N/A</v>
      </c>
      <c r="F699" s="21" t="e">
        <f>VLOOKUP(D699,Mapping!$S$1:$U$150,3,0)</f>
        <v>#N/A</v>
      </c>
      <c r="H699" s="21" t="e">
        <f>VLOOKUP(G699,Mapping!$AL$1:$AN$292,2,0)</f>
        <v>#N/A</v>
      </c>
      <c r="I699" s="21" t="e">
        <f>VLOOKUP(G699,Mapping!$AL$1:$AN$292,3,0)</f>
        <v>#N/A</v>
      </c>
      <c r="J699" s="4" t="s">
        <v>692</v>
      </c>
      <c r="K699" s="2" t="s">
        <v>30</v>
      </c>
    </row>
    <row r="700" spans="1:11" ht="60">
      <c r="A700" s="2" t="s">
        <v>696</v>
      </c>
      <c r="B700" s="2" t="s">
        <v>697</v>
      </c>
      <c r="C700" s="2" t="s">
        <v>112</v>
      </c>
      <c r="E700" s="21" t="e">
        <f>VLOOKUP(D700,Mapping!$S$1:$U$150,2,0)</f>
        <v>#N/A</v>
      </c>
      <c r="F700" s="21" t="e">
        <f>VLOOKUP(D700,Mapping!$S$1:$U$150,3,0)</f>
        <v>#N/A</v>
      </c>
      <c r="H700" s="21" t="e">
        <f>VLOOKUP(G700,Mapping!$AL$1:$AN$292,2,0)</f>
        <v>#N/A</v>
      </c>
      <c r="I700" s="21" t="e">
        <f>VLOOKUP(G700,Mapping!$AL$1:$AN$292,3,0)</f>
        <v>#N/A</v>
      </c>
      <c r="J700" s="4" t="s">
        <v>698</v>
      </c>
      <c r="K700" s="2" t="s">
        <v>73</v>
      </c>
    </row>
    <row r="701" spans="1:11" ht="75">
      <c r="A701" s="2" t="s">
        <v>10</v>
      </c>
      <c r="B701" s="2" t="s">
        <v>704</v>
      </c>
      <c r="C701" s="2" t="s">
        <v>32</v>
      </c>
      <c r="E701" s="21" t="e">
        <f>VLOOKUP(D701,Mapping!$S$1:$U$150,2,0)</f>
        <v>#N/A</v>
      </c>
      <c r="F701" s="21" t="e">
        <f>VLOOKUP(D701,Mapping!$S$1:$U$150,3,0)</f>
        <v>#N/A</v>
      </c>
      <c r="H701" s="21" t="e">
        <f>VLOOKUP(G701,Mapping!$AL$1:$AN$292,2,0)</f>
        <v>#N/A</v>
      </c>
      <c r="I701" s="21" t="e">
        <f>VLOOKUP(G701,Mapping!$AL$1:$AN$292,3,0)</f>
        <v>#N/A</v>
      </c>
      <c r="J701" s="4" t="s">
        <v>705</v>
      </c>
      <c r="K701" s="2" t="s">
        <v>30</v>
      </c>
    </row>
    <row r="702" spans="1:11" ht="75">
      <c r="A702" s="2" t="s">
        <v>717</v>
      </c>
      <c r="B702" s="2" t="s">
        <v>718</v>
      </c>
      <c r="C702" s="2" t="s">
        <v>32</v>
      </c>
      <c r="E702" s="21" t="e">
        <f>VLOOKUP(D702,Mapping!$S$1:$U$150,2,0)</f>
        <v>#N/A</v>
      </c>
      <c r="F702" s="21" t="e">
        <f>VLOOKUP(D702,Mapping!$S$1:$U$150,3,0)</f>
        <v>#N/A</v>
      </c>
      <c r="H702" s="21" t="e">
        <f>VLOOKUP(G702,Mapping!$AL$1:$AN$292,2,0)</f>
        <v>#N/A</v>
      </c>
      <c r="I702" s="21" t="e">
        <f>VLOOKUP(G702,Mapping!$AL$1:$AN$292,3,0)</f>
        <v>#N/A</v>
      </c>
      <c r="J702" s="4" t="s">
        <v>719</v>
      </c>
      <c r="K702" s="2" t="s">
        <v>311</v>
      </c>
    </row>
    <row r="703" spans="1:11" ht="60">
      <c r="A703" s="2" t="s">
        <v>731</v>
      </c>
      <c r="B703" s="2" t="s">
        <v>256</v>
      </c>
      <c r="C703" s="2" t="s">
        <v>32</v>
      </c>
      <c r="E703" s="21" t="e">
        <f>VLOOKUP(D703,Mapping!$S$1:$U$150,2,0)</f>
        <v>#N/A</v>
      </c>
      <c r="F703" s="21" t="e">
        <f>VLOOKUP(D703,Mapping!$S$1:$U$150,3,0)</f>
        <v>#N/A</v>
      </c>
      <c r="H703" s="21" t="e">
        <f>VLOOKUP(G703,Mapping!$AL$1:$AN$292,2,0)</f>
        <v>#N/A</v>
      </c>
      <c r="I703" s="21" t="e">
        <f>VLOOKUP(G703,Mapping!$AL$1:$AN$292,3,0)</f>
        <v>#N/A</v>
      </c>
      <c r="J703" s="4" t="s">
        <v>732</v>
      </c>
      <c r="K703" s="2" t="s">
        <v>30</v>
      </c>
    </row>
    <row r="704" spans="1:11" ht="75">
      <c r="A704" s="2" t="s">
        <v>474</v>
      </c>
      <c r="B704" s="2" t="s">
        <v>35</v>
      </c>
      <c r="C704" s="2" t="s">
        <v>36</v>
      </c>
      <c r="E704" s="21" t="e">
        <f>VLOOKUP(D704,Mapping!$S$1:$U$150,2,0)</f>
        <v>#N/A</v>
      </c>
      <c r="F704" s="21" t="e">
        <f>VLOOKUP(D704,Mapping!$S$1:$U$150,3,0)</f>
        <v>#N/A</v>
      </c>
      <c r="H704" s="21" t="e">
        <f>VLOOKUP(G704,Mapping!$AL$1:$AN$292,2,0)</f>
        <v>#N/A</v>
      </c>
      <c r="I704" s="21" t="e">
        <f>VLOOKUP(G704,Mapping!$AL$1:$AN$292,3,0)</f>
        <v>#N/A</v>
      </c>
      <c r="J704" s="4" t="s">
        <v>735</v>
      </c>
      <c r="K704" s="2" t="s">
        <v>688</v>
      </c>
    </row>
    <row r="705" spans="1:11">
      <c r="A705" s="2" t="s">
        <v>10</v>
      </c>
      <c r="B705" s="2" t="s">
        <v>750</v>
      </c>
      <c r="C705" s="2" t="s">
        <v>67</v>
      </c>
      <c r="E705" s="21" t="e">
        <f>VLOOKUP(D705,Mapping!$S$1:$U$150,2,0)</f>
        <v>#N/A</v>
      </c>
      <c r="F705" s="21" t="e">
        <f>VLOOKUP(D705,Mapping!$S$1:$U$150,3,0)</f>
        <v>#N/A</v>
      </c>
      <c r="H705" s="21" t="e">
        <f>VLOOKUP(G705,Mapping!$AL$1:$AN$292,2,0)</f>
        <v>#N/A</v>
      </c>
      <c r="I705" s="21" t="e">
        <f>VLOOKUP(G705,Mapping!$AL$1:$AN$292,3,0)</f>
        <v>#N/A</v>
      </c>
      <c r="J705" s="5" t="s">
        <v>751</v>
      </c>
      <c r="K705" s="2" t="s">
        <v>502</v>
      </c>
    </row>
    <row r="706" spans="1:11" ht="75">
      <c r="A706" s="2" t="s">
        <v>756</v>
      </c>
      <c r="B706" s="2" t="s">
        <v>70</v>
      </c>
      <c r="C706" s="2" t="s">
        <v>118</v>
      </c>
      <c r="E706" s="21" t="e">
        <f>VLOOKUP(D706,Mapping!$S$1:$U$150,2,0)</f>
        <v>#N/A</v>
      </c>
      <c r="F706" s="21" t="e">
        <f>VLOOKUP(D706,Mapping!$S$1:$U$150,3,0)</f>
        <v>#N/A</v>
      </c>
      <c r="H706" s="21" t="e">
        <f>VLOOKUP(G706,Mapping!$AL$1:$AN$292,2,0)</f>
        <v>#N/A</v>
      </c>
      <c r="I706" s="21" t="e">
        <f>VLOOKUP(G706,Mapping!$AL$1:$AN$292,3,0)</f>
        <v>#N/A</v>
      </c>
      <c r="J706" s="4" t="s">
        <v>757</v>
      </c>
      <c r="K706" s="2" t="s">
        <v>30</v>
      </c>
    </row>
    <row r="707" spans="1:11" ht="60">
      <c r="A707" s="2" t="s">
        <v>10</v>
      </c>
      <c r="B707" s="2" t="s">
        <v>758</v>
      </c>
      <c r="C707" s="2" t="s">
        <v>759</v>
      </c>
      <c r="E707" s="21" t="e">
        <f>VLOOKUP(D707,Mapping!$S$1:$U$150,2,0)</f>
        <v>#N/A</v>
      </c>
      <c r="F707" s="21" t="e">
        <f>VLOOKUP(D707,Mapping!$S$1:$U$150,3,0)</f>
        <v>#N/A</v>
      </c>
      <c r="H707" s="21" t="e">
        <f>VLOOKUP(G707,Mapping!$AL$1:$AN$292,2,0)</f>
        <v>#N/A</v>
      </c>
      <c r="I707" s="21" t="e">
        <f>VLOOKUP(G707,Mapping!$AL$1:$AN$292,3,0)</f>
        <v>#N/A</v>
      </c>
      <c r="J707" s="4" t="s">
        <v>760</v>
      </c>
      <c r="K707" s="2" t="s">
        <v>761</v>
      </c>
    </row>
    <row r="708" spans="1:11">
      <c r="A708" s="2" t="s">
        <v>727</v>
      </c>
      <c r="B708" s="2" t="s">
        <v>762</v>
      </c>
      <c r="C708" s="2" t="s">
        <v>763</v>
      </c>
      <c r="E708" s="21" t="e">
        <f>VLOOKUP(D708,Mapping!$S$1:$U$150,2,0)</f>
        <v>#N/A</v>
      </c>
      <c r="F708" s="21" t="e">
        <f>VLOOKUP(D708,Mapping!$S$1:$U$150,3,0)</f>
        <v>#N/A</v>
      </c>
      <c r="H708" s="21" t="e">
        <f>VLOOKUP(G708,Mapping!$AL$1:$AN$292,2,0)</f>
        <v>#N/A</v>
      </c>
      <c r="I708" s="21" t="e">
        <f>VLOOKUP(G708,Mapping!$AL$1:$AN$292,3,0)</f>
        <v>#N/A</v>
      </c>
      <c r="J708" s="5" t="s">
        <v>764</v>
      </c>
      <c r="K708" s="2" t="s">
        <v>765</v>
      </c>
    </row>
    <row r="709" spans="1:11" ht="60">
      <c r="A709" s="2" t="s">
        <v>791</v>
      </c>
      <c r="B709" s="2" t="s">
        <v>792</v>
      </c>
      <c r="C709" s="2" t="s">
        <v>793</v>
      </c>
      <c r="E709" s="21" t="e">
        <f>VLOOKUP(D709,Mapping!$S$1:$U$150,2,0)</f>
        <v>#N/A</v>
      </c>
      <c r="F709" s="21" t="e">
        <f>VLOOKUP(D709,Mapping!$S$1:$U$150,3,0)</f>
        <v>#N/A</v>
      </c>
      <c r="H709" s="21" t="e">
        <f>VLOOKUP(G709,Mapping!$AL$1:$AN$292,2,0)</f>
        <v>#N/A</v>
      </c>
      <c r="I709" s="21" t="e">
        <f>VLOOKUP(G709,Mapping!$AL$1:$AN$292,3,0)</f>
        <v>#N/A</v>
      </c>
      <c r="J709" s="4" t="s">
        <v>794</v>
      </c>
      <c r="K709" s="2" t="s">
        <v>296</v>
      </c>
    </row>
    <row r="710" spans="1:11" ht="75">
      <c r="A710" s="2" t="s">
        <v>805</v>
      </c>
      <c r="B710" s="2" t="s">
        <v>368</v>
      </c>
      <c r="C710" s="2" t="s">
        <v>112</v>
      </c>
      <c r="E710" s="21" t="e">
        <f>VLOOKUP(D710,Mapping!$S$1:$U$150,2,0)</f>
        <v>#N/A</v>
      </c>
      <c r="F710" s="21" t="e">
        <f>VLOOKUP(D710,Mapping!$S$1:$U$150,3,0)</f>
        <v>#N/A</v>
      </c>
      <c r="H710" s="21" t="e">
        <f>VLOOKUP(G710,Mapping!$AL$1:$AN$292,2,0)</f>
        <v>#N/A</v>
      </c>
      <c r="I710" s="21" t="e">
        <f>VLOOKUP(G710,Mapping!$AL$1:$AN$292,3,0)</f>
        <v>#N/A</v>
      </c>
      <c r="J710" s="4" t="s">
        <v>806</v>
      </c>
      <c r="K710" s="2" t="s">
        <v>166</v>
      </c>
    </row>
    <row r="711" spans="1:11" ht="75">
      <c r="A711" s="2" t="s">
        <v>74</v>
      </c>
      <c r="B711" s="2" t="s">
        <v>222</v>
      </c>
      <c r="C711" s="2" t="s">
        <v>223</v>
      </c>
      <c r="E711" s="21" t="e">
        <f>VLOOKUP(D711,Mapping!$S$1:$U$150,2,0)</f>
        <v>#N/A</v>
      </c>
      <c r="F711" s="21" t="e">
        <f>VLOOKUP(D711,Mapping!$S$1:$U$150,3,0)</f>
        <v>#N/A</v>
      </c>
      <c r="H711" s="21" t="e">
        <f>VLOOKUP(G711,Mapping!$AL$1:$AN$292,2,0)</f>
        <v>#N/A</v>
      </c>
      <c r="I711" s="21" t="e">
        <f>VLOOKUP(G711,Mapping!$AL$1:$AN$292,3,0)</f>
        <v>#N/A</v>
      </c>
      <c r="J711" s="4" t="s">
        <v>812</v>
      </c>
      <c r="K711" s="2" t="s">
        <v>30</v>
      </c>
    </row>
    <row r="712" spans="1:11">
      <c r="A712" s="2" t="s">
        <v>853</v>
      </c>
      <c r="B712" s="2" t="s">
        <v>854</v>
      </c>
      <c r="C712" s="2" t="s">
        <v>58</v>
      </c>
      <c r="E712" s="21" t="e">
        <f>VLOOKUP(D712,Mapping!$S$1:$U$150,2,0)</f>
        <v>#N/A</v>
      </c>
      <c r="F712" s="21" t="e">
        <f>VLOOKUP(D712,Mapping!$S$1:$U$150,3,0)</f>
        <v>#N/A</v>
      </c>
      <c r="H712" s="21" t="e">
        <f>VLOOKUP(G712,Mapping!$AL$1:$AN$292,2,0)</f>
        <v>#N/A</v>
      </c>
      <c r="I712" s="21" t="e">
        <f>VLOOKUP(G712,Mapping!$AL$1:$AN$292,3,0)</f>
        <v>#N/A</v>
      </c>
      <c r="J712" s="5" t="s">
        <v>855</v>
      </c>
      <c r="K712" s="2" t="s">
        <v>273</v>
      </c>
    </row>
    <row r="713" spans="1:11" ht="60">
      <c r="A713" s="2" t="s">
        <v>860</v>
      </c>
      <c r="B713" s="2" t="s">
        <v>861</v>
      </c>
      <c r="C713" s="2" t="s">
        <v>586</v>
      </c>
      <c r="E713" s="21" t="e">
        <f>VLOOKUP(D713,Mapping!$S$1:$U$150,2,0)</f>
        <v>#N/A</v>
      </c>
      <c r="F713" s="21" t="e">
        <f>VLOOKUP(D713,Mapping!$S$1:$U$150,3,0)</f>
        <v>#N/A</v>
      </c>
      <c r="H713" s="21" t="e">
        <f>VLOOKUP(G713,Mapping!$AL$1:$AN$292,2,0)</f>
        <v>#N/A</v>
      </c>
      <c r="I713" s="21" t="e">
        <f>VLOOKUP(G713,Mapping!$AL$1:$AN$292,3,0)</f>
        <v>#N/A</v>
      </c>
      <c r="J713" s="4" t="s">
        <v>862</v>
      </c>
      <c r="K713" s="2" t="s">
        <v>73</v>
      </c>
    </row>
    <row r="714" spans="1:11">
      <c r="A714" s="2" t="s">
        <v>867</v>
      </c>
      <c r="B714" s="2" t="s">
        <v>35</v>
      </c>
      <c r="C714" s="2" t="s">
        <v>36</v>
      </c>
      <c r="E714" s="21" t="e">
        <f>VLOOKUP(D714,Mapping!$S$1:$U$150,2,0)</f>
        <v>#N/A</v>
      </c>
      <c r="F714" s="21" t="e">
        <f>VLOOKUP(D714,Mapping!$S$1:$U$150,3,0)</f>
        <v>#N/A</v>
      </c>
      <c r="H714" s="21" t="e">
        <f>VLOOKUP(G714,Mapping!$AL$1:$AN$292,2,0)</f>
        <v>#N/A</v>
      </c>
      <c r="I714" s="21" t="e">
        <f>VLOOKUP(G714,Mapping!$AL$1:$AN$292,3,0)</f>
        <v>#N/A</v>
      </c>
      <c r="J714" s="5" t="s">
        <v>868</v>
      </c>
      <c r="K714" s="2" t="s">
        <v>267</v>
      </c>
    </row>
    <row r="715" spans="1:11" ht="60">
      <c r="A715" s="2" t="s">
        <v>869</v>
      </c>
      <c r="B715" s="2" t="s">
        <v>870</v>
      </c>
      <c r="C715" s="2" t="s">
        <v>32</v>
      </c>
      <c r="E715" s="21" t="e">
        <f>VLOOKUP(D715,Mapping!$S$1:$U$150,2,0)</f>
        <v>#N/A</v>
      </c>
      <c r="F715" s="21" t="e">
        <f>VLOOKUP(D715,Mapping!$S$1:$U$150,3,0)</f>
        <v>#N/A</v>
      </c>
      <c r="H715" s="21" t="e">
        <f>VLOOKUP(G715,Mapping!$AL$1:$AN$292,2,0)</f>
        <v>#N/A</v>
      </c>
      <c r="I715" s="21" t="e">
        <f>VLOOKUP(G715,Mapping!$AL$1:$AN$292,3,0)</f>
        <v>#N/A</v>
      </c>
      <c r="J715" s="4" t="s">
        <v>871</v>
      </c>
      <c r="K715" s="2" t="s">
        <v>49</v>
      </c>
    </row>
    <row r="716" spans="1:11" ht="75">
      <c r="A716" s="2" t="s">
        <v>5</v>
      </c>
      <c r="B716" s="2" t="s">
        <v>880</v>
      </c>
      <c r="C716" s="2" t="s">
        <v>881</v>
      </c>
      <c r="E716" s="21" t="e">
        <f>VLOOKUP(D716,Mapping!$S$1:$U$150,2,0)</f>
        <v>#N/A</v>
      </c>
      <c r="F716" s="21" t="e">
        <f>VLOOKUP(D716,Mapping!$S$1:$U$150,3,0)</f>
        <v>#N/A</v>
      </c>
      <c r="H716" s="21" t="e">
        <f>VLOOKUP(G716,Mapping!$AL$1:$AN$292,2,0)</f>
        <v>#N/A</v>
      </c>
      <c r="I716" s="21" t="e">
        <f>VLOOKUP(G716,Mapping!$AL$1:$AN$292,3,0)</f>
        <v>#N/A</v>
      </c>
      <c r="J716" s="4" t="s">
        <v>882</v>
      </c>
      <c r="K716" s="2" t="s">
        <v>44</v>
      </c>
    </row>
    <row r="717" spans="1:11">
      <c r="A717" s="2" t="s">
        <v>10</v>
      </c>
      <c r="B717" s="2" t="s">
        <v>883</v>
      </c>
      <c r="C717" s="2" t="s">
        <v>884</v>
      </c>
      <c r="E717" s="21" t="e">
        <f>VLOOKUP(D717,Mapping!$S$1:$U$150,2,0)</f>
        <v>#N/A</v>
      </c>
      <c r="F717" s="21" t="e">
        <f>VLOOKUP(D717,Mapping!$S$1:$U$150,3,0)</f>
        <v>#N/A</v>
      </c>
      <c r="H717" s="21" t="e">
        <f>VLOOKUP(G717,Mapping!$AL$1:$AN$292,2,0)</f>
        <v>#N/A</v>
      </c>
      <c r="I717" s="21" t="e">
        <f>VLOOKUP(G717,Mapping!$AL$1:$AN$292,3,0)</f>
        <v>#N/A</v>
      </c>
      <c r="J717" s="5" t="s">
        <v>885</v>
      </c>
      <c r="K717" s="2" t="s">
        <v>30</v>
      </c>
    </row>
    <row r="718" spans="1:11" ht="75">
      <c r="A718" s="2" t="s">
        <v>889</v>
      </c>
      <c r="B718" s="2" t="s">
        <v>890</v>
      </c>
      <c r="C718" s="2" t="s">
        <v>891</v>
      </c>
      <c r="E718" s="21" t="e">
        <f>VLOOKUP(D718,Mapping!$S$1:$U$150,2,0)</f>
        <v>#N/A</v>
      </c>
      <c r="F718" s="21" t="e">
        <f>VLOOKUP(D718,Mapping!$S$1:$U$150,3,0)</f>
        <v>#N/A</v>
      </c>
      <c r="H718" s="21" t="e">
        <f>VLOOKUP(G718,Mapping!$AL$1:$AN$292,2,0)</f>
        <v>#N/A</v>
      </c>
      <c r="I718" s="21" t="e">
        <f>VLOOKUP(G718,Mapping!$AL$1:$AN$292,3,0)</f>
        <v>#N/A</v>
      </c>
      <c r="J718" s="4" t="s">
        <v>892</v>
      </c>
      <c r="K718" s="2" t="s">
        <v>30</v>
      </c>
    </row>
    <row r="719" spans="1:11" ht="60">
      <c r="A719" s="2" t="s">
        <v>904</v>
      </c>
      <c r="B719" s="2" t="s">
        <v>905</v>
      </c>
      <c r="C719" s="2" t="s">
        <v>906</v>
      </c>
      <c r="E719" s="21" t="e">
        <f>VLOOKUP(D719,Mapping!$S$1:$U$150,2,0)</f>
        <v>#N/A</v>
      </c>
      <c r="F719" s="21" t="e">
        <f>VLOOKUP(D719,Mapping!$S$1:$U$150,3,0)</f>
        <v>#N/A</v>
      </c>
      <c r="H719" s="21" t="e">
        <f>VLOOKUP(G719,Mapping!$AL$1:$AN$292,2,0)</f>
        <v>#N/A</v>
      </c>
      <c r="I719" s="21" t="e">
        <f>VLOOKUP(G719,Mapping!$AL$1:$AN$292,3,0)</f>
        <v>#N/A</v>
      </c>
      <c r="J719" s="4" t="s">
        <v>907</v>
      </c>
      <c r="K719" s="2" t="s">
        <v>73</v>
      </c>
    </row>
    <row r="720" spans="1:11" ht="90">
      <c r="A720" s="2" t="s">
        <v>908</v>
      </c>
      <c r="B720" s="2" t="s">
        <v>909</v>
      </c>
      <c r="C720" s="2" t="s">
        <v>32</v>
      </c>
      <c r="E720" s="21" t="e">
        <f>VLOOKUP(D720,Mapping!$S$1:$U$150,2,0)</f>
        <v>#N/A</v>
      </c>
      <c r="F720" s="21" t="e">
        <f>VLOOKUP(D720,Mapping!$S$1:$U$150,3,0)</f>
        <v>#N/A</v>
      </c>
      <c r="H720" s="21" t="e">
        <f>VLOOKUP(G720,Mapping!$AL$1:$AN$292,2,0)</f>
        <v>#N/A</v>
      </c>
      <c r="I720" s="21" t="e">
        <f>VLOOKUP(G720,Mapping!$AL$1:$AN$292,3,0)</f>
        <v>#N/A</v>
      </c>
      <c r="J720" s="4" t="s">
        <v>910</v>
      </c>
      <c r="K720" s="2" t="s">
        <v>38</v>
      </c>
    </row>
    <row r="721" spans="1:11">
      <c r="A721" s="2" t="s">
        <v>923</v>
      </c>
      <c r="B721" s="2" t="s">
        <v>924</v>
      </c>
      <c r="C721" s="2" t="s">
        <v>283</v>
      </c>
      <c r="E721" s="21" t="e">
        <f>VLOOKUP(D721,Mapping!$S$1:$U$150,2,0)</f>
        <v>#N/A</v>
      </c>
      <c r="F721" s="21" t="e">
        <f>VLOOKUP(D721,Mapping!$S$1:$U$150,3,0)</f>
        <v>#N/A</v>
      </c>
      <c r="H721" s="21" t="e">
        <f>VLOOKUP(G721,Mapping!$AL$1:$AN$292,2,0)</f>
        <v>#N/A</v>
      </c>
      <c r="I721" s="21" t="e">
        <f>VLOOKUP(G721,Mapping!$AL$1:$AN$292,3,0)</f>
        <v>#N/A</v>
      </c>
      <c r="J721" s="5" t="s">
        <v>925</v>
      </c>
      <c r="K721" s="2" t="s">
        <v>30</v>
      </c>
    </row>
    <row r="722" spans="1:11">
      <c r="A722" s="2" t="s">
        <v>940</v>
      </c>
      <c r="B722" s="2" t="s">
        <v>35</v>
      </c>
      <c r="C722" s="2" t="s">
        <v>36</v>
      </c>
      <c r="E722" s="21" t="e">
        <f>VLOOKUP(D722,Mapping!$S$1:$U$150,2,0)</f>
        <v>#N/A</v>
      </c>
      <c r="F722" s="21" t="e">
        <f>VLOOKUP(D722,Mapping!$S$1:$U$150,3,0)</f>
        <v>#N/A</v>
      </c>
      <c r="H722" s="21" t="e">
        <f>VLOOKUP(G722,Mapping!$AL$1:$AN$292,2,0)</f>
        <v>#N/A</v>
      </c>
      <c r="I722" s="21" t="e">
        <f>VLOOKUP(G722,Mapping!$AL$1:$AN$292,3,0)</f>
        <v>#N/A</v>
      </c>
      <c r="J722" s="5" t="s">
        <v>941</v>
      </c>
      <c r="K722" s="2" t="s">
        <v>407</v>
      </c>
    </row>
    <row r="723" spans="1:11" ht="60">
      <c r="A723" s="2" t="s">
        <v>945</v>
      </c>
      <c r="B723" s="2" t="s">
        <v>617</v>
      </c>
      <c r="C723" s="2" t="s">
        <v>946</v>
      </c>
      <c r="E723" s="21" t="e">
        <f>VLOOKUP(D723,Mapping!$S$1:$U$150,2,0)</f>
        <v>#N/A</v>
      </c>
      <c r="F723" s="21" t="e">
        <f>VLOOKUP(D723,Mapping!$S$1:$U$150,3,0)</f>
        <v>#N/A</v>
      </c>
      <c r="H723" s="21" t="e">
        <f>VLOOKUP(G723,Mapping!$AL$1:$AN$292,2,0)</f>
        <v>#N/A</v>
      </c>
      <c r="I723" s="21" t="e">
        <f>VLOOKUP(G723,Mapping!$AL$1:$AN$292,3,0)</f>
        <v>#N/A</v>
      </c>
      <c r="J723" s="4" t="s">
        <v>947</v>
      </c>
      <c r="K723" s="2" t="s">
        <v>9</v>
      </c>
    </row>
    <row r="724" spans="1:11">
      <c r="A724" s="2" t="s">
        <v>948</v>
      </c>
      <c r="B724" s="2" t="s">
        <v>949</v>
      </c>
      <c r="C724" s="2" t="s">
        <v>283</v>
      </c>
      <c r="E724" s="21" t="e">
        <f>VLOOKUP(D724,Mapping!$S$1:$U$150,2,0)</f>
        <v>#N/A</v>
      </c>
      <c r="F724" s="21" t="e">
        <f>VLOOKUP(D724,Mapping!$S$1:$U$150,3,0)</f>
        <v>#N/A</v>
      </c>
      <c r="H724" s="21" t="e">
        <f>VLOOKUP(G724,Mapping!$AL$1:$AN$292,2,0)</f>
        <v>#N/A</v>
      </c>
      <c r="I724" s="21" t="e">
        <f>VLOOKUP(G724,Mapping!$AL$1:$AN$292,3,0)</f>
        <v>#N/A</v>
      </c>
      <c r="J724" s="5" t="s">
        <v>950</v>
      </c>
      <c r="K724" s="2" t="s">
        <v>38</v>
      </c>
    </row>
    <row r="725" spans="1:11" ht="75">
      <c r="A725" s="2" t="s">
        <v>951</v>
      </c>
      <c r="B725" s="2" t="s">
        <v>697</v>
      </c>
      <c r="C725" s="2" t="s">
        <v>32</v>
      </c>
      <c r="E725" s="21" t="e">
        <f>VLOOKUP(D725,Mapping!$S$1:$U$150,2,0)</f>
        <v>#N/A</v>
      </c>
      <c r="F725" s="21" t="e">
        <f>VLOOKUP(D725,Mapping!$S$1:$U$150,3,0)</f>
        <v>#N/A</v>
      </c>
      <c r="H725" s="21" t="e">
        <f>VLOOKUP(G725,Mapping!$AL$1:$AN$292,2,0)</f>
        <v>#N/A</v>
      </c>
      <c r="I725" s="21" t="e">
        <f>VLOOKUP(G725,Mapping!$AL$1:$AN$292,3,0)</f>
        <v>#N/A</v>
      </c>
      <c r="J725" s="4" t="s">
        <v>952</v>
      </c>
      <c r="K725" s="2" t="s">
        <v>38</v>
      </c>
    </row>
    <row r="726" spans="1:11" ht="60">
      <c r="A726" s="2" t="s">
        <v>953</v>
      </c>
      <c r="B726" s="2" t="s">
        <v>275</v>
      </c>
      <c r="C726" s="2" t="s">
        <v>32</v>
      </c>
      <c r="E726" s="21" t="e">
        <f>VLOOKUP(D726,Mapping!$S$1:$U$150,2,0)</f>
        <v>#N/A</v>
      </c>
      <c r="F726" s="21" t="e">
        <f>VLOOKUP(D726,Mapping!$S$1:$U$150,3,0)</f>
        <v>#N/A</v>
      </c>
      <c r="H726" s="21" t="e">
        <f>VLOOKUP(G726,Mapping!$AL$1:$AN$292,2,0)</f>
        <v>#N/A</v>
      </c>
      <c r="I726" s="21" t="e">
        <f>VLOOKUP(G726,Mapping!$AL$1:$AN$292,3,0)</f>
        <v>#N/A</v>
      </c>
      <c r="J726" s="4" t="s">
        <v>954</v>
      </c>
      <c r="K726" s="2" t="s">
        <v>30</v>
      </c>
    </row>
    <row r="727" spans="1:11" ht="75">
      <c r="A727" s="2" t="s">
        <v>961</v>
      </c>
      <c r="B727" s="2" t="s">
        <v>35</v>
      </c>
      <c r="C727" s="2" t="s">
        <v>36</v>
      </c>
      <c r="E727" s="21" t="e">
        <f>VLOOKUP(D727,Mapping!$S$1:$U$150,2,0)</f>
        <v>#N/A</v>
      </c>
      <c r="F727" s="21" t="e">
        <f>VLOOKUP(D727,Mapping!$S$1:$U$150,3,0)</f>
        <v>#N/A</v>
      </c>
      <c r="H727" s="21" t="e">
        <f>VLOOKUP(G727,Mapping!$AL$1:$AN$292,2,0)</f>
        <v>#N/A</v>
      </c>
      <c r="I727" s="21" t="e">
        <f>VLOOKUP(G727,Mapping!$AL$1:$AN$292,3,0)</f>
        <v>#N/A</v>
      </c>
      <c r="J727" s="4" t="s">
        <v>962</v>
      </c>
      <c r="K727" s="2" t="s">
        <v>30</v>
      </c>
    </row>
    <row r="728" spans="1:11">
      <c r="A728" s="2" t="s">
        <v>967</v>
      </c>
      <c r="B728" s="2" t="s">
        <v>968</v>
      </c>
      <c r="C728" s="2" t="s">
        <v>32</v>
      </c>
      <c r="E728" s="21" t="e">
        <f>VLOOKUP(D728,Mapping!$S$1:$U$150,2,0)</f>
        <v>#N/A</v>
      </c>
      <c r="F728" s="21" t="e">
        <f>VLOOKUP(D728,Mapping!$S$1:$U$150,3,0)</f>
        <v>#N/A</v>
      </c>
      <c r="H728" s="21" t="e">
        <f>VLOOKUP(G728,Mapping!$AL$1:$AN$292,2,0)</f>
        <v>#N/A</v>
      </c>
      <c r="I728" s="21" t="e">
        <f>VLOOKUP(G728,Mapping!$AL$1:$AN$292,3,0)</f>
        <v>#N/A</v>
      </c>
      <c r="J728" s="5" t="s">
        <v>969</v>
      </c>
      <c r="K728" s="2" t="s">
        <v>30</v>
      </c>
    </row>
    <row r="729" spans="1:11">
      <c r="A729" s="2" t="s">
        <v>973</v>
      </c>
      <c r="B729" s="2" t="s">
        <v>197</v>
      </c>
      <c r="C729" s="2" t="s">
        <v>32</v>
      </c>
      <c r="E729" s="21" t="e">
        <f>VLOOKUP(D729,Mapping!$S$1:$U$150,2,0)</f>
        <v>#N/A</v>
      </c>
      <c r="F729" s="21" t="e">
        <f>VLOOKUP(D729,Mapping!$S$1:$U$150,3,0)</f>
        <v>#N/A</v>
      </c>
      <c r="H729" s="21" t="e">
        <f>VLOOKUP(G729,Mapping!$AL$1:$AN$292,2,0)</f>
        <v>#N/A</v>
      </c>
      <c r="I729" s="21" t="e">
        <f>VLOOKUP(G729,Mapping!$AL$1:$AN$292,3,0)</f>
        <v>#N/A</v>
      </c>
      <c r="J729" s="5" t="s">
        <v>974</v>
      </c>
      <c r="K729" s="2" t="s">
        <v>380</v>
      </c>
    </row>
    <row r="730" spans="1:11">
      <c r="A730" s="2" t="s">
        <v>975</v>
      </c>
      <c r="B730" s="2" t="s">
        <v>976</v>
      </c>
      <c r="C730" s="2" t="s">
        <v>977</v>
      </c>
      <c r="E730" s="21" t="e">
        <f>VLOOKUP(D730,Mapping!$S$1:$U$150,2,0)</f>
        <v>#N/A</v>
      </c>
      <c r="F730" s="21" t="e">
        <f>VLOOKUP(D730,Mapping!$S$1:$U$150,3,0)</f>
        <v>#N/A</v>
      </c>
      <c r="H730" s="21" t="e">
        <f>VLOOKUP(G730,Mapping!$AL$1:$AN$292,2,0)</f>
        <v>#N/A</v>
      </c>
      <c r="I730" s="21" t="e">
        <f>VLOOKUP(G730,Mapping!$AL$1:$AN$292,3,0)</f>
        <v>#N/A</v>
      </c>
      <c r="J730" s="5" t="s">
        <v>978</v>
      </c>
      <c r="K730" s="2" t="s">
        <v>30</v>
      </c>
    </row>
    <row r="731" spans="1:11" ht="75">
      <c r="A731" s="2" t="s">
        <v>982</v>
      </c>
      <c r="B731" s="2" t="s">
        <v>35</v>
      </c>
      <c r="C731" s="2" t="s">
        <v>983</v>
      </c>
      <c r="E731" s="21" t="e">
        <f>VLOOKUP(D731,Mapping!$S$1:$U$150,2,0)</f>
        <v>#N/A</v>
      </c>
      <c r="F731" s="21" t="e">
        <f>VLOOKUP(D731,Mapping!$S$1:$U$150,3,0)</f>
        <v>#N/A</v>
      </c>
      <c r="H731" s="21" t="e">
        <f>VLOOKUP(G731,Mapping!$AL$1:$AN$292,2,0)</f>
        <v>#N/A</v>
      </c>
      <c r="I731" s="21" t="e">
        <f>VLOOKUP(G731,Mapping!$AL$1:$AN$292,3,0)</f>
        <v>#N/A</v>
      </c>
      <c r="J731" s="4" t="s">
        <v>984</v>
      </c>
      <c r="K731" s="2" t="s">
        <v>30</v>
      </c>
    </row>
    <row r="732" spans="1:11">
      <c r="A732" s="2" t="s">
        <v>10</v>
      </c>
      <c r="B732" s="2" t="s">
        <v>985</v>
      </c>
      <c r="C732" s="2" t="s">
        <v>986</v>
      </c>
      <c r="E732" s="21" t="e">
        <f>VLOOKUP(D732,Mapping!$S$1:$U$150,2,0)</f>
        <v>#N/A</v>
      </c>
      <c r="F732" s="21" t="e">
        <f>VLOOKUP(D732,Mapping!$S$1:$U$150,3,0)</f>
        <v>#N/A</v>
      </c>
      <c r="H732" s="21" t="e">
        <f>VLOOKUP(G732,Mapping!$AL$1:$AN$292,2,0)</f>
        <v>#N/A</v>
      </c>
      <c r="I732" s="21" t="e">
        <f>VLOOKUP(G732,Mapping!$AL$1:$AN$292,3,0)</f>
        <v>#N/A</v>
      </c>
      <c r="J732" s="5" t="s">
        <v>987</v>
      </c>
      <c r="K732" s="2" t="s">
        <v>437</v>
      </c>
    </row>
    <row r="733" spans="1:11" ht="60">
      <c r="A733" s="2" t="s">
        <v>988</v>
      </c>
      <c r="B733" s="2" t="s">
        <v>53</v>
      </c>
      <c r="C733" s="2" t="s">
        <v>989</v>
      </c>
      <c r="E733" s="21" t="e">
        <f>VLOOKUP(D733,Mapping!$S$1:$U$150,2,0)</f>
        <v>#N/A</v>
      </c>
      <c r="F733" s="21" t="e">
        <f>VLOOKUP(D733,Mapping!$S$1:$U$150,3,0)</f>
        <v>#N/A</v>
      </c>
      <c r="H733" s="21" t="e">
        <f>VLOOKUP(G733,Mapping!$AL$1:$AN$292,2,0)</f>
        <v>#N/A</v>
      </c>
      <c r="I733" s="21" t="e">
        <f>VLOOKUP(G733,Mapping!$AL$1:$AN$292,3,0)</f>
        <v>#N/A</v>
      </c>
      <c r="J733" s="4" t="s">
        <v>990</v>
      </c>
      <c r="K733" s="2" t="s">
        <v>30</v>
      </c>
    </row>
    <row r="734" spans="1:11" ht="60">
      <c r="A734" s="2" t="s">
        <v>1004</v>
      </c>
      <c r="B734" s="2" t="s">
        <v>1005</v>
      </c>
      <c r="C734" s="2" t="s">
        <v>577</v>
      </c>
      <c r="E734" s="21" t="e">
        <f>VLOOKUP(D734,Mapping!$S$1:$U$150,2,0)</f>
        <v>#N/A</v>
      </c>
      <c r="F734" s="21" t="e">
        <f>VLOOKUP(D734,Mapping!$S$1:$U$150,3,0)</f>
        <v>#N/A</v>
      </c>
      <c r="H734" s="21" t="e">
        <f>VLOOKUP(G734,Mapping!$AL$1:$AN$292,2,0)</f>
        <v>#N/A</v>
      </c>
      <c r="I734" s="21" t="e">
        <f>VLOOKUP(G734,Mapping!$AL$1:$AN$292,3,0)</f>
        <v>#N/A</v>
      </c>
      <c r="J734" s="4" t="s">
        <v>1006</v>
      </c>
      <c r="K734" s="2" t="s">
        <v>15</v>
      </c>
    </row>
    <row r="735" spans="1:11">
      <c r="A735" s="2" t="s">
        <v>1015</v>
      </c>
      <c r="B735" s="2" t="s">
        <v>1016</v>
      </c>
      <c r="C735" s="2" t="s">
        <v>745</v>
      </c>
      <c r="E735" s="21" t="e">
        <f>VLOOKUP(D735,Mapping!$S$1:$U$150,2,0)</f>
        <v>#N/A</v>
      </c>
      <c r="F735" s="21" t="e">
        <f>VLOOKUP(D735,Mapping!$S$1:$U$150,3,0)</f>
        <v>#N/A</v>
      </c>
      <c r="H735" s="21" t="e">
        <f>VLOOKUP(G735,Mapping!$AL$1:$AN$292,2,0)</f>
        <v>#N/A</v>
      </c>
      <c r="I735" s="21" t="e">
        <f>VLOOKUP(G735,Mapping!$AL$1:$AN$292,3,0)</f>
        <v>#N/A</v>
      </c>
      <c r="J735" s="5" t="s">
        <v>1017</v>
      </c>
      <c r="K735" s="2" t="s">
        <v>1018</v>
      </c>
    </row>
    <row r="736" spans="1:11" ht="75">
      <c r="A736" s="2" t="s">
        <v>10</v>
      </c>
      <c r="B736" s="2" t="s">
        <v>1031</v>
      </c>
      <c r="C736" s="2" t="s">
        <v>1032</v>
      </c>
      <c r="E736" s="21" t="e">
        <f>VLOOKUP(D736,Mapping!$S$1:$U$150,2,0)</f>
        <v>#N/A</v>
      </c>
      <c r="F736" s="21" t="e">
        <f>VLOOKUP(D736,Mapping!$S$1:$U$150,3,0)</f>
        <v>#N/A</v>
      </c>
      <c r="H736" s="21" t="e">
        <f>VLOOKUP(G736,Mapping!$AL$1:$AN$292,2,0)</f>
        <v>#N/A</v>
      </c>
      <c r="I736" s="21" t="e">
        <f>VLOOKUP(G736,Mapping!$AL$1:$AN$292,3,0)</f>
        <v>#N/A</v>
      </c>
      <c r="J736" s="4" t="s">
        <v>1033</v>
      </c>
      <c r="K736" s="2" t="s">
        <v>30</v>
      </c>
    </row>
    <row r="737" spans="1:11" ht="75">
      <c r="A737" s="2" t="s">
        <v>74</v>
      </c>
      <c r="B737" s="2" t="s">
        <v>1047</v>
      </c>
      <c r="C737" s="2" t="s">
        <v>32</v>
      </c>
      <c r="E737" s="21" t="e">
        <f>VLOOKUP(D737,Mapping!$S$1:$U$150,2,0)</f>
        <v>#N/A</v>
      </c>
      <c r="F737" s="21" t="e">
        <f>VLOOKUP(D737,Mapping!$S$1:$U$150,3,0)</f>
        <v>#N/A</v>
      </c>
      <c r="H737" s="21" t="e">
        <f>VLOOKUP(G737,Mapping!$AL$1:$AN$292,2,0)</f>
        <v>#N/A</v>
      </c>
      <c r="I737" s="21" t="e">
        <f>VLOOKUP(G737,Mapping!$AL$1:$AN$292,3,0)</f>
        <v>#N/A</v>
      </c>
      <c r="J737" s="4" t="s">
        <v>1048</v>
      </c>
      <c r="K737" s="2" t="s">
        <v>30</v>
      </c>
    </row>
    <row r="738" spans="1:11" ht="75">
      <c r="A738" s="2" t="s">
        <v>1054</v>
      </c>
      <c r="B738" s="2" t="s">
        <v>994</v>
      </c>
      <c r="C738" s="2" t="s">
        <v>32</v>
      </c>
      <c r="E738" s="21" t="e">
        <f>VLOOKUP(D738,Mapping!$S$1:$U$150,2,0)</f>
        <v>#N/A</v>
      </c>
      <c r="F738" s="21" t="e">
        <f>VLOOKUP(D738,Mapping!$S$1:$U$150,3,0)</f>
        <v>#N/A</v>
      </c>
      <c r="H738" s="21" t="e">
        <f>VLOOKUP(G738,Mapping!$AL$1:$AN$292,2,0)</f>
        <v>#N/A</v>
      </c>
      <c r="I738" s="21" t="e">
        <f>VLOOKUP(G738,Mapping!$AL$1:$AN$292,3,0)</f>
        <v>#N/A</v>
      </c>
      <c r="J738" s="4" t="s">
        <v>1055</v>
      </c>
      <c r="K738" s="2" t="s">
        <v>30</v>
      </c>
    </row>
    <row r="739" spans="1:11" ht="60">
      <c r="A739" s="2" t="s">
        <v>1056</v>
      </c>
      <c r="B739" s="2" t="s">
        <v>46</v>
      </c>
      <c r="C739" s="2" t="s">
        <v>32</v>
      </c>
      <c r="E739" s="21" t="e">
        <f>VLOOKUP(D739,Mapping!$S$1:$U$150,2,0)</f>
        <v>#N/A</v>
      </c>
      <c r="F739" s="21" t="e">
        <f>VLOOKUP(D739,Mapping!$S$1:$U$150,3,0)</f>
        <v>#N/A</v>
      </c>
      <c r="H739" s="21" t="e">
        <f>VLOOKUP(G739,Mapping!$AL$1:$AN$292,2,0)</f>
        <v>#N/A</v>
      </c>
      <c r="I739" s="21" t="e">
        <f>VLOOKUP(G739,Mapping!$AL$1:$AN$292,3,0)</f>
        <v>#N/A</v>
      </c>
      <c r="J739" s="4" t="s">
        <v>1057</v>
      </c>
      <c r="K739" s="2" t="s">
        <v>1018</v>
      </c>
    </row>
    <row r="740" spans="1:11" ht="60">
      <c r="A740" s="2" t="s">
        <v>1075</v>
      </c>
      <c r="B740" s="2" t="s">
        <v>1076</v>
      </c>
      <c r="C740" s="2" t="s">
        <v>32</v>
      </c>
      <c r="E740" s="21" t="e">
        <f>VLOOKUP(D740,Mapping!$S$1:$U$150,2,0)</f>
        <v>#N/A</v>
      </c>
      <c r="F740" s="21" t="e">
        <f>VLOOKUP(D740,Mapping!$S$1:$U$150,3,0)</f>
        <v>#N/A</v>
      </c>
      <c r="H740" s="21" t="e">
        <f>VLOOKUP(G740,Mapping!$AL$1:$AN$292,2,0)</f>
        <v>#N/A</v>
      </c>
      <c r="I740" s="21" t="e">
        <f>VLOOKUP(G740,Mapping!$AL$1:$AN$292,3,0)</f>
        <v>#N/A</v>
      </c>
      <c r="J740" s="4" t="s">
        <v>1077</v>
      </c>
      <c r="K740" s="2" t="s">
        <v>9</v>
      </c>
    </row>
    <row r="741" spans="1:11" ht="75">
      <c r="A741" s="2" t="s">
        <v>1082</v>
      </c>
      <c r="B741" s="2" t="s">
        <v>1083</v>
      </c>
      <c r="C741" s="2" t="s">
        <v>67</v>
      </c>
      <c r="E741" s="21" t="e">
        <f>VLOOKUP(D741,Mapping!$S$1:$U$150,2,0)</f>
        <v>#N/A</v>
      </c>
      <c r="F741" s="21" t="e">
        <f>VLOOKUP(D741,Mapping!$S$1:$U$150,3,0)</f>
        <v>#N/A</v>
      </c>
      <c r="H741" s="21" t="e">
        <f>VLOOKUP(G741,Mapping!$AL$1:$AN$292,2,0)</f>
        <v>#N/A</v>
      </c>
      <c r="I741" s="21" t="e">
        <f>VLOOKUP(G741,Mapping!$AL$1:$AN$292,3,0)</f>
        <v>#N/A</v>
      </c>
      <c r="J741" s="4" t="s">
        <v>1084</v>
      </c>
      <c r="K741" s="2" t="s">
        <v>311</v>
      </c>
    </row>
    <row r="742" spans="1:11" ht="75">
      <c r="A742" s="2" t="s">
        <v>1114</v>
      </c>
      <c r="B742" s="2" t="s">
        <v>1115</v>
      </c>
      <c r="C742" s="2" t="s">
        <v>569</v>
      </c>
      <c r="E742" s="21" t="e">
        <f>VLOOKUP(D742,Mapping!$S$1:$U$150,2,0)</f>
        <v>#N/A</v>
      </c>
      <c r="F742" s="21" t="e">
        <f>VLOOKUP(D742,Mapping!$S$1:$U$150,3,0)</f>
        <v>#N/A</v>
      </c>
      <c r="H742" s="21" t="e">
        <f>VLOOKUP(G742,Mapping!$AL$1:$AN$292,2,0)</f>
        <v>#N/A</v>
      </c>
      <c r="I742" s="21" t="e">
        <f>VLOOKUP(G742,Mapping!$AL$1:$AN$292,3,0)</f>
        <v>#N/A</v>
      </c>
      <c r="J742" s="4" t="s">
        <v>1116</v>
      </c>
      <c r="K742" s="2" t="s">
        <v>181</v>
      </c>
    </row>
    <row r="743" spans="1:11" ht="60">
      <c r="A743" s="2" t="s">
        <v>1133</v>
      </c>
      <c r="B743" s="2" t="s">
        <v>1134</v>
      </c>
      <c r="C743" s="2" t="s">
        <v>741</v>
      </c>
      <c r="E743" s="21" t="e">
        <f>VLOOKUP(D743,Mapping!$S$1:$U$150,2,0)</f>
        <v>#N/A</v>
      </c>
      <c r="F743" s="21" t="e">
        <f>VLOOKUP(D743,Mapping!$S$1:$U$150,3,0)</f>
        <v>#N/A</v>
      </c>
      <c r="H743" s="21" t="e">
        <f>VLOOKUP(G743,Mapping!$AL$1:$AN$292,2,0)</f>
        <v>#N/A</v>
      </c>
      <c r="I743" s="21" t="e">
        <f>VLOOKUP(G743,Mapping!$AL$1:$AN$292,3,0)</f>
        <v>#N/A</v>
      </c>
      <c r="J743" s="4" t="s">
        <v>1135</v>
      </c>
      <c r="K743" s="2" t="s">
        <v>30</v>
      </c>
    </row>
    <row r="744" spans="1:11">
      <c r="A744" s="2" t="s">
        <v>10</v>
      </c>
      <c r="B744" s="2" t="s">
        <v>1136</v>
      </c>
      <c r="C744" s="2" t="s">
        <v>1137</v>
      </c>
      <c r="E744" s="21" t="e">
        <f>VLOOKUP(D744,Mapping!$S$1:$U$150,2,0)</f>
        <v>#N/A</v>
      </c>
      <c r="F744" s="21" t="e">
        <f>VLOOKUP(D744,Mapping!$S$1:$U$150,3,0)</f>
        <v>#N/A</v>
      </c>
      <c r="H744" s="21" t="e">
        <f>VLOOKUP(G744,Mapping!$AL$1:$AN$292,2,0)</f>
        <v>#N/A</v>
      </c>
      <c r="I744" s="21" t="e">
        <f>VLOOKUP(G744,Mapping!$AL$1:$AN$292,3,0)</f>
        <v>#N/A</v>
      </c>
      <c r="J744" s="5" t="s">
        <v>1138</v>
      </c>
      <c r="K744" s="2" t="s">
        <v>273</v>
      </c>
    </row>
    <row r="745" spans="1:11" ht="60">
      <c r="A745" s="2" t="s">
        <v>1139</v>
      </c>
      <c r="B745" s="2" t="s">
        <v>1140</v>
      </c>
      <c r="C745" s="2" t="s">
        <v>1141</v>
      </c>
      <c r="E745" s="21" t="e">
        <f>VLOOKUP(D745,Mapping!$S$1:$U$150,2,0)</f>
        <v>#N/A</v>
      </c>
      <c r="F745" s="21" t="e">
        <f>VLOOKUP(D745,Mapping!$S$1:$U$150,3,0)</f>
        <v>#N/A</v>
      </c>
      <c r="H745" s="21" t="e">
        <f>VLOOKUP(G745,Mapping!$AL$1:$AN$292,2,0)</f>
        <v>#N/A</v>
      </c>
      <c r="I745" s="21" t="e">
        <f>VLOOKUP(G745,Mapping!$AL$1:$AN$292,3,0)</f>
        <v>#N/A</v>
      </c>
      <c r="J745" s="4" t="s">
        <v>1142</v>
      </c>
      <c r="K745" s="2" t="s">
        <v>30</v>
      </c>
    </row>
    <row r="746" spans="1:11">
      <c r="A746" s="2" t="s">
        <v>1150</v>
      </c>
      <c r="B746" s="2" t="s">
        <v>1151</v>
      </c>
      <c r="C746" s="2" t="s">
        <v>288</v>
      </c>
      <c r="E746" s="21" t="e">
        <f>VLOOKUP(D746,Mapping!$S$1:$U$150,2,0)</f>
        <v>#N/A</v>
      </c>
      <c r="F746" s="21" t="e">
        <f>VLOOKUP(D746,Mapping!$S$1:$U$150,3,0)</f>
        <v>#N/A</v>
      </c>
      <c r="H746" s="21" t="e">
        <f>VLOOKUP(G746,Mapping!$AL$1:$AN$292,2,0)</f>
        <v>#N/A</v>
      </c>
      <c r="I746" s="21" t="e">
        <f>VLOOKUP(G746,Mapping!$AL$1:$AN$292,3,0)</f>
        <v>#N/A</v>
      </c>
      <c r="J746" s="5" t="s">
        <v>1152</v>
      </c>
      <c r="K746" s="2" t="s">
        <v>102</v>
      </c>
    </row>
    <row r="747" spans="1:11" ht="60">
      <c r="A747" s="2" t="s">
        <v>1153</v>
      </c>
      <c r="B747" s="2" t="s">
        <v>1154</v>
      </c>
      <c r="C747" s="2" t="s">
        <v>1155</v>
      </c>
      <c r="E747" s="21" t="e">
        <f>VLOOKUP(D747,Mapping!$S$1:$U$150,2,0)</f>
        <v>#N/A</v>
      </c>
      <c r="F747" s="21" t="e">
        <f>VLOOKUP(D747,Mapping!$S$1:$U$150,3,0)</f>
        <v>#N/A</v>
      </c>
      <c r="H747" s="21" t="e">
        <f>VLOOKUP(G747,Mapping!$AL$1:$AN$292,2,0)</f>
        <v>#N/A</v>
      </c>
      <c r="I747" s="21" t="e">
        <f>VLOOKUP(G747,Mapping!$AL$1:$AN$292,3,0)</f>
        <v>#N/A</v>
      </c>
      <c r="J747" s="4" t="s">
        <v>1156</v>
      </c>
      <c r="K747" s="2" t="s">
        <v>73</v>
      </c>
    </row>
    <row r="748" spans="1:11">
      <c r="A748" s="2" t="s">
        <v>1157</v>
      </c>
      <c r="B748" s="2" t="s">
        <v>412</v>
      </c>
      <c r="C748" s="2" t="s">
        <v>413</v>
      </c>
      <c r="E748" s="21" t="e">
        <f>VLOOKUP(D748,Mapping!$S$1:$U$150,2,0)</f>
        <v>#N/A</v>
      </c>
      <c r="F748" s="21" t="e">
        <f>VLOOKUP(D748,Mapping!$S$1:$U$150,3,0)</f>
        <v>#N/A</v>
      </c>
      <c r="H748" s="21" t="e">
        <f>VLOOKUP(G748,Mapping!$AL$1:$AN$292,2,0)</f>
        <v>#N/A</v>
      </c>
      <c r="I748" s="21" t="e">
        <f>VLOOKUP(G748,Mapping!$AL$1:$AN$292,3,0)</f>
        <v>#N/A</v>
      </c>
      <c r="J748" s="5" t="s">
        <v>1158</v>
      </c>
      <c r="K748" s="2" t="s">
        <v>30</v>
      </c>
    </row>
    <row r="749" spans="1:11" ht="75">
      <c r="A749" s="2" t="s">
        <v>1165</v>
      </c>
      <c r="B749" s="2" t="s">
        <v>1115</v>
      </c>
      <c r="C749" s="2" t="s">
        <v>569</v>
      </c>
      <c r="E749" s="21" t="e">
        <f>VLOOKUP(D749,Mapping!$S$1:$U$150,2,0)</f>
        <v>#N/A</v>
      </c>
      <c r="F749" s="21" t="e">
        <f>VLOOKUP(D749,Mapping!$S$1:$U$150,3,0)</f>
        <v>#N/A</v>
      </c>
      <c r="H749" s="21" t="e">
        <f>VLOOKUP(G749,Mapping!$AL$1:$AN$292,2,0)</f>
        <v>#N/A</v>
      </c>
      <c r="I749" s="21" t="e">
        <f>VLOOKUP(G749,Mapping!$AL$1:$AN$292,3,0)</f>
        <v>#N/A</v>
      </c>
      <c r="J749" s="4" t="s">
        <v>1166</v>
      </c>
      <c r="K749" s="2" t="s">
        <v>30</v>
      </c>
    </row>
    <row r="750" spans="1:11" ht="75">
      <c r="A750" s="2" t="s">
        <v>1170</v>
      </c>
      <c r="B750" s="2" t="s">
        <v>1171</v>
      </c>
      <c r="C750" s="2" t="s">
        <v>32</v>
      </c>
      <c r="E750" s="21" t="e">
        <f>VLOOKUP(D750,Mapping!$S$1:$U$150,2,0)</f>
        <v>#N/A</v>
      </c>
      <c r="F750" s="21" t="e">
        <f>VLOOKUP(D750,Mapping!$S$1:$U$150,3,0)</f>
        <v>#N/A</v>
      </c>
      <c r="H750" s="21" t="e">
        <f>VLOOKUP(G750,Mapping!$AL$1:$AN$292,2,0)</f>
        <v>#N/A</v>
      </c>
      <c r="I750" s="21" t="e">
        <f>VLOOKUP(G750,Mapping!$AL$1:$AN$292,3,0)</f>
        <v>#N/A</v>
      </c>
      <c r="J750" s="4" t="s">
        <v>1172</v>
      </c>
      <c r="K750" s="2" t="s">
        <v>30</v>
      </c>
    </row>
    <row r="751" spans="1:11" ht="75">
      <c r="A751" s="2" t="s">
        <v>1184</v>
      </c>
      <c r="B751" s="2" t="s">
        <v>1185</v>
      </c>
      <c r="C751" s="2" t="s">
        <v>1186</v>
      </c>
      <c r="E751" s="21" t="e">
        <f>VLOOKUP(D751,Mapping!$S$1:$U$150,2,0)</f>
        <v>#N/A</v>
      </c>
      <c r="F751" s="21" t="e">
        <f>VLOOKUP(D751,Mapping!$S$1:$U$150,3,0)</f>
        <v>#N/A</v>
      </c>
      <c r="H751" s="21" t="e">
        <f>VLOOKUP(G751,Mapping!$AL$1:$AN$292,2,0)</f>
        <v>#N/A</v>
      </c>
      <c r="I751" s="21" t="e">
        <f>VLOOKUP(G751,Mapping!$AL$1:$AN$292,3,0)</f>
        <v>#N/A</v>
      </c>
      <c r="J751" s="4" t="s">
        <v>1187</v>
      </c>
      <c r="K751" s="2" t="s">
        <v>9</v>
      </c>
    </row>
    <row r="752" spans="1:11" ht="75">
      <c r="A752" s="2" t="s">
        <v>1196</v>
      </c>
      <c r="B752" s="2" t="s">
        <v>1197</v>
      </c>
      <c r="C752" s="2" t="s">
        <v>1198</v>
      </c>
      <c r="E752" s="21" t="e">
        <f>VLOOKUP(D752,Mapping!$S$1:$U$150,2,0)</f>
        <v>#N/A</v>
      </c>
      <c r="F752" s="21" t="e">
        <f>VLOOKUP(D752,Mapping!$S$1:$U$150,3,0)</f>
        <v>#N/A</v>
      </c>
      <c r="H752" s="21" t="e">
        <f>VLOOKUP(G752,Mapping!$AL$1:$AN$292,2,0)</f>
        <v>#N/A</v>
      </c>
      <c r="I752" s="21" t="e">
        <f>VLOOKUP(G752,Mapping!$AL$1:$AN$292,3,0)</f>
        <v>#N/A</v>
      </c>
      <c r="J752" s="4" t="s">
        <v>1199</v>
      </c>
      <c r="K752" s="2" t="s">
        <v>86</v>
      </c>
    </row>
    <row r="753" spans="1:11" ht="60">
      <c r="A753" s="2" t="s">
        <v>351</v>
      </c>
      <c r="B753" s="2" t="s">
        <v>27</v>
      </c>
      <c r="C753" s="2" t="s">
        <v>1200</v>
      </c>
      <c r="E753" s="21" t="e">
        <f>VLOOKUP(D753,Mapping!$S$1:$U$150,2,0)</f>
        <v>#N/A</v>
      </c>
      <c r="F753" s="21" t="e">
        <f>VLOOKUP(D753,Mapping!$S$1:$U$150,3,0)</f>
        <v>#N/A</v>
      </c>
      <c r="H753" s="21" t="e">
        <f>VLOOKUP(G753,Mapping!$AL$1:$AN$292,2,0)</f>
        <v>#N/A</v>
      </c>
      <c r="I753" s="21" t="e">
        <f>VLOOKUP(G753,Mapping!$AL$1:$AN$292,3,0)</f>
        <v>#N/A</v>
      </c>
      <c r="J753" s="4" t="s">
        <v>1201</v>
      </c>
      <c r="K753" s="2" t="s">
        <v>267</v>
      </c>
    </row>
    <row r="754" spans="1:11" ht="60">
      <c r="A754" s="2" t="s">
        <v>1202</v>
      </c>
      <c r="B754" s="2" t="s">
        <v>325</v>
      </c>
      <c r="C754" s="2" t="s">
        <v>433</v>
      </c>
      <c r="E754" s="21" t="e">
        <f>VLOOKUP(D754,Mapping!$S$1:$U$150,2,0)</f>
        <v>#N/A</v>
      </c>
      <c r="F754" s="21" t="e">
        <f>VLOOKUP(D754,Mapping!$S$1:$U$150,3,0)</f>
        <v>#N/A</v>
      </c>
      <c r="H754" s="21" t="e">
        <f>VLOOKUP(G754,Mapping!$AL$1:$AN$292,2,0)</f>
        <v>#N/A</v>
      </c>
      <c r="I754" s="21" t="e">
        <f>VLOOKUP(G754,Mapping!$AL$1:$AN$292,3,0)</f>
        <v>#N/A</v>
      </c>
      <c r="J754" s="4" t="s">
        <v>1203</v>
      </c>
      <c r="K754" s="2" t="s">
        <v>30</v>
      </c>
    </row>
    <row r="755" spans="1:11" ht="60">
      <c r="A755" s="2" t="s">
        <v>1211</v>
      </c>
      <c r="B755" s="2" t="s">
        <v>1212</v>
      </c>
      <c r="C755" s="2" t="s">
        <v>1213</v>
      </c>
      <c r="E755" s="21" t="e">
        <f>VLOOKUP(D755,Mapping!$S$1:$U$150,2,0)</f>
        <v>#N/A</v>
      </c>
      <c r="F755" s="21" t="e">
        <f>VLOOKUP(D755,Mapping!$S$1:$U$150,3,0)</f>
        <v>#N/A</v>
      </c>
      <c r="H755" s="21" t="e">
        <f>VLOOKUP(G755,Mapping!$AL$1:$AN$292,2,0)</f>
        <v>#N/A</v>
      </c>
      <c r="I755" s="21" t="e">
        <f>VLOOKUP(G755,Mapping!$AL$1:$AN$292,3,0)</f>
        <v>#N/A</v>
      </c>
      <c r="J755" s="4" t="s">
        <v>1214</v>
      </c>
      <c r="K755" s="2" t="s">
        <v>9</v>
      </c>
    </row>
    <row r="756" spans="1:11" ht="45">
      <c r="A756" s="2" t="s">
        <v>1224</v>
      </c>
      <c r="B756" s="2" t="s">
        <v>46</v>
      </c>
      <c r="C756" s="2" t="s">
        <v>32</v>
      </c>
      <c r="E756" s="21" t="e">
        <f>VLOOKUP(D756,Mapping!$S$1:$U$150,2,0)</f>
        <v>#N/A</v>
      </c>
      <c r="F756" s="21" t="e">
        <f>VLOOKUP(D756,Mapping!$S$1:$U$150,3,0)</f>
        <v>#N/A</v>
      </c>
      <c r="H756" s="21" t="e">
        <f>VLOOKUP(G756,Mapping!$AL$1:$AN$292,2,0)</f>
        <v>#N/A</v>
      </c>
      <c r="I756" s="21" t="e">
        <f>VLOOKUP(G756,Mapping!$AL$1:$AN$292,3,0)</f>
        <v>#N/A</v>
      </c>
      <c r="J756" s="4" t="s">
        <v>1225</v>
      </c>
      <c r="K756" s="2" t="s">
        <v>65</v>
      </c>
    </row>
    <row r="757" spans="1:11" ht="75">
      <c r="A757" s="2" t="s">
        <v>1229</v>
      </c>
      <c r="B757" s="2" t="s">
        <v>1230</v>
      </c>
      <c r="C757" s="2" t="s">
        <v>701</v>
      </c>
      <c r="E757" s="21" t="e">
        <f>VLOOKUP(D757,Mapping!$S$1:$U$150,2,0)</f>
        <v>#N/A</v>
      </c>
      <c r="F757" s="21" t="e">
        <f>VLOOKUP(D757,Mapping!$S$1:$U$150,3,0)</f>
        <v>#N/A</v>
      </c>
      <c r="H757" s="21" t="e">
        <f>VLOOKUP(G757,Mapping!$AL$1:$AN$292,2,0)</f>
        <v>#N/A</v>
      </c>
      <c r="I757" s="21" t="e">
        <f>VLOOKUP(G757,Mapping!$AL$1:$AN$292,3,0)</f>
        <v>#N/A</v>
      </c>
      <c r="J757" s="4" t="s">
        <v>1231</v>
      </c>
      <c r="K757" s="2" t="s">
        <v>30</v>
      </c>
    </row>
    <row r="758" spans="1:11" ht="45">
      <c r="A758" s="2" t="s">
        <v>1236</v>
      </c>
      <c r="B758" s="2" t="s">
        <v>1237</v>
      </c>
      <c r="C758" s="2" t="s">
        <v>1238</v>
      </c>
      <c r="E758" s="21" t="e">
        <f>VLOOKUP(D758,Mapping!$S$1:$U$150,2,0)</f>
        <v>#N/A</v>
      </c>
      <c r="F758" s="21" t="e">
        <f>VLOOKUP(D758,Mapping!$S$1:$U$150,3,0)</f>
        <v>#N/A</v>
      </c>
      <c r="H758" s="21" t="e">
        <f>VLOOKUP(G758,Mapping!$AL$1:$AN$292,2,0)</f>
        <v>#N/A</v>
      </c>
      <c r="I758" s="21" t="e">
        <f>VLOOKUP(G758,Mapping!$AL$1:$AN$292,3,0)</f>
        <v>#N/A</v>
      </c>
      <c r="J758" s="4" t="s">
        <v>1239</v>
      </c>
      <c r="K758" s="2" t="s">
        <v>9</v>
      </c>
    </row>
    <row r="759" spans="1:11" ht="45">
      <c r="A759" s="2" t="s">
        <v>242</v>
      </c>
      <c r="B759" s="2" t="s">
        <v>51</v>
      </c>
      <c r="C759" s="2" t="s">
        <v>63</v>
      </c>
      <c r="E759" s="21" t="e">
        <f>VLOOKUP(D759,Mapping!$S$1:$U$150,2,0)</f>
        <v>#N/A</v>
      </c>
      <c r="F759" s="21" t="e">
        <f>VLOOKUP(D759,Mapping!$S$1:$U$150,3,0)</f>
        <v>#N/A</v>
      </c>
      <c r="H759" s="21" t="e">
        <f>VLOOKUP(G759,Mapping!$AL$1:$AN$292,2,0)</f>
        <v>#N/A</v>
      </c>
      <c r="I759" s="21" t="e">
        <f>VLOOKUP(G759,Mapping!$AL$1:$AN$292,3,0)</f>
        <v>#N/A</v>
      </c>
      <c r="J759" s="4" t="s">
        <v>1256</v>
      </c>
      <c r="K759" s="2" t="s">
        <v>9</v>
      </c>
    </row>
    <row r="760" spans="1:11">
      <c r="A760" s="2" t="s">
        <v>1257</v>
      </c>
      <c r="B760" s="2" t="s">
        <v>1258</v>
      </c>
      <c r="C760" s="2" t="s">
        <v>1259</v>
      </c>
      <c r="E760" s="21" t="e">
        <f>VLOOKUP(D760,Mapping!$S$1:$U$150,2,0)</f>
        <v>#N/A</v>
      </c>
      <c r="F760" s="21" t="e">
        <f>VLOOKUP(D760,Mapping!$S$1:$U$150,3,0)</f>
        <v>#N/A</v>
      </c>
      <c r="H760" s="21" t="e">
        <f>VLOOKUP(G760,Mapping!$AL$1:$AN$292,2,0)</f>
        <v>#N/A</v>
      </c>
      <c r="I760" s="21" t="e">
        <f>VLOOKUP(G760,Mapping!$AL$1:$AN$292,3,0)</f>
        <v>#N/A</v>
      </c>
      <c r="J760" s="5" t="s">
        <v>1260</v>
      </c>
      <c r="K760" s="2" t="s">
        <v>30</v>
      </c>
    </row>
    <row r="761" spans="1:11">
      <c r="A761" s="2" t="s">
        <v>1261</v>
      </c>
      <c r="B761" s="2" t="s">
        <v>412</v>
      </c>
      <c r="C761" s="2" t="s">
        <v>413</v>
      </c>
      <c r="E761" s="21" t="e">
        <f>VLOOKUP(D761,Mapping!$S$1:$U$150,2,0)</f>
        <v>#N/A</v>
      </c>
      <c r="F761" s="21" t="e">
        <f>VLOOKUP(D761,Mapping!$S$1:$U$150,3,0)</f>
        <v>#N/A</v>
      </c>
      <c r="H761" s="21" t="e">
        <f>VLOOKUP(G761,Mapping!$AL$1:$AN$292,2,0)</f>
        <v>#N/A</v>
      </c>
      <c r="I761" s="21" t="e">
        <f>VLOOKUP(G761,Mapping!$AL$1:$AN$292,3,0)</f>
        <v>#N/A</v>
      </c>
      <c r="J761" s="5" t="s">
        <v>1262</v>
      </c>
      <c r="K761" s="2" t="s">
        <v>30</v>
      </c>
    </row>
    <row r="762" spans="1:11" ht="75">
      <c r="A762" s="2" t="s">
        <v>1267</v>
      </c>
      <c r="B762" s="2" t="s">
        <v>1268</v>
      </c>
      <c r="C762" s="2" t="s">
        <v>1269</v>
      </c>
      <c r="E762" s="21" t="e">
        <f>VLOOKUP(D762,Mapping!$S$1:$U$150,2,0)</f>
        <v>#N/A</v>
      </c>
      <c r="F762" s="21" t="e">
        <f>VLOOKUP(D762,Mapping!$S$1:$U$150,3,0)</f>
        <v>#N/A</v>
      </c>
      <c r="H762" s="21" t="e">
        <f>VLOOKUP(G762,Mapping!$AL$1:$AN$292,2,0)</f>
        <v>#N/A</v>
      </c>
      <c r="I762" s="21" t="e">
        <f>VLOOKUP(G762,Mapping!$AL$1:$AN$292,3,0)</f>
        <v>#N/A</v>
      </c>
      <c r="J762" s="4" t="s">
        <v>1270</v>
      </c>
      <c r="K762" s="2" t="s">
        <v>30</v>
      </c>
    </row>
    <row r="763" spans="1:11">
      <c r="A763" s="2" t="s">
        <v>853</v>
      </c>
      <c r="B763" s="2" t="s">
        <v>1274</v>
      </c>
      <c r="C763" s="2" t="s">
        <v>32</v>
      </c>
      <c r="E763" s="21" t="e">
        <f>VLOOKUP(D763,Mapping!$S$1:$U$150,2,0)</f>
        <v>#N/A</v>
      </c>
      <c r="F763" s="21" t="e">
        <f>VLOOKUP(D763,Mapping!$S$1:$U$150,3,0)</f>
        <v>#N/A</v>
      </c>
      <c r="H763" s="21" t="e">
        <f>VLOOKUP(G763,Mapping!$AL$1:$AN$292,2,0)</f>
        <v>#N/A</v>
      </c>
      <c r="I763" s="21" t="e">
        <f>VLOOKUP(G763,Mapping!$AL$1:$AN$292,3,0)</f>
        <v>#N/A</v>
      </c>
      <c r="J763" s="5" t="s">
        <v>1275</v>
      </c>
      <c r="K763" s="2" t="s">
        <v>186</v>
      </c>
    </row>
    <row r="764" spans="1:11" ht="75">
      <c r="A764" s="2" t="s">
        <v>1276</v>
      </c>
      <c r="B764" s="2" t="s">
        <v>1277</v>
      </c>
      <c r="C764" s="2" t="s">
        <v>1278</v>
      </c>
      <c r="E764" s="21" t="e">
        <f>VLOOKUP(D764,Mapping!$S$1:$U$150,2,0)</f>
        <v>#N/A</v>
      </c>
      <c r="F764" s="21" t="e">
        <f>VLOOKUP(D764,Mapping!$S$1:$U$150,3,0)</f>
        <v>#N/A</v>
      </c>
      <c r="H764" s="21" t="e">
        <f>VLOOKUP(G764,Mapping!$AL$1:$AN$292,2,0)</f>
        <v>#N/A</v>
      </c>
      <c r="I764" s="21" t="e">
        <f>VLOOKUP(G764,Mapping!$AL$1:$AN$292,3,0)</f>
        <v>#N/A</v>
      </c>
      <c r="J764" s="4" t="s">
        <v>1279</v>
      </c>
      <c r="K764" s="2" t="s">
        <v>9</v>
      </c>
    </row>
    <row r="765" spans="1:11" ht="45">
      <c r="A765" s="2" t="s">
        <v>1288</v>
      </c>
      <c r="B765" s="2" t="s">
        <v>697</v>
      </c>
      <c r="C765" s="2" t="s">
        <v>32</v>
      </c>
      <c r="E765" s="21" t="e">
        <f>VLOOKUP(D765,Mapping!$S$1:$U$150,2,0)</f>
        <v>#N/A</v>
      </c>
      <c r="F765" s="21" t="e">
        <f>VLOOKUP(D765,Mapping!$S$1:$U$150,3,0)</f>
        <v>#N/A</v>
      </c>
      <c r="H765" s="21" t="e">
        <f>VLOOKUP(G765,Mapping!$AL$1:$AN$292,2,0)</f>
        <v>#N/A</v>
      </c>
      <c r="I765" s="21" t="e">
        <f>VLOOKUP(G765,Mapping!$AL$1:$AN$292,3,0)</f>
        <v>#N/A</v>
      </c>
      <c r="J765" s="4" t="s">
        <v>1289</v>
      </c>
      <c r="K765" s="2" t="s">
        <v>30</v>
      </c>
    </row>
    <row r="766" spans="1:11" ht="60">
      <c r="A766" s="2" t="s">
        <v>1290</v>
      </c>
      <c r="B766" s="2" t="s">
        <v>1291</v>
      </c>
      <c r="C766" s="2" t="s">
        <v>1292</v>
      </c>
      <c r="E766" s="21" t="e">
        <f>VLOOKUP(D766,Mapping!$S$1:$U$150,2,0)</f>
        <v>#N/A</v>
      </c>
      <c r="F766" s="21" t="e">
        <f>VLOOKUP(D766,Mapping!$S$1:$U$150,3,0)</f>
        <v>#N/A</v>
      </c>
      <c r="H766" s="21" t="e">
        <f>VLOOKUP(G766,Mapping!$AL$1:$AN$292,2,0)</f>
        <v>#N/A</v>
      </c>
      <c r="I766" s="21" t="e">
        <f>VLOOKUP(G766,Mapping!$AL$1:$AN$292,3,0)</f>
        <v>#N/A</v>
      </c>
      <c r="J766" s="4" t="s">
        <v>1293</v>
      </c>
      <c r="K766" s="2" t="s">
        <v>9</v>
      </c>
    </row>
    <row r="767" spans="1:11">
      <c r="A767" s="2" t="s">
        <v>1301</v>
      </c>
      <c r="B767" s="2" t="s">
        <v>475</v>
      </c>
      <c r="C767" s="2" t="s">
        <v>356</v>
      </c>
      <c r="E767" s="21" t="e">
        <f>VLOOKUP(D767,Mapping!$S$1:$U$150,2,0)</f>
        <v>#N/A</v>
      </c>
      <c r="F767" s="21" t="e">
        <f>VLOOKUP(D767,Mapping!$S$1:$U$150,3,0)</f>
        <v>#N/A</v>
      </c>
      <c r="H767" s="21" t="e">
        <f>VLOOKUP(G767,Mapping!$AL$1:$AN$292,2,0)</f>
        <v>#N/A</v>
      </c>
      <c r="I767" s="21" t="e">
        <f>VLOOKUP(G767,Mapping!$AL$1:$AN$292,3,0)</f>
        <v>#N/A</v>
      </c>
      <c r="J767" s="5" t="s">
        <v>1302</v>
      </c>
      <c r="K767" s="2" t="s">
        <v>30</v>
      </c>
    </row>
    <row r="768" spans="1:11">
      <c r="A768" s="2" t="s">
        <v>74</v>
      </c>
      <c r="B768" s="2" t="s">
        <v>1313</v>
      </c>
      <c r="C768" s="2" t="s">
        <v>1314</v>
      </c>
      <c r="E768" s="21" t="e">
        <f>VLOOKUP(D768,Mapping!$S$1:$U$150,2,0)</f>
        <v>#N/A</v>
      </c>
      <c r="F768" s="21" t="e">
        <f>VLOOKUP(D768,Mapping!$S$1:$U$150,3,0)</f>
        <v>#N/A</v>
      </c>
      <c r="H768" s="21" t="e">
        <f>VLOOKUP(G768,Mapping!$AL$1:$AN$292,2,0)</f>
        <v>#N/A</v>
      </c>
      <c r="I768" s="21" t="e">
        <f>VLOOKUP(G768,Mapping!$AL$1:$AN$292,3,0)</f>
        <v>#N/A</v>
      </c>
      <c r="J768" s="5" t="s">
        <v>1315</v>
      </c>
      <c r="K768" s="2" t="s">
        <v>30</v>
      </c>
    </row>
    <row r="769" spans="1:11">
      <c r="A769" s="2" t="s">
        <v>10</v>
      </c>
      <c r="B769" s="2" t="s">
        <v>1316</v>
      </c>
      <c r="C769" s="2" t="s">
        <v>1317</v>
      </c>
      <c r="E769" s="21" t="e">
        <f>VLOOKUP(D769,Mapping!$S$1:$U$150,2,0)</f>
        <v>#N/A</v>
      </c>
      <c r="F769" s="21" t="e">
        <f>VLOOKUP(D769,Mapping!$S$1:$U$150,3,0)</f>
        <v>#N/A</v>
      </c>
      <c r="H769" s="21" t="e">
        <f>VLOOKUP(G769,Mapping!$AL$1:$AN$292,2,0)</f>
        <v>#N/A</v>
      </c>
      <c r="I769" s="21" t="e">
        <f>VLOOKUP(G769,Mapping!$AL$1:$AN$292,3,0)</f>
        <v>#N/A</v>
      </c>
      <c r="J769" s="5" t="s">
        <v>1318</v>
      </c>
      <c r="K769" s="2" t="s">
        <v>543</v>
      </c>
    </row>
    <row r="770" spans="1:11">
      <c r="A770" s="2" t="s">
        <v>1327</v>
      </c>
      <c r="B770" s="2" t="s">
        <v>581</v>
      </c>
      <c r="C770" s="2" t="s">
        <v>1213</v>
      </c>
      <c r="E770" s="21" t="e">
        <f>VLOOKUP(D770,Mapping!$S$1:$U$150,2,0)</f>
        <v>#N/A</v>
      </c>
      <c r="F770" s="21" t="e">
        <f>VLOOKUP(D770,Mapping!$S$1:$U$150,3,0)</f>
        <v>#N/A</v>
      </c>
      <c r="H770" s="21" t="e">
        <f>VLOOKUP(G770,Mapping!$AL$1:$AN$292,2,0)</f>
        <v>#N/A</v>
      </c>
      <c r="I770" s="21" t="e">
        <f>VLOOKUP(G770,Mapping!$AL$1:$AN$292,3,0)</f>
        <v>#N/A</v>
      </c>
      <c r="J770" s="5" t="s">
        <v>1328</v>
      </c>
      <c r="K770" s="2" t="s">
        <v>30</v>
      </c>
    </row>
    <row r="771" spans="1:11">
      <c r="A771" s="2" t="s">
        <v>1329</v>
      </c>
      <c r="B771" s="2" t="s">
        <v>46</v>
      </c>
      <c r="C771" s="2" t="s">
        <v>569</v>
      </c>
      <c r="E771" s="21" t="e">
        <f>VLOOKUP(D771,Mapping!$S$1:$U$150,2,0)</f>
        <v>#N/A</v>
      </c>
      <c r="F771" s="21" t="e">
        <f>VLOOKUP(D771,Mapping!$S$1:$U$150,3,0)</f>
        <v>#N/A</v>
      </c>
      <c r="H771" s="21" t="e">
        <f>VLOOKUP(G771,Mapping!$AL$1:$AN$292,2,0)</f>
        <v>#N/A</v>
      </c>
      <c r="I771" s="21" t="e">
        <f>VLOOKUP(G771,Mapping!$AL$1:$AN$292,3,0)</f>
        <v>#N/A</v>
      </c>
      <c r="J771" s="5" t="s">
        <v>1330</v>
      </c>
      <c r="K771" s="2" t="s">
        <v>92</v>
      </c>
    </row>
    <row r="772" spans="1:11" ht="75">
      <c r="A772" s="2" t="s">
        <v>1331</v>
      </c>
      <c r="B772" s="2" t="s">
        <v>1277</v>
      </c>
      <c r="C772" s="2" t="s">
        <v>1332</v>
      </c>
      <c r="E772" s="21" t="e">
        <f>VLOOKUP(D772,Mapping!$S$1:$U$150,2,0)</f>
        <v>#N/A</v>
      </c>
      <c r="F772" s="21" t="e">
        <f>VLOOKUP(D772,Mapping!$S$1:$U$150,3,0)</f>
        <v>#N/A</v>
      </c>
      <c r="H772" s="21" t="e">
        <f>VLOOKUP(G772,Mapping!$AL$1:$AN$292,2,0)</f>
        <v>#N/A</v>
      </c>
      <c r="I772" s="21" t="e">
        <f>VLOOKUP(G772,Mapping!$AL$1:$AN$292,3,0)</f>
        <v>#N/A</v>
      </c>
      <c r="J772" s="4" t="s">
        <v>1333</v>
      </c>
      <c r="K772" s="2" t="s">
        <v>15</v>
      </c>
    </row>
    <row r="773" spans="1:11">
      <c r="A773" s="2" t="s">
        <v>1337</v>
      </c>
      <c r="B773" s="2" t="s">
        <v>924</v>
      </c>
      <c r="C773" s="2" t="s">
        <v>1338</v>
      </c>
      <c r="E773" s="21" t="e">
        <f>VLOOKUP(D773,Mapping!$S$1:$U$150,2,0)</f>
        <v>#N/A</v>
      </c>
      <c r="F773" s="21" t="e">
        <f>VLOOKUP(D773,Mapping!$S$1:$U$150,3,0)</f>
        <v>#N/A</v>
      </c>
      <c r="H773" s="21" t="e">
        <f>VLOOKUP(G773,Mapping!$AL$1:$AN$292,2,0)</f>
        <v>#N/A</v>
      </c>
      <c r="I773" s="21" t="e">
        <f>VLOOKUP(G773,Mapping!$AL$1:$AN$292,3,0)</f>
        <v>#N/A</v>
      </c>
      <c r="J773" s="5" t="s">
        <v>1339</v>
      </c>
      <c r="K773" s="2" t="s">
        <v>15</v>
      </c>
    </row>
    <row r="774" spans="1:11" ht="60">
      <c r="A774" s="2" t="s">
        <v>1347</v>
      </c>
      <c r="B774" s="2" t="s">
        <v>648</v>
      </c>
      <c r="C774" s="2" t="s">
        <v>1348</v>
      </c>
      <c r="E774" s="21" t="e">
        <f>VLOOKUP(D774,Mapping!$S$1:$U$150,2,0)</f>
        <v>#N/A</v>
      </c>
      <c r="F774" s="21" t="e">
        <f>VLOOKUP(D774,Mapping!$S$1:$U$150,3,0)</f>
        <v>#N/A</v>
      </c>
      <c r="H774" s="21" t="e">
        <f>VLOOKUP(G774,Mapping!$AL$1:$AN$292,2,0)</f>
        <v>#N/A</v>
      </c>
      <c r="I774" s="21" t="e">
        <f>VLOOKUP(G774,Mapping!$AL$1:$AN$292,3,0)</f>
        <v>#N/A</v>
      </c>
      <c r="J774" s="4" t="s">
        <v>1349</v>
      </c>
      <c r="K774" s="2" t="s">
        <v>30</v>
      </c>
    </row>
    <row r="775" spans="1:11">
      <c r="A775" s="2" t="s">
        <v>1350</v>
      </c>
      <c r="B775" s="2" t="s">
        <v>325</v>
      </c>
      <c r="C775" s="2" t="s">
        <v>433</v>
      </c>
      <c r="E775" s="21" t="e">
        <f>VLOOKUP(D775,Mapping!$S$1:$U$150,2,0)</f>
        <v>#N/A</v>
      </c>
      <c r="F775" s="21" t="e">
        <f>VLOOKUP(D775,Mapping!$S$1:$U$150,3,0)</f>
        <v>#N/A</v>
      </c>
      <c r="H775" s="21" t="e">
        <f>VLOOKUP(G775,Mapping!$AL$1:$AN$292,2,0)</f>
        <v>#N/A</v>
      </c>
      <c r="I775" s="21" t="e">
        <f>VLOOKUP(G775,Mapping!$AL$1:$AN$292,3,0)</f>
        <v>#N/A</v>
      </c>
      <c r="J775" s="5" t="s">
        <v>1351</v>
      </c>
      <c r="K775" s="2" t="s">
        <v>30</v>
      </c>
    </row>
    <row r="776" spans="1:11" ht="60">
      <c r="A776" s="2" t="s">
        <v>1360</v>
      </c>
      <c r="B776" s="2" t="s">
        <v>541</v>
      </c>
      <c r="C776" s="2" t="s">
        <v>32</v>
      </c>
      <c r="E776" s="21" t="e">
        <f>VLOOKUP(D776,Mapping!$S$1:$U$150,2,0)</f>
        <v>#N/A</v>
      </c>
      <c r="F776" s="21" t="e">
        <f>VLOOKUP(D776,Mapping!$S$1:$U$150,3,0)</f>
        <v>#N/A</v>
      </c>
      <c r="H776" s="21" t="e">
        <f>VLOOKUP(G776,Mapping!$AL$1:$AN$292,2,0)</f>
        <v>#N/A</v>
      </c>
      <c r="I776" s="21" t="e">
        <f>VLOOKUP(G776,Mapping!$AL$1:$AN$292,3,0)</f>
        <v>#N/A</v>
      </c>
      <c r="J776" s="4" t="s">
        <v>1361</v>
      </c>
      <c r="K776" s="2" t="s">
        <v>30</v>
      </c>
    </row>
    <row r="777" spans="1:11" ht="60">
      <c r="A777" s="2" t="s">
        <v>1373</v>
      </c>
      <c r="B777" s="2" t="s">
        <v>642</v>
      </c>
      <c r="C777" s="2" t="s">
        <v>32</v>
      </c>
      <c r="E777" s="21" t="e">
        <f>VLOOKUP(D777,Mapping!$S$1:$U$150,2,0)</f>
        <v>#N/A</v>
      </c>
      <c r="F777" s="21" t="e">
        <f>VLOOKUP(D777,Mapping!$S$1:$U$150,3,0)</f>
        <v>#N/A</v>
      </c>
      <c r="H777" s="21" t="e">
        <f>VLOOKUP(G777,Mapping!$AL$1:$AN$292,2,0)</f>
        <v>#N/A</v>
      </c>
      <c r="I777" s="21" t="e">
        <f>VLOOKUP(G777,Mapping!$AL$1:$AN$292,3,0)</f>
        <v>#N/A</v>
      </c>
      <c r="J777" s="4" t="s">
        <v>1374</v>
      </c>
      <c r="K777" s="2" t="s">
        <v>30</v>
      </c>
    </row>
    <row r="778" spans="1:11" ht="60">
      <c r="A778" s="2" t="s">
        <v>1375</v>
      </c>
      <c r="B778" s="2" t="s">
        <v>1376</v>
      </c>
      <c r="C778" s="2" t="s">
        <v>32</v>
      </c>
      <c r="E778" s="21" t="e">
        <f>VLOOKUP(D778,Mapping!$S$1:$U$150,2,0)</f>
        <v>#N/A</v>
      </c>
      <c r="F778" s="21" t="e">
        <f>VLOOKUP(D778,Mapping!$S$1:$U$150,3,0)</f>
        <v>#N/A</v>
      </c>
      <c r="H778" s="21" t="e">
        <f>VLOOKUP(G778,Mapping!$AL$1:$AN$292,2,0)</f>
        <v>#N/A</v>
      </c>
      <c r="I778" s="21" t="e">
        <f>VLOOKUP(G778,Mapping!$AL$1:$AN$292,3,0)</f>
        <v>#N/A</v>
      </c>
      <c r="J778" s="4" t="s">
        <v>1377</v>
      </c>
      <c r="K778" s="2" t="s">
        <v>30</v>
      </c>
    </row>
    <row r="779" spans="1:11" ht="60">
      <c r="A779" s="2" t="s">
        <v>1378</v>
      </c>
      <c r="B779" s="2" t="s">
        <v>1379</v>
      </c>
      <c r="C779" s="2" t="s">
        <v>1380</v>
      </c>
      <c r="E779" s="21" t="e">
        <f>VLOOKUP(D779,Mapping!$S$1:$U$150,2,0)</f>
        <v>#N/A</v>
      </c>
      <c r="F779" s="21" t="e">
        <f>VLOOKUP(D779,Mapping!$S$1:$U$150,3,0)</f>
        <v>#N/A</v>
      </c>
      <c r="H779" s="21" t="e">
        <f>VLOOKUP(G779,Mapping!$AL$1:$AN$292,2,0)</f>
        <v>#N/A</v>
      </c>
      <c r="I779" s="21" t="e">
        <f>VLOOKUP(G779,Mapping!$AL$1:$AN$292,3,0)</f>
        <v>#N/A</v>
      </c>
      <c r="J779" s="4" t="s">
        <v>1381</v>
      </c>
      <c r="K779" s="2" t="s">
        <v>166</v>
      </c>
    </row>
    <row r="780" spans="1:11">
      <c r="A780" s="2" t="s">
        <v>1395</v>
      </c>
      <c r="B780" s="2" t="s">
        <v>1396</v>
      </c>
      <c r="C780" s="2" t="s">
        <v>32</v>
      </c>
      <c r="E780" s="21" t="e">
        <f>VLOOKUP(D780,Mapping!$S$1:$U$150,2,0)</f>
        <v>#N/A</v>
      </c>
      <c r="F780" s="21" t="e">
        <f>VLOOKUP(D780,Mapping!$S$1:$U$150,3,0)</f>
        <v>#N/A</v>
      </c>
      <c r="H780" s="21" t="e">
        <f>VLOOKUP(G780,Mapping!$AL$1:$AN$292,2,0)</f>
        <v>#N/A</v>
      </c>
      <c r="I780" s="21" t="e">
        <f>VLOOKUP(G780,Mapping!$AL$1:$AN$292,3,0)</f>
        <v>#N/A</v>
      </c>
      <c r="J780" s="5" t="s">
        <v>1397</v>
      </c>
      <c r="K780" s="2" t="s">
        <v>761</v>
      </c>
    </row>
    <row r="781" spans="1:11">
      <c r="A781" s="2" t="s">
        <v>1413</v>
      </c>
      <c r="B781" s="2" t="s">
        <v>1414</v>
      </c>
      <c r="C781" s="2" t="s">
        <v>1415</v>
      </c>
      <c r="E781" s="21" t="e">
        <f>VLOOKUP(D781,Mapping!$S$1:$U$150,2,0)</f>
        <v>#N/A</v>
      </c>
      <c r="F781" s="21" t="e">
        <f>VLOOKUP(D781,Mapping!$S$1:$U$150,3,0)</f>
        <v>#N/A</v>
      </c>
      <c r="H781" s="21" t="e">
        <f>VLOOKUP(G781,Mapping!$AL$1:$AN$292,2,0)</f>
        <v>#N/A</v>
      </c>
      <c r="I781" s="21" t="e">
        <f>VLOOKUP(G781,Mapping!$AL$1:$AN$292,3,0)</f>
        <v>#N/A</v>
      </c>
      <c r="J781" s="5" t="s">
        <v>1416</v>
      </c>
      <c r="K781" s="2" t="s">
        <v>38</v>
      </c>
    </row>
    <row r="782" spans="1:11">
      <c r="A782" s="2" t="s">
        <v>10</v>
      </c>
      <c r="B782" s="2" t="s">
        <v>1417</v>
      </c>
      <c r="C782" s="2" t="s">
        <v>1278</v>
      </c>
      <c r="E782" s="21" t="e">
        <f>VLOOKUP(D782,Mapping!$S$1:$U$150,2,0)</f>
        <v>#N/A</v>
      </c>
      <c r="F782" s="21" t="e">
        <f>VLOOKUP(D782,Mapping!$S$1:$U$150,3,0)</f>
        <v>#N/A</v>
      </c>
      <c r="H782" s="21" t="e">
        <f>VLOOKUP(G782,Mapping!$AL$1:$AN$292,2,0)</f>
        <v>#N/A</v>
      </c>
      <c r="I782" s="21" t="e">
        <f>VLOOKUP(G782,Mapping!$AL$1:$AN$292,3,0)</f>
        <v>#N/A</v>
      </c>
      <c r="J782" s="5" t="s">
        <v>1418</v>
      </c>
      <c r="K782" s="2" t="s">
        <v>30</v>
      </c>
    </row>
    <row r="783" spans="1:11" ht="75">
      <c r="A783" s="2" t="s">
        <v>1419</v>
      </c>
      <c r="B783" s="2" t="s">
        <v>924</v>
      </c>
      <c r="C783" s="2" t="s">
        <v>32</v>
      </c>
      <c r="E783" s="21" t="e">
        <f>VLOOKUP(D783,Mapping!$S$1:$U$150,2,0)</f>
        <v>#N/A</v>
      </c>
      <c r="F783" s="21" t="e">
        <f>VLOOKUP(D783,Mapping!$S$1:$U$150,3,0)</f>
        <v>#N/A</v>
      </c>
      <c r="H783" s="21" t="e">
        <f>VLOOKUP(G783,Mapping!$AL$1:$AN$292,2,0)</f>
        <v>#N/A</v>
      </c>
      <c r="I783" s="21" t="e">
        <f>VLOOKUP(G783,Mapping!$AL$1:$AN$292,3,0)</f>
        <v>#N/A</v>
      </c>
      <c r="J783" s="4" t="s">
        <v>1420</v>
      </c>
      <c r="K783" s="2" t="s">
        <v>30</v>
      </c>
    </row>
    <row r="784" spans="1:11" ht="75">
      <c r="A784" s="2" t="s">
        <v>74</v>
      </c>
      <c r="B784" s="2" t="s">
        <v>792</v>
      </c>
      <c r="C784" s="2" t="s">
        <v>1025</v>
      </c>
      <c r="E784" s="21" t="e">
        <f>VLOOKUP(D784,Mapping!$S$1:$U$150,2,0)</f>
        <v>#N/A</v>
      </c>
      <c r="F784" s="21" t="e">
        <f>VLOOKUP(D784,Mapping!$S$1:$U$150,3,0)</f>
        <v>#N/A</v>
      </c>
      <c r="H784" s="21" t="e">
        <f>VLOOKUP(G784,Mapping!$AL$1:$AN$292,2,0)</f>
        <v>#N/A</v>
      </c>
      <c r="I784" s="21" t="e">
        <f>VLOOKUP(G784,Mapping!$AL$1:$AN$292,3,0)</f>
        <v>#N/A</v>
      </c>
      <c r="J784" s="4" t="s">
        <v>1421</v>
      </c>
      <c r="K784" s="2" t="s">
        <v>688</v>
      </c>
    </row>
    <row r="785" spans="1:11" ht="75">
      <c r="A785" s="2" t="s">
        <v>1422</v>
      </c>
      <c r="B785" s="2" t="s">
        <v>1423</v>
      </c>
      <c r="C785" s="2" t="s">
        <v>67</v>
      </c>
      <c r="E785" s="21" t="e">
        <f>VLOOKUP(D785,Mapping!$S$1:$U$150,2,0)</f>
        <v>#N/A</v>
      </c>
      <c r="F785" s="21" t="e">
        <f>VLOOKUP(D785,Mapping!$S$1:$U$150,3,0)</f>
        <v>#N/A</v>
      </c>
      <c r="H785" s="21" t="e">
        <f>VLOOKUP(G785,Mapping!$AL$1:$AN$292,2,0)</f>
        <v>#N/A</v>
      </c>
      <c r="I785" s="21" t="e">
        <f>VLOOKUP(G785,Mapping!$AL$1:$AN$292,3,0)</f>
        <v>#N/A</v>
      </c>
      <c r="J785" s="4" t="s">
        <v>1424</v>
      </c>
      <c r="K785" s="2" t="s">
        <v>624</v>
      </c>
    </row>
    <row r="786" spans="1:11" ht="75">
      <c r="A786" s="2" t="s">
        <v>170</v>
      </c>
      <c r="B786" s="2" t="s">
        <v>1237</v>
      </c>
      <c r="C786" s="2" t="s">
        <v>58</v>
      </c>
      <c r="E786" s="21" t="e">
        <f>VLOOKUP(D786,Mapping!$S$1:$U$150,2,0)</f>
        <v>#N/A</v>
      </c>
      <c r="F786" s="21" t="e">
        <f>VLOOKUP(D786,Mapping!$S$1:$U$150,3,0)</f>
        <v>#N/A</v>
      </c>
      <c r="H786" s="21" t="e">
        <f>VLOOKUP(G786,Mapping!$AL$1:$AN$292,2,0)</f>
        <v>#N/A</v>
      </c>
      <c r="I786" s="21" t="e">
        <f>VLOOKUP(G786,Mapping!$AL$1:$AN$292,3,0)</f>
        <v>#N/A</v>
      </c>
      <c r="J786" s="4" t="s">
        <v>1425</v>
      </c>
      <c r="K786" s="2" t="s">
        <v>30</v>
      </c>
    </row>
    <row r="787" spans="1:11" ht="75">
      <c r="A787" s="2" t="s">
        <v>1426</v>
      </c>
      <c r="B787" s="2" t="s">
        <v>325</v>
      </c>
      <c r="C787" s="2" t="s">
        <v>433</v>
      </c>
      <c r="E787" s="21" t="e">
        <f>VLOOKUP(D787,Mapping!$S$1:$U$150,2,0)</f>
        <v>#N/A</v>
      </c>
      <c r="F787" s="21" t="e">
        <f>VLOOKUP(D787,Mapping!$S$1:$U$150,3,0)</f>
        <v>#N/A</v>
      </c>
      <c r="H787" s="21" t="e">
        <f>VLOOKUP(G787,Mapping!$AL$1:$AN$292,2,0)</f>
        <v>#N/A</v>
      </c>
      <c r="I787" s="21" t="e">
        <f>VLOOKUP(G787,Mapping!$AL$1:$AN$292,3,0)</f>
        <v>#N/A</v>
      </c>
      <c r="J787" s="4" t="s">
        <v>1427</v>
      </c>
      <c r="K787" s="2" t="s">
        <v>30</v>
      </c>
    </row>
    <row r="788" spans="1:11" ht="60">
      <c r="A788" s="2" t="s">
        <v>853</v>
      </c>
      <c r="B788" s="2" t="s">
        <v>1428</v>
      </c>
      <c r="C788" s="2" t="s">
        <v>1249</v>
      </c>
      <c r="E788" s="21" t="e">
        <f>VLOOKUP(D788,Mapping!$S$1:$U$150,2,0)</f>
        <v>#N/A</v>
      </c>
      <c r="F788" s="21" t="e">
        <f>VLOOKUP(D788,Mapping!$S$1:$U$150,3,0)</f>
        <v>#N/A</v>
      </c>
      <c r="H788" s="21" t="e">
        <f>VLOOKUP(G788,Mapping!$AL$1:$AN$292,2,0)</f>
        <v>#N/A</v>
      </c>
      <c r="I788" s="21" t="e">
        <f>VLOOKUP(G788,Mapping!$AL$1:$AN$292,3,0)</f>
        <v>#N/A</v>
      </c>
      <c r="J788" s="4" t="s">
        <v>1429</v>
      </c>
      <c r="K788" s="2" t="s">
        <v>30</v>
      </c>
    </row>
    <row r="789" spans="1:11" ht="60">
      <c r="A789" s="2" t="s">
        <v>1433</v>
      </c>
      <c r="B789" s="2" t="s">
        <v>697</v>
      </c>
      <c r="C789" s="2" t="s">
        <v>1434</v>
      </c>
      <c r="E789" s="21" t="e">
        <f>VLOOKUP(D789,Mapping!$S$1:$U$150,2,0)</f>
        <v>#N/A</v>
      </c>
      <c r="F789" s="21" t="e">
        <f>VLOOKUP(D789,Mapping!$S$1:$U$150,3,0)</f>
        <v>#N/A</v>
      </c>
      <c r="H789" s="21" t="e">
        <f>VLOOKUP(G789,Mapping!$AL$1:$AN$292,2,0)</f>
        <v>#N/A</v>
      </c>
      <c r="I789" s="21" t="e">
        <f>VLOOKUP(G789,Mapping!$AL$1:$AN$292,3,0)</f>
        <v>#N/A</v>
      </c>
      <c r="J789" s="4" t="s">
        <v>1435</v>
      </c>
      <c r="K789" s="2" t="s">
        <v>209</v>
      </c>
    </row>
    <row r="790" spans="1:11">
      <c r="A790" s="2" t="s">
        <v>1440</v>
      </c>
      <c r="B790" s="2" t="s">
        <v>1441</v>
      </c>
      <c r="C790" s="2" t="s">
        <v>1442</v>
      </c>
      <c r="E790" s="21" t="e">
        <f>VLOOKUP(D790,Mapping!$S$1:$U$150,2,0)</f>
        <v>#N/A</v>
      </c>
      <c r="F790" s="21" t="e">
        <f>VLOOKUP(D790,Mapping!$S$1:$U$150,3,0)</f>
        <v>#N/A</v>
      </c>
      <c r="H790" s="21" t="e">
        <f>VLOOKUP(G790,Mapping!$AL$1:$AN$292,2,0)</f>
        <v>#N/A</v>
      </c>
      <c r="I790" s="21" t="e">
        <f>VLOOKUP(G790,Mapping!$AL$1:$AN$292,3,0)</f>
        <v>#N/A</v>
      </c>
      <c r="J790" s="5" t="s">
        <v>1443</v>
      </c>
      <c r="K790" s="2" t="s">
        <v>311</v>
      </c>
    </row>
    <row r="791" spans="1:11" ht="60">
      <c r="A791" s="2" t="s">
        <v>1444</v>
      </c>
      <c r="B791" s="2" t="s">
        <v>1445</v>
      </c>
      <c r="C791" s="2" t="s">
        <v>67</v>
      </c>
      <c r="E791" s="21" t="e">
        <f>VLOOKUP(D791,Mapping!$S$1:$U$150,2,0)</f>
        <v>#N/A</v>
      </c>
      <c r="F791" s="21" t="e">
        <f>VLOOKUP(D791,Mapping!$S$1:$U$150,3,0)</f>
        <v>#N/A</v>
      </c>
      <c r="H791" s="21" t="e">
        <f>VLOOKUP(G791,Mapping!$AL$1:$AN$292,2,0)</f>
        <v>#N/A</v>
      </c>
      <c r="I791" s="21" t="e">
        <f>VLOOKUP(G791,Mapping!$AL$1:$AN$292,3,0)</f>
        <v>#N/A</v>
      </c>
      <c r="J791" s="4" t="s">
        <v>1446</v>
      </c>
      <c r="K791" s="2" t="s">
        <v>44</v>
      </c>
    </row>
    <row r="792" spans="1:11">
      <c r="A792" s="2" t="s">
        <v>1455</v>
      </c>
      <c r="B792" s="2" t="s">
        <v>1335</v>
      </c>
      <c r="C792" s="2" t="s">
        <v>32</v>
      </c>
      <c r="E792" s="21" t="e">
        <f>VLOOKUP(D792,Mapping!$S$1:$U$150,2,0)</f>
        <v>#N/A</v>
      </c>
      <c r="F792" s="21" t="e">
        <f>VLOOKUP(D792,Mapping!$S$1:$U$150,3,0)</f>
        <v>#N/A</v>
      </c>
      <c r="H792" s="21" t="e">
        <f>VLOOKUP(G792,Mapping!$AL$1:$AN$292,2,0)</f>
        <v>#N/A</v>
      </c>
      <c r="I792" s="21" t="e">
        <f>VLOOKUP(G792,Mapping!$AL$1:$AN$292,3,0)</f>
        <v>#N/A</v>
      </c>
      <c r="J792" s="5" t="s">
        <v>1456</v>
      </c>
      <c r="K792" s="2" t="s">
        <v>30</v>
      </c>
    </row>
    <row r="793" spans="1:11">
      <c r="A793" s="2" t="s">
        <v>1464</v>
      </c>
      <c r="B793" s="2" t="s">
        <v>924</v>
      </c>
      <c r="C793" s="2" t="s">
        <v>1465</v>
      </c>
      <c r="E793" s="21" t="e">
        <f>VLOOKUP(D793,Mapping!$S$1:$U$150,2,0)</f>
        <v>#N/A</v>
      </c>
      <c r="F793" s="21" t="e">
        <f>VLOOKUP(D793,Mapping!$S$1:$U$150,3,0)</f>
        <v>#N/A</v>
      </c>
      <c r="H793" s="21" t="e">
        <f>VLOOKUP(G793,Mapping!$AL$1:$AN$292,2,0)</f>
        <v>#N/A</v>
      </c>
      <c r="I793" s="21" t="e">
        <f>VLOOKUP(G793,Mapping!$AL$1:$AN$292,3,0)</f>
        <v>#N/A</v>
      </c>
      <c r="J793" s="5" t="s">
        <v>1466</v>
      </c>
      <c r="K793" s="2" t="s">
        <v>186</v>
      </c>
    </row>
    <row r="794" spans="1:11" ht="60">
      <c r="A794" s="2" t="s">
        <v>1467</v>
      </c>
      <c r="B794" s="2" t="s">
        <v>1468</v>
      </c>
      <c r="C794" s="2" t="s">
        <v>283</v>
      </c>
      <c r="E794" s="21" t="e">
        <f>VLOOKUP(D794,Mapping!$S$1:$U$150,2,0)</f>
        <v>#N/A</v>
      </c>
      <c r="F794" s="21" t="e">
        <f>VLOOKUP(D794,Mapping!$S$1:$U$150,3,0)</f>
        <v>#N/A</v>
      </c>
      <c r="H794" s="21" t="e">
        <f>VLOOKUP(G794,Mapping!$AL$1:$AN$292,2,0)</f>
        <v>#N/A</v>
      </c>
      <c r="I794" s="21" t="e">
        <f>VLOOKUP(G794,Mapping!$AL$1:$AN$292,3,0)</f>
        <v>#N/A</v>
      </c>
      <c r="J794" s="4" t="s">
        <v>1469</v>
      </c>
      <c r="K794" s="2" t="s">
        <v>603</v>
      </c>
    </row>
    <row r="795" spans="1:11">
      <c r="A795" s="2" t="s">
        <v>1476</v>
      </c>
      <c r="B795" s="2" t="s">
        <v>1477</v>
      </c>
      <c r="C795" s="2" t="s">
        <v>1478</v>
      </c>
      <c r="E795" s="21" t="e">
        <f>VLOOKUP(D795,Mapping!$S$1:$U$150,2,0)</f>
        <v>#N/A</v>
      </c>
      <c r="F795" s="21" t="e">
        <f>VLOOKUP(D795,Mapping!$S$1:$U$150,3,0)</f>
        <v>#N/A</v>
      </c>
      <c r="H795" s="21" t="e">
        <f>VLOOKUP(G795,Mapping!$AL$1:$AN$292,2,0)</f>
        <v>#N/A</v>
      </c>
      <c r="I795" s="21" t="e">
        <f>VLOOKUP(G795,Mapping!$AL$1:$AN$292,3,0)</f>
        <v>#N/A</v>
      </c>
      <c r="J795" s="5" t="s">
        <v>1479</v>
      </c>
      <c r="K795" s="2" t="s">
        <v>30</v>
      </c>
    </row>
    <row r="796" spans="1:11" ht="90">
      <c r="A796" s="2" t="s">
        <v>1480</v>
      </c>
      <c r="B796" s="2" t="s">
        <v>1481</v>
      </c>
      <c r="C796" s="2" t="s">
        <v>32</v>
      </c>
      <c r="E796" s="21" t="e">
        <f>VLOOKUP(D796,Mapping!$S$1:$U$150,2,0)</f>
        <v>#N/A</v>
      </c>
      <c r="F796" s="21" t="e">
        <f>VLOOKUP(D796,Mapping!$S$1:$U$150,3,0)</f>
        <v>#N/A</v>
      </c>
      <c r="H796" s="21" t="e">
        <f>VLOOKUP(G796,Mapping!$AL$1:$AN$292,2,0)</f>
        <v>#N/A</v>
      </c>
      <c r="I796" s="21" t="e">
        <f>VLOOKUP(G796,Mapping!$AL$1:$AN$292,3,0)</f>
        <v>#N/A</v>
      </c>
      <c r="J796" s="4" t="s">
        <v>1482</v>
      </c>
      <c r="K796" s="2" t="s">
        <v>30</v>
      </c>
    </row>
    <row r="797" spans="1:11">
      <c r="A797" s="2" t="s">
        <v>1490</v>
      </c>
      <c r="B797" s="2" t="s">
        <v>1491</v>
      </c>
      <c r="C797" s="2" t="s">
        <v>32</v>
      </c>
      <c r="E797" s="21" t="e">
        <f>VLOOKUP(D797,Mapping!$S$1:$U$150,2,0)</f>
        <v>#N/A</v>
      </c>
      <c r="F797" s="21" t="e">
        <f>VLOOKUP(D797,Mapping!$S$1:$U$150,3,0)</f>
        <v>#N/A</v>
      </c>
      <c r="H797" s="21" t="e">
        <f>VLOOKUP(G797,Mapping!$AL$1:$AN$292,2,0)</f>
        <v>#N/A</v>
      </c>
      <c r="I797" s="21" t="e">
        <f>VLOOKUP(G797,Mapping!$AL$1:$AN$292,3,0)</f>
        <v>#N/A</v>
      </c>
      <c r="J797" s="5" t="s">
        <v>1492</v>
      </c>
      <c r="K797" s="2" t="s">
        <v>30</v>
      </c>
    </row>
    <row r="798" spans="1:11" ht="60">
      <c r="A798" s="2" t="s">
        <v>876</v>
      </c>
      <c r="B798" s="2" t="s">
        <v>1501</v>
      </c>
      <c r="C798" s="2" t="s">
        <v>212</v>
      </c>
      <c r="E798" s="21" t="e">
        <f>VLOOKUP(D798,Mapping!$S$1:$U$150,2,0)</f>
        <v>#N/A</v>
      </c>
      <c r="F798" s="21" t="e">
        <f>VLOOKUP(D798,Mapping!$S$1:$U$150,3,0)</f>
        <v>#N/A</v>
      </c>
      <c r="H798" s="21" t="e">
        <f>VLOOKUP(G798,Mapping!$AL$1:$AN$292,2,0)</f>
        <v>#N/A</v>
      </c>
      <c r="I798" s="21" t="e">
        <f>VLOOKUP(G798,Mapping!$AL$1:$AN$292,3,0)</f>
        <v>#N/A</v>
      </c>
      <c r="J798" s="4" t="s">
        <v>1502</v>
      </c>
      <c r="K798" s="2" t="s">
        <v>92</v>
      </c>
    </row>
    <row r="799" spans="1:11" ht="75">
      <c r="A799" s="2" t="s">
        <v>1503</v>
      </c>
      <c r="B799" s="2" t="s">
        <v>325</v>
      </c>
      <c r="C799" s="2" t="s">
        <v>433</v>
      </c>
      <c r="E799" s="21" t="e">
        <f>VLOOKUP(D799,Mapping!$S$1:$U$150,2,0)</f>
        <v>#N/A</v>
      </c>
      <c r="F799" s="21" t="e">
        <f>VLOOKUP(D799,Mapping!$S$1:$U$150,3,0)</f>
        <v>#N/A</v>
      </c>
      <c r="H799" s="21" t="e">
        <f>VLOOKUP(G799,Mapping!$AL$1:$AN$292,2,0)</f>
        <v>#N/A</v>
      </c>
      <c r="I799" s="21" t="e">
        <f>VLOOKUP(G799,Mapping!$AL$1:$AN$292,3,0)</f>
        <v>#N/A</v>
      </c>
      <c r="J799" s="4" t="s">
        <v>1504</v>
      </c>
      <c r="K799" s="2" t="s">
        <v>30</v>
      </c>
    </row>
    <row r="800" spans="1:11" ht="60">
      <c r="A800" s="2" t="s">
        <v>1560</v>
      </c>
      <c r="B800" s="2" t="s">
        <v>1561</v>
      </c>
      <c r="C800" s="2" t="s">
        <v>32</v>
      </c>
      <c r="E800" s="21" t="e">
        <f>VLOOKUP(D800,Mapping!$S$1:$U$150,2,0)</f>
        <v>#N/A</v>
      </c>
      <c r="F800" s="21" t="e">
        <f>VLOOKUP(D800,Mapping!$S$1:$U$150,3,0)</f>
        <v>#N/A</v>
      </c>
      <c r="H800" s="21" t="e">
        <f>VLOOKUP(G800,Mapping!$AL$1:$AN$292,2,0)</f>
        <v>#N/A</v>
      </c>
      <c r="I800" s="21" t="e">
        <f>VLOOKUP(G800,Mapping!$AL$1:$AN$292,3,0)</f>
        <v>#N/A</v>
      </c>
      <c r="J800" s="4" t="s">
        <v>1562</v>
      </c>
      <c r="K800" s="2" t="s">
        <v>30</v>
      </c>
    </row>
    <row r="801" spans="1:11" ht="75">
      <c r="A801" s="2" t="s">
        <v>1567</v>
      </c>
      <c r="B801" s="2" t="s">
        <v>27</v>
      </c>
      <c r="C801" s="2" t="s">
        <v>1200</v>
      </c>
      <c r="E801" s="21" t="e">
        <f>VLOOKUP(D801,Mapping!$S$1:$U$150,2,0)</f>
        <v>#N/A</v>
      </c>
      <c r="F801" s="21" t="e">
        <f>VLOOKUP(D801,Mapping!$S$1:$U$150,3,0)</f>
        <v>#N/A</v>
      </c>
      <c r="H801" s="21" t="e">
        <f>VLOOKUP(G801,Mapping!$AL$1:$AN$292,2,0)</f>
        <v>#N/A</v>
      </c>
      <c r="I801" s="21" t="e">
        <f>VLOOKUP(G801,Mapping!$AL$1:$AN$292,3,0)</f>
        <v>#N/A</v>
      </c>
      <c r="J801" s="4" t="s">
        <v>1568</v>
      </c>
      <c r="K801" s="2" t="s">
        <v>30</v>
      </c>
    </row>
    <row r="802" spans="1:11">
      <c r="A802" s="2" t="s">
        <v>1569</v>
      </c>
      <c r="B802" s="2" t="s">
        <v>648</v>
      </c>
      <c r="C802" s="2" t="s">
        <v>1348</v>
      </c>
      <c r="E802" s="21" t="e">
        <f>VLOOKUP(D802,Mapping!$S$1:$U$150,2,0)</f>
        <v>#N/A</v>
      </c>
      <c r="F802" s="21" t="e">
        <f>VLOOKUP(D802,Mapping!$S$1:$U$150,3,0)</f>
        <v>#N/A</v>
      </c>
      <c r="H802" s="21" t="e">
        <f>VLOOKUP(G802,Mapping!$AL$1:$AN$292,2,0)</f>
        <v>#N/A</v>
      </c>
      <c r="I802" s="21" t="e">
        <f>VLOOKUP(G802,Mapping!$AL$1:$AN$292,3,0)</f>
        <v>#N/A</v>
      </c>
      <c r="J802" s="5" t="s">
        <v>1570</v>
      </c>
      <c r="K802" s="2" t="s">
        <v>30</v>
      </c>
    </row>
    <row r="803" spans="1:11" ht="75">
      <c r="A803" s="2" t="s">
        <v>1576</v>
      </c>
      <c r="B803" s="2" t="s">
        <v>53</v>
      </c>
      <c r="C803" s="2" t="s">
        <v>1577</v>
      </c>
      <c r="E803" s="21" t="e">
        <f>VLOOKUP(D803,Mapping!$S$1:$U$150,2,0)</f>
        <v>#N/A</v>
      </c>
      <c r="F803" s="21" t="e">
        <f>VLOOKUP(D803,Mapping!$S$1:$U$150,3,0)</f>
        <v>#N/A</v>
      </c>
      <c r="H803" s="21" t="e">
        <f>VLOOKUP(G803,Mapping!$AL$1:$AN$292,2,0)</f>
        <v>#N/A</v>
      </c>
      <c r="I803" s="21" t="e">
        <f>VLOOKUP(G803,Mapping!$AL$1:$AN$292,3,0)</f>
        <v>#N/A</v>
      </c>
      <c r="J803" s="4" t="s">
        <v>1578</v>
      </c>
      <c r="K803" s="2" t="s">
        <v>30</v>
      </c>
    </row>
    <row r="804" spans="1:11" ht="60">
      <c r="A804" s="2" t="s">
        <v>1594</v>
      </c>
      <c r="B804" s="2" t="s">
        <v>171</v>
      </c>
      <c r="C804" s="2" t="s">
        <v>32</v>
      </c>
      <c r="E804" s="21" t="e">
        <f>VLOOKUP(D804,Mapping!$S$1:$U$150,2,0)</f>
        <v>#N/A</v>
      </c>
      <c r="F804" s="21" t="e">
        <f>VLOOKUP(D804,Mapping!$S$1:$U$150,3,0)</f>
        <v>#N/A</v>
      </c>
      <c r="H804" s="21" t="e">
        <f>VLOOKUP(G804,Mapping!$AL$1:$AN$292,2,0)</f>
        <v>#N/A</v>
      </c>
      <c r="I804" s="21" t="e">
        <f>VLOOKUP(G804,Mapping!$AL$1:$AN$292,3,0)</f>
        <v>#N/A</v>
      </c>
      <c r="J804" s="4" t="s">
        <v>1595</v>
      </c>
      <c r="K804" s="2" t="s">
        <v>30</v>
      </c>
    </row>
    <row r="805" spans="1:11" ht="75">
      <c r="A805" s="2" t="s">
        <v>1596</v>
      </c>
      <c r="B805" s="2" t="s">
        <v>1597</v>
      </c>
      <c r="C805" s="2" t="s">
        <v>32</v>
      </c>
      <c r="E805" s="21" t="e">
        <f>VLOOKUP(D805,Mapping!$S$1:$U$150,2,0)</f>
        <v>#N/A</v>
      </c>
      <c r="F805" s="21" t="e">
        <f>VLOOKUP(D805,Mapping!$S$1:$U$150,3,0)</f>
        <v>#N/A</v>
      </c>
      <c r="H805" s="21" t="e">
        <f>VLOOKUP(G805,Mapping!$AL$1:$AN$292,2,0)</f>
        <v>#N/A</v>
      </c>
      <c r="I805" s="21" t="e">
        <f>VLOOKUP(G805,Mapping!$AL$1:$AN$292,3,0)</f>
        <v>#N/A</v>
      </c>
      <c r="J805" s="4" t="s">
        <v>1598</v>
      </c>
      <c r="K805" s="2" t="s">
        <v>30</v>
      </c>
    </row>
    <row r="806" spans="1:11" ht="60">
      <c r="A806" s="2" t="s">
        <v>1603</v>
      </c>
      <c r="B806" s="2" t="s">
        <v>697</v>
      </c>
      <c r="C806" s="2" t="s">
        <v>32</v>
      </c>
      <c r="E806" s="21" t="e">
        <f>VLOOKUP(D806,Mapping!$S$1:$U$150,2,0)</f>
        <v>#N/A</v>
      </c>
      <c r="F806" s="21" t="e">
        <f>VLOOKUP(D806,Mapping!$S$1:$U$150,3,0)</f>
        <v>#N/A</v>
      </c>
      <c r="H806" s="21" t="e">
        <f>VLOOKUP(G806,Mapping!$AL$1:$AN$292,2,0)</f>
        <v>#N/A</v>
      </c>
      <c r="I806" s="21" t="e">
        <f>VLOOKUP(G806,Mapping!$AL$1:$AN$292,3,0)</f>
        <v>#N/A</v>
      </c>
      <c r="J806" s="4" t="s">
        <v>1604</v>
      </c>
      <c r="K806" s="2" t="s">
        <v>30</v>
      </c>
    </row>
    <row r="807" spans="1:11" ht="60">
      <c r="A807" s="2" t="s">
        <v>1605</v>
      </c>
      <c r="B807" s="2" t="s">
        <v>412</v>
      </c>
      <c r="C807" s="2" t="s">
        <v>413</v>
      </c>
      <c r="E807" s="21" t="e">
        <f>VLOOKUP(D807,Mapping!$S$1:$U$150,2,0)</f>
        <v>#N/A</v>
      </c>
      <c r="F807" s="21" t="e">
        <f>VLOOKUP(D807,Mapping!$S$1:$U$150,3,0)</f>
        <v>#N/A</v>
      </c>
      <c r="H807" s="21" t="e">
        <f>VLOOKUP(G807,Mapping!$AL$1:$AN$292,2,0)</f>
        <v>#N/A</v>
      </c>
      <c r="I807" s="21" t="e">
        <f>VLOOKUP(G807,Mapping!$AL$1:$AN$292,3,0)</f>
        <v>#N/A</v>
      </c>
      <c r="J807" s="4" t="s">
        <v>1606</v>
      </c>
      <c r="K807" s="2" t="s">
        <v>30</v>
      </c>
    </row>
    <row r="808" spans="1:11">
      <c r="A808" s="2" t="s">
        <v>1607</v>
      </c>
      <c r="B808" s="2" t="s">
        <v>648</v>
      </c>
      <c r="C808" s="2" t="s">
        <v>32</v>
      </c>
      <c r="E808" s="21" t="e">
        <f>VLOOKUP(D808,Mapping!$S$1:$U$150,2,0)</f>
        <v>#N/A</v>
      </c>
      <c r="F808" s="21" t="e">
        <f>VLOOKUP(D808,Mapping!$S$1:$U$150,3,0)</f>
        <v>#N/A</v>
      </c>
      <c r="H808" s="21" t="e">
        <f>VLOOKUP(G808,Mapping!$AL$1:$AN$292,2,0)</f>
        <v>#N/A</v>
      </c>
      <c r="I808" s="21" t="e">
        <f>VLOOKUP(G808,Mapping!$AL$1:$AN$292,3,0)</f>
        <v>#N/A</v>
      </c>
      <c r="J808" s="5" t="s">
        <v>1608</v>
      </c>
      <c r="K808" s="2" t="s">
        <v>73</v>
      </c>
    </row>
    <row r="809" spans="1:11" ht="60">
      <c r="A809" s="2" t="s">
        <v>74</v>
      </c>
      <c r="B809" s="2" t="s">
        <v>70</v>
      </c>
      <c r="C809" s="2" t="s">
        <v>118</v>
      </c>
      <c r="E809" s="21" t="e">
        <f>VLOOKUP(D809,Mapping!$S$1:$U$150,2,0)</f>
        <v>#N/A</v>
      </c>
      <c r="F809" s="21" t="e">
        <f>VLOOKUP(D809,Mapping!$S$1:$U$150,3,0)</f>
        <v>#N/A</v>
      </c>
      <c r="H809" s="21" t="e">
        <f>VLOOKUP(G809,Mapping!$AL$1:$AN$292,2,0)</f>
        <v>#N/A</v>
      </c>
      <c r="I809" s="21" t="e">
        <f>VLOOKUP(G809,Mapping!$AL$1:$AN$292,3,0)</f>
        <v>#N/A</v>
      </c>
      <c r="J809" s="4" t="s">
        <v>1642</v>
      </c>
      <c r="K809" s="2" t="s">
        <v>30</v>
      </c>
    </row>
    <row r="810" spans="1:11" ht="60">
      <c r="A810" s="2" t="s">
        <v>1643</v>
      </c>
      <c r="B810" s="2" t="s">
        <v>230</v>
      </c>
      <c r="C810" s="2" t="s">
        <v>67</v>
      </c>
      <c r="E810" s="21" t="e">
        <f>VLOOKUP(D810,Mapping!$S$1:$U$150,2,0)</f>
        <v>#N/A</v>
      </c>
      <c r="F810" s="21" t="e">
        <f>VLOOKUP(D810,Mapping!$S$1:$U$150,3,0)</f>
        <v>#N/A</v>
      </c>
      <c r="H810" s="21" t="e">
        <f>VLOOKUP(G810,Mapping!$AL$1:$AN$292,2,0)</f>
        <v>#N/A</v>
      </c>
      <c r="I810" s="21" t="e">
        <f>VLOOKUP(G810,Mapping!$AL$1:$AN$292,3,0)</f>
        <v>#N/A</v>
      </c>
      <c r="J810" s="4" t="s">
        <v>1644</v>
      </c>
      <c r="K810" s="2" t="s">
        <v>181</v>
      </c>
    </row>
    <row r="811" spans="1:11" ht="60">
      <c r="A811" s="2" t="s">
        <v>10</v>
      </c>
      <c r="B811" s="2" t="s">
        <v>1652</v>
      </c>
      <c r="C811" s="2" t="s">
        <v>32</v>
      </c>
      <c r="E811" s="21" t="e">
        <f>VLOOKUP(D811,Mapping!$S$1:$U$150,2,0)</f>
        <v>#N/A</v>
      </c>
      <c r="F811" s="21" t="e">
        <f>VLOOKUP(D811,Mapping!$S$1:$U$150,3,0)</f>
        <v>#N/A</v>
      </c>
      <c r="H811" s="21" t="e">
        <f>VLOOKUP(G811,Mapping!$AL$1:$AN$292,2,0)</f>
        <v>#N/A</v>
      </c>
      <c r="I811" s="21" t="e">
        <f>VLOOKUP(G811,Mapping!$AL$1:$AN$292,3,0)</f>
        <v>#N/A</v>
      </c>
      <c r="J811" s="4" t="s">
        <v>1653</v>
      </c>
      <c r="K811" s="2" t="s">
        <v>30</v>
      </c>
    </row>
    <row r="812" spans="1:11">
      <c r="A812" s="2" t="s">
        <v>1684</v>
      </c>
      <c r="B812" s="2" t="s">
        <v>1685</v>
      </c>
      <c r="C812" s="2" t="s">
        <v>1686</v>
      </c>
      <c r="E812" s="21" t="e">
        <f>VLOOKUP(D812,Mapping!$S$1:$U$150,2,0)</f>
        <v>#N/A</v>
      </c>
      <c r="F812" s="21" t="e">
        <f>VLOOKUP(D812,Mapping!$S$1:$U$150,3,0)</f>
        <v>#N/A</v>
      </c>
      <c r="H812" s="21" t="e">
        <f>VLOOKUP(G812,Mapping!$AL$1:$AN$292,2,0)</f>
        <v>#N/A</v>
      </c>
      <c r="I812" s="21" t="e">
        <f>VLOOKUP(G812,Mapping!$AL$1:$AN$292,3,0)</f>
        <v>#N/A</v>
      </c>
      <c r="J812" s="5" t="s">
        <v>1687</v>
      </c>
      <c r="K812" s="2" t="s">
        <v>688</v>
      </c>
    </row>
    <row r="813" spans="1:11">
      <c r="A813" s="2" t="s">
        <v>1688</v>
      </c>
      <c r="B813" s="2" t="s">
        <v>1689</v>
      </c>
      <c r="C813" s="2" t="s">
        <v>1393</v>
      </c>
      <c r="E813" s="21" t="e">
        <f>VLOOKUP(D813,Mapping!$S$1:$U$150,2,0)</f>
        <v>#N/A</v>
      </c>
      <c r="F813" s="21" t="e">
        <f>VLOOKUP(D813,Mapping!$S$1:$U$150,3,0)</f>
        <v>#N/A</v>
      </c>
      <c r="H813" s="21" t="e">
        <f>VLOOKUP(G813,Mapping!$AL$1:$AN$292,2,0)</f>
        <v>#N/A</v>
      </c>
      <c r="I813" s="21" t="e">
        <f>VLOOKUP(G813,Mapping!$AL$1:$AN$292,3,0)</f>
        <v>#N/A</v>
      </c>
      <c r="J813" s="5" t="s">
        <v>1690</v>
      </c>
      <c r="K813" s="2" t="s">
        <v>477</v>
      </c>
    </row>
    <row r="814" spans="1:11" ht="60">
      <c r="A814" s="2" t="s">
        <v>1691</v>
      </c>
      <c r="B814" s="2" t="s">
        <v>1692</v>
      </c>
      <c r="C814" s="2" t="s">
        <v>32</v>
      </c>
      <c r="E814" s="21" t="e">
        <f>VLOOKUP(D814,Mapping!$S$1:$U$150,2,0)</f>
        <v>#N/A</v>
      </c>
      <c r="F814" s="21" t="e">
        <f>VLOOKUP(D814,Mapping!$S$1:$U$150,3,0)</f>
        <v>#N/A</v>
      </c>
      <c r="H814" s="21" t="e">
        <f>VLOOKUP(G814,Mapping!$AL$1:$AN$292,2,0)</f>
        <v>#N/A</v>
      </c>
      <c r="I814" s="21" t="e">
        <f>VLOOKUP(G814,Mapping!$AL$1:$AN$292,3,0)</f>
        <v>#N/A</v>
      </c>
      <c r="J814" s="4" t="s">
        <v>1693</v>
      </c>
      <c r="K814" s="2" t="s">
        <v>30</v>
      </c>
    </row>
    <row r="815" spans="1:11" ht="75">
      <c r="A815" s="2" t="s">
        <v>1688</v>
      </c>
      <c r="B815" s="2" t="s">
        <v>1698</v>
      </c>
      <c r="C815" s="2" t="s">
        <v>1699</v>
      </c>
      <c r="E815" s="21" t="e">
        <f>VLOOKUP(D815,Mapping!$S$1:$U$150,2,0)</f>
        <v>#N/A</v>
      </c>
      <c r="F815" s="21" t="e">
        <f>VLOOKUP(D815,Mapping!$S$1:$U$150,3,0)</f>
        <v>#N/A</v>
      </c>
      <c r="H815" s="21" t="e">
        <f>VLOOKUP(G815,Mapping!$AL$1:$AN$292,2,0)</f>
        <v>#N/A</v>
      </c>
      <c r="I815" s="21" t="e">
        <f>VLOOKUP(G815,Mapping!$AL$1:$AN$292,3,0)</f>
        <v>#N/A</v>
      </c>
      <c r="J815" s="4" t="s">
        <v>1700</v>
      </c>
      <c r="K815" s="2" t="s">
        <v>30</v>
      </c>
    </row>
    <row r="816" spans="1:11">
      <c r="A816" s="2" t="s">
        <v>1701</v>
      </c>
      <c r="B816" s="2" t="s">
        <v>1702</v>
      </c>
      <c r="C816" s="2" t="s">
        <v>32</v>
      </c>
      <c r="E816" s="21" t="e">
        <f>VLOOKUP(D816,Mapping!$S$1:$U$150,2,0)</f>
        <v>#N/A</v>
      </c>
      <c r="F816" s="21" t="e">
        <f>VLOOKUP(D816,Mapping!$S$1:$U$150,3,0)</f>
        <v>#N/A</v>
      </c>
      <c r="H816" s="21" t="e">
        <f>VLOOKUP(G816,Mapping!$AL$1:$AN$292,2,0)</f>
        <v>#N/A</v>
      </c>
      <c r="I816" s="21" t="e">
        <f>VLOOKUP(G816,Mapping!$AL$1:$AN$292,3,0)</f>
        <v>#N/A</v>
      </c>
      <c r="J816" s="5" t="s">
        <v>1703</v>
      </c>
      <c r="K816" s="2" t="s">
        <v>30</v>
      </c>
    </row>
    <row r="817" spans="1:11" ht="75">
      <c r="A817" s="2" t="s">
        <v>1723</v>
      </c>
      <c r="B817" s="2" t="s">
        <v>1724</v>
      </c>
      <c r="C817" s="2" t="s">
        <v>260</v>
      </c>
      <c r="E817" s="21" t="e">
        <f>VLOOKUP(D817,Mapping!$S$1:$U$150,2,0)</f>
        <v>#N/A</v>
      </c>
      <c r="F817" s="21" t="e">
        <f>VLOOKUP(D817,Mapping!$S$1:$U$150,3,0)</f>
        <v>#N/A</v>
      </c>
      <c r="H817" s="21" t="e">
        <f>VLOOKUP(G817,Mapping!$AL$1:$AN$292,2,0)</f>
        <v>#N/A</v>
      </c>
      <c r="I817" s="21" t="e">
        <f>VLOOKUP(G817,Mapping!$AL$1:$AN$292,3,0)</f>
        <v>#N/A</v>
      </c>
      <c r="J817" s="4" t="s">
        <v>1725</v>
      </c>
      <c r="K817" s="2" t="s">
        <v>30</v>
      </c>
    </row>
    <row r="818" spans="1:11">
      <c r="A818" s="2" t="s">
        <v>62</v>
      </c>
      <c r="B818" s="2" t="s">
        <v>593</v>
      </c>
      <c r="C818" s="2" t="s">
        <v>1726</v>
      </c>
      <c r="E818" s="21" t="e">
        <f>VLOOKUP(D818,Mapping!$S$1:$U$150,2,0)</f>
        <v>#N/A</v>
      </c>
      <c r="F818" s="21" t="e">
        <f>VLOOKUP(D818,Mapping!$S$1:$U$150,3,0)</f>
        <v>#N/A</v>
      </c>
      <c r="H818" s="21" t="e">
        <f>VLOOKUP(G818,Mapping!$AL$1:$AN$292,2,0)</f>
        <v>#N/A</v>
      </c>
      <c r="I818" s="21" t="e">
        <f>VLOOKUP(G818,Mapping!$AL$1:$AN$292,3,0)</f>
        <v>#N/A</v>
      </c>
      <c r="J818" s="5" t="s">
        <v>1727</v>
      </c>
      <c r="K818" s="2" t="s">
        <v>30</v>
      </c>
    </row>
    <row r="819" spans="1:11">
      <c r="A819" s="2" t="s">
        <v>1728</v>
      </c>
      <c r="B819" s="2" t="s">
        <v>1729</v>
      </c>
      <c r="C819" s="2" t="s">
        <v>32</v>
      </c>
      <c r="E819" s="21" t="e">
        <f>VLOOKUP(D819,Mapping!$S$1:$U$150,2,0)</f>
        <v>#N/A</v>
      </c>
      <c r="F819" s="21" t="e">
        <f>VLOOKUP(D819,Mapping!$S$1:$U$150,3,0)</f>
        <v>#N/A</v>
      </c>
      <c r="H819" s="21" t="e">
        <f>VLOOKUP(G819,Mapping!$AL$1:$AN$292,2,0)</f>
        <v>#N/A</v>
      </c>
      <c r="I819" s="21" t="e">
        <f>VLOOKUP(G819,Mapping!$AL$1:$AN$292,3,0)</f>
        <v>#N/A</v>
      </c>
      <c r="J819" s="5" t="s">
        <v>1730</v>
      </c>
      <c r="K819" s="2" t="s">
        <v>30</v>
      </c>
    </row>
    <row r="820" spans="1:11" ht="90">
      <c r="A820" s="2" t="s">
        <v>74</v>
      </c>
      <c r="B820" s="2" t="s">
        <v>924</v>
      </c>
      <c r="C820" s="2" t="s">
        <v>32</v>
      </c>
      <c r="E820" s="21" t="e">
        <f>VLOOKUP(D820,Mapping!$S$1:$U$150,2,0)</f>
        <v>#N/A</v>
      </c>
      <c r="F820" s="21" t="e">
        <f>VLOOKUP(D820,Mapping!$S$1:$U$150,3,0)</f>
        <v>#N/A</v>
      </c>
      <c r="H820" s="21" t="e">
        <f>VLOOKUP(G820,Mapping!$AL$1:$AN$292,2,0)</f>
        <v>#N/A</v>
      </c>
      <c r="I820" s="21" t="e">
        <f>VLOOKUP(G820,Mapping!$AL$1:$AN$292,3,0)</f>
        <v>#N/A</v>
      </c>
      <c r="J820" s="4" t="s">
        <v>1742</v>
      </c>
      <c r="K820" s="2" t="s">
        <v>30</v>
      </c>
    </row>
    <row r="821" spans="1:11">
      <c r="A821" s="2" t="s">
        <v>135</v>
      </c>
      <c r="B821" s="2" t="s">
        <v>1746</v>
      </c>
      <c r="C821" s="2" t="s">
        <v>1747</v>
      </c>
      <c r="E821" s="21" t="e">
        <f>VLOOKUP(D821,Mapping!$S$1:$U$150,2,0)</f>
        <v>#N/A</v>
      </c>
      <c r="F821" s="21" t="e">
        <f>VLOOKUP(D821,Mapping!$S$1:$U$150,3,0)</f>
        <v>#N/A</v>
      </c>
      <c r="H821" s="21" t="e">
        <f>VLOOKUP(G821,Mapping!$AL$1:$AN$292,2,0)</f>
        <v>#N/A</v>
      </c>
      <c r="I821" s="21" t="e">
        <f>VLOOKUP(G821,Mapping!$AL$1:$AN$292,3,0)</f>
        <v>#N/A</v>
      </c>
      <c r="J821" s="5" t="s">
        <v>1748</v>
      </c>
      <c r="K821" s="2" t="s">
        <v>30</v>
      </c>
    </row>
    <row r="822" spans="1:11">
      <c r="A822" s="2" t="s">
        <v>1753</v>
      </c>
      <c r="B822" s="2" t="s">
        <v>924</v>
      </c>
      <c r="C822" s="2" t="s">
        <v>63</v>
      </c>
      <c r="E822" s="21" t="e">
        <f>VLOOKUP(D822,Mapping!$S$1:$U$150,2,0)</f>
        <v>#N/A</v>
      </c>
      <c r="F822" s="21" t="e">
        <f>VLOOKUP(D822,Mapping!$S$1:$U$150,3,0)</f>
        <v>#N/A</v>
      </c>
      <c r="H822" s="21" t="e">
        <f>VLOOKUP(G822,Mapping!$AL$1:$AN$292,2,0)</f>
        <v>#N/A</v>
      </c>
      <c r="I822" s="21" t="e">
        <f>VLOOKUP(G822,Mapping!$AL$1:$AN$292,3,0)</f>
        <v>#N/A</v>
      </c>
      <c r="J822" s="5" t="s">
        <v>1754</v>
      </c>
      <c r="K822" s="2" t="s">
        <v>30</v>
      </c>
    </row>
    <row r="823" spans="1:11" ht="90">
      <c r="A823" s="2" t="s">
        <v>1755</v>
      </c>
      <c r="B823" s="2" t="s">
        <v>1756</v>
      </c>
      <c r="C823" s="2" t="s">
        <v>1757</v>
      </c>
      <c r="E823" s="21" t="e">
        <f>VLOOKUP(D823,Mapping!$S$1:$U$150,2,0)</f>
        <v>#N/A</v>
      </c>
      <c r="F823" s="21" t="e">
        <f>VLOOKUP(D823,Mapping!$S$1:$U$150,3,0)</f>
        <v>#N/A</v>
      </c>
      <c r="H823" s="21" t="e">
        <f>VLOOKUP(G823,Mapping!$AL$1:$AN$292,2,0)</f>
        <v>#N/A</v>
      </c>
      <c r="I823" s="21" t="e">
        <f>VLOOKUP(G823,Mapping!$AL$1:$AN$292,3,0)</f>
        <v>#N/A</v>
      </c>
      <c r="J823" s="4" t="s">
        <v>1758</v>
      </c>
      <c r="K823" s="2" t="s">
        <v>1759</v>
      </c>
    </row>
    <row r="824" spans="1:11" ht="60">
      <c r="A824" s="2" t="s">
        <v>1768</v>
      </c>
      <c r="B824" s="2" t="s">
        <v>1769</v>
      </c>
      <c r="C824" s="2" t="s">
        <v>288</v>
      </c>
      <c r="E824" s="21" t="e">
        <f>VLOOKUP(D824,Mapping!$S$1:$U$150,2,0)</f>
        <v>#N/A</v>
      </c>
      <c r="F824" s="21" t="e">
        <f>VLOOKUP(D824,Mapping!$S$1:$U$150,3,0)</f>
        <v>#N/A</v>
      </c>
      <c r="H824" s="21" t="e">
        <f>VLOOKUP(G824,Mapping!$AL$1:$AN$292,2,0)</f>
        <v>#N/A</v>
      </c>
      <c r="I824" s="21" t="e">
        <f>VLOOKUP(G824,Mapping!$AL$1:$AN$292,3,0)</f>
        <v>#N/A</v>
      </c>
      <c r="J824" s="4" t="s">
        <v>1770</v>
      </c>
      <c r="K824" s="2" t="s">
        <v>1266</v>
      </c>
    </row>
    <row r="825" spans="1:11" ht="60">
      <c r="A825" s="2" t="s">
        <v>1773</v>
      </c>
      <c r="B825" s="2" t="s">
        <v>104</v>
      </c>
      <c r="C825" s="2" t="s">
        <v>67</v>
      </c>
      <c r="E825" s="21" t="e">
        <f>VLOOKUP(D825,Mapping!$S$1:$U$150,2,0)</f>
        <v>#N/A</v>
      </c>
      <c r="F825" s="21" t="e">
        <f>VLOOKUP(D825,Mapping!$S$1:$U$150,3,0)</f>
        <v>#N/A</v>
      </c>
      <c r="H825" s="21" t="e">
        <f>VLOOKUP(G825,Mapping!$AL$1:$AN$292,2,0)</f>
        <v>#N/A</v>
      </c>
      <c r="I825" s="21" t="e">
        <f>VLOOKUP(G825,Mapping!$AL$1:$AN$292,3,0)</f>
        <v>#N/A</v>
      </c>
      <c r="J825" s="4" t="s">
        <v>1774</v>
      </c>
      <c r="K825" s="2" t="s">
        <v>30</v>
      </c>
    </row>
    <row r="826" spans="1:11" ht="60">
      <c r="A826" s="2" t="s">
        <v>1785</v>
      </c>
      <c r="B826" s="2" t="s">
        <v>1786</v>
      </c>
      <c r="C826" s="2" t="s">
        <v>36</v>
      </c>
      <c r="E826" s="21" t="e">
        <f>VLOOKUP(D826,Mapping!$S$1:$U$150,2,0)</f>
        <v>#N/A</v>
      </c>
      <c r="F826" s="21" t="e">
        <f>VLOOKUP(D826,Mapping!$S$1:$U$150,3,0)</f>
        <v>#N/A</v>
      </c>
      <c r="H826" s="21" t="e">
        <f>VLOOKUP(G826,Mapping!$AL$1:$AN$292,2,0)</f>
        <v>#N/A</v>
      </c>
      <c r="I826" s="21" t="e">
        <f>VLOOKUP(G826,Mapping!$AL$1:$AN$292,3,0)</f>
        <v>#N/A</v>
      </c>
      <c r="J826" s="4" t="s">
        <v>1787</v>
      </c>
      <c r="K826" s="2" t="s">
        <v>49</v>
      </c>
    </row>
    <row r="827" spans="1:11">
      <c r="A827" s="2" t="s">
        <v>170</v>
      </c>
      <c r="B827" s="2" t="s">
        <v>1792</v>
      </c>
      <c r="C827" s="2" t="s">
        <v>1025</v>
      </c>
      <c r="E827" s="21" t="e">
        <f>VLOOKUP(D827,Mapping!$S$1:$U$150,2,0)</f>
        <v>#N/A</v>
      </c>
      <c r="F827" s="21" t="e">
        <f>VLOOKUP(D827,Mapping!$S$1:$U$150,3,0)</f>
        <v>#N/A</v>
      </c>
      <c r="H827" s="21" t="e">
        <f>VLOOKUP(G827,Mapping!$AL$1:$AN$292,2,0)</f>
        <v>#N/A</v>
      </c>
      <c r="I827" s="21" t="e">
        <f>VLOOKUP(G827,Mapping!$AL$1:$AN$292,3,0)</f>
        <v>#N/A</v>
      </c>
      <c r="J827" s="5" t="s">
        <v>1793</v>
      </c>
      <c r="K827" s="2" t="s">
        <v>761</v>
      </c>
    </row>
    <row r="828" spans="1:11" ht="60">
      <c r="A828" s="2" t="s">
        <v>74</v>
      </c>
      <c r="B828" s="2" t="s">
        <v>605</v>
      </c>
      <c r="C828" s="2" t="s">
        <v>67</v>
      </c>
      <c r="E828" s="21" t="e">
        <f>VLOOKUP(D828,Mapping!$S$1:$U$150,2,0)</f>
        <v>#N/A</v>
      </c>
      <c r="F828" s="21" t="e">
        <f>VLOOKUP(D828,Mapping!$S$1:$U$150,3,0)</f>
        <v>#N/A</v>
      </c>
      <c r="H828" s="21" t="e">
        <f>VLOOKUP(G828,Mapping!$AL$1:$AN$292,2,0)</f>
        <v>#N/A</v>
      </c>
      <c r="I828" s="21" t="e">
        <f>VLOOKUP(G828,Mapping!$AL$1:$AN$292,3,0)</f>
        <v>#N/A</v>
      </c>
      <c r="J828" s="4" t="s">
        <v>1794</v>
      </c>
      <c r="K828" s="2" t="s">
        <v>761</v>
      </c>
    </row>
    <row r="829" spans="1:11" ht="75">
      <c r="A829" s="2" t="s">
        <v>1795</v>
      </c>
      <c r="B829" s="2" t="s">
        <v>1796</v>
      </c>
      <c r="C829" s="2" t="s">
        <v>891</v>
      </c>
      <c r="E829" s="21" t="e">
        <f>VLOOKUP(D829,Mapping!$S$1:$U$150,2,0)</f>
        <v>#N/A</v>
      </c>
      <c r="F829" s="21" t="e">
        <f>VLOOKUP(D829,Mapping!$S$1:$U$150,3,0)</f>
        <v>#N/A</v>
      </c>
      <c r="H829" s="21" t="e">
        <f>VLOOKUP(G829,Mapping!$AL$1:$AN$292,2,0)</f>
        <v>#N/A</v>
      </c>
      <c r="I829" s="21" t="e">
        <f>VLOOKUP(G829,Mapping!$AL$1:$AN$292,3,0)</f>
        <v>#N/A</v>
      </c>
      <c r="J829" s="4" t="s">
        <v>1797</v>
      </c>
      <c r="K829" s="2" t="s">
        <v>209</v>
      </c>
    </row>
    <row r="830" spans="1:11" ht="60">
      <c r="A830" s="2" t="s">
        <v>351</v>
      </c>
      <c r="B830" s="2" t="s">
        <v>1798</v>
      </c>
      <c r="C830" s="2" t="s">
        <v>271</v>
      </c>
      <c r="E830" s="21" t="e">
        <f>VLOOKUP(D830,Mapping!$S$1:$U$150,2,0)</f>
        <v>#N/A</v>
      </c>
      <c r="F830" s="21" t="e">
        <f>VLOOKUP(D830,Mapping!$S$1:$U$150,3,0)</f>
        <v>#N/A</v>
      </c>
      <c r="H830" s="21" t="e">
        <f>VLOOKUP(G830,Mapping!$AL$1:$AN$292,2,0)</f>
        <v>#N/A</v>
      </c>
      <c r="I830" s="21" t="e">
        <f>VLOOKUP(G830,Mapping!$AL$1:$AN$292,3,0)</f>
        <v>#N/A</v>
      </c>
      <c r="J830" s="4" t="s">
        <v>1799</v>
      </c>
      <c r="K830" s="2" t="s">
        <v>30</v>
      </c>
    </row>
    <row r="831" spans="1:11" ht="75">
      <c r="A831" s="2" t="s">
        <v>1800</v>
      </c>
      <c r="B831" s="2" t="s">
        <v>1801</v>
      </c>
      <c r="C831" s="2" t="s">
        <v>32</v>
      </c>
      <c r="E831" s="21" t="e">
        <f>VLOOKUP(D831,Mapping!$S$1:$U$150,2,0)</f>
        <v>#N/A</v>
      </c>
      <c r="F831" s="21" t="e">
        <f>VLOOKUP(D831,Mapping!$S$1:$U$150,3,0)</f>
        <v>#N/A</v>
      </c>
      <c r="H831" s="21" t="e">
        <f>VLOOKUP(G831,Mapping!$AL$1:$AN$292,2,0)</f>
        <v>#N/A</v>
      </c>
      <c r="I831" s="21" t="e">
        <f>VLOOKUP(G831,Mapping!$AL$1:$AN$292,3,0)</f>
        <v>#N/A</v>
      </c>
      <c r="J831" s="4" t="s">
        <v>1802</v>
      </c>
      <c r="K831" s="2" t="s">
        <v>38</v>
      </c>
    </row>
    <row r="832" spans="1:11">
      <c r="A832" s="2" t="s">
        <v>1816</v>
      </c>
      <c r="B832" s="2" t="s">
        <v>325</v>
      </c>
      <c r="C832" s="2" t="s">
        <v>433</v>
      </c>
      <c r="E832" s="21" t="e">
        <f>VLOOKUP(D832,Mapping!$S$1:$U$150,2,0)</f>
        <v>#N/A</v>
      </c>
      <c r="F832" s="21" t="e">
        <f>VLOOKUP(D832,Mapping!$S$1:$U$150,3,0)</f>
        <v>#N/A</v>
      </c>
      <c r="H832" s="21" t="e">
        <f>VLOOKUP(G832,Mapping!$AL$1:$AN$292,2,0)</f>
        <v>#N/A</v>
      </c>
      <c r="I832" s="21" t="e">
        <f>VLOOKUP(G832,Mapping!$AL$1:$AN$292,3,0)</f>
        <v>#N/A</v>
      </c>
      <c r="J832" s="5" t="s">
        <v>1817</v>
      </c>
      <c r="K832" s="2" t="s">
        <v>30</v>
      </c>
    </row>
    <row r="833" spans="1:11" ht="45">
      <c r="A833" s="2" t="s">
        <v>1822</v>
      </c>
      <c r="B833" s="2" t="s">
        <v>1823</v>
      </c>
      <c r="C833" s="2" t="s">
        <v>1824</v>
      </c>
      <c r="E833" s="21" t="e">
        <f>VLOOKUP(D833,Mapping!$S$1:$U$150,2,0)</f>
        <v>#N/A</v>
      </c>
      <c r="F833" s="21" t="e">
        <f>VLOOKUP(D833,Mapping!$S$1:$U$150,3,0)</f>
        <v>#N/A</v>
      </c>
      <c r="H833" s="21" t="e">
        <f>VLOOKUP(G833,Mapping!$AL$1:$AN$292,2,0)</f>
        <v>#N/A</v>
      </c>
      <c r="I833" s="21" t="e">
        <f>VLOOKUP(G833,Mapping!$AL$1:$AN$292,3,0)</f>
        <v>#N/A</v>
      </c>
      <c r="J833" s="4" t="s">
        <v>1825</v>
      </c>
      <c r="K833" s="2" t="s">
        <v>30</v>
      </c>
    </row>
    <row r="834" spans="1:11" ht="75">
      <c r="A834" s="2" t="s">
        <v>1831</v>
      </c>
      <c r="B834" s="2" t="s">
        <v>222</v>
      </c>
      <c r="C834" s="2" t="s">
        <v>223</v>
      </c>
      <c r="E834" s="21" t="e">
        <f>VLOOKUP(D834,Mapping!$S$1:$U$150,2,0)</f>
        <v>#N/A</v>
      </c>
      <c r="F834" s="21" t="e">
        <f>VLOOKUP(D834,Mapping!$S$1:$U$150,3,0)</f>
        <v>#N/A</v>
      </c>
      <c r="H834" s="21" t="e">
        <f>VLOOKUP(G834,Mapping!$AL$1:$AN$292,2,0)</f>
        <v>#N/A</v>
      </c>
      <c r="I834" s="21" t="e">
        <f>VLOOKUP(G834,Mapping!$AL$1:$AN$292,3,0)</f>
        <v>#N/A</v>
      </c>
      <c r="J834" s="4" t="s">
        <v>1832</v>
      </c>
      <c r="K834" s="2" t="s">
        <v>30</v>
      </c>
    </row>
    <row r="835" spans="1:11" ht="60">
      <c r="A835" s="2" t="s">
        <v>1836</v>
      </c>
      <c r="B835" s="2" t="s">
        <v>275</v>
      </c>
      <c r="C835" s="2" t="s">
        <v>32</v>
      </c>
      <c r="E835" s="21" t="e">
        <f>VLOOKUP(D835,Mapping!$S$1:$U$150,2,0)</f>
        <v>#N/A</v>
      </c>
      <c r="F835" s="21" t="e">
        <f>VLOOKUP(D835,Mapping!$S$1:$U$150,3,0)</f>
        <v>#N/A</v>
      </c>
      <c r="H835" s="21" t="e">
        <f>VLOOKUP(G835,Mapping!$AL$1:$AN$292,2,0)</f>
        <v>#N/A</v>
      </c>
      <c r="I835" s="21" t="e">
        <f>VLOOKUP(G835,Mapping!$AL$1:$AN$292,3,0)</f>
        <v>#N/A</v>
      </c>
      <c r="J835" s="4" t="s">
        <v>1837</v>
      </c>
      <c r="K835" s="2" t="s">
        <v>15</v>
      </c>
    </row>
    <row r="836" spans="1:11" ht="60">
      <c r="A836" s="2" t="s">
        <v>10</v>
      </c>
      <c r="B836" s="2" t="s">
        <v>1838</v>
      </c>
      <c r="C836" s="2" t="s">
        <v>1839</v>
      </c>
      <c r="E836" s="21" t="e">
        <f>VLOOKUP(D836,Mapping!$S$1:$U$150,2,0)</f>
        <v>#N/A</v>
      </c>
      <c r="F836" s="21" t="e">
        <f>VLOOKUP(D836,Mapping!$S$1:$U$150,3,0)</f>
        <v>#N/A</v>
      </c>
      <c r="H836" s="21" t="e">
        <f>VLOOKUP(G836,Mapping!$AL$1:$AN$292,2,0)</f>
        <v>#N/A</v>
      </c>
      <c r="I836" s="21" t="e">
        <f>VLOOKUP(G836,Mapping!$AL$1:$AN$292,3,0)</f>
        <v>#N/A</v>
      </c>
      <c r="J836" s="4" t="s">
        <v>1840</v>
      </c>
      <c r="K836" s="2" t="s">
        <v>30</v>
      </c>
    </row>
    <row r="837" spans="1:11">
      <c r="A837" s="2" t="s">
        <v>1845</v>
      </c>
      <c r="B837" s="2" t="s">
        <v>1685</v>
      </c>
      <c r="C837" s="2" t="s">
        <v>271</v>
      </c>
      <c r="E837" s="21" t="e">
        <f>VLOOKUP(D837,Mapping!$S$1:$U$150,2,0)</f>
        <v>#N/A</v>
      </c>
      <c r="F837" s="21" t="e">
        <f>VLOOKUP(D837,Mapping!$S$1:$U$150,3,0)</f>
        <v>#N/A</v>
      </c>
      <c r="H837" s="21" t="e">
        <f>VLOOKUP(G837,Mapping!$AL$1:$AN$292,2,0)</f>
        <v>#N/A</v>
      </c>
      <c r="I837" s="21" t="e">
        <f>VLOOKUP(G837,Mapping!$AL$1:$AN$292,3,0)</f>
        <v>#N/A</v>
      </c>
      <c r="J837" s="5" t="s">
        <v>1846</v>
      </c>
      <c r="K837" s="2" t="s">
        <v>30</v>
      </c>
    </row>
    <row r="838" spans="1:11" ht="60">
      <c r="A838" s="2" t="s">
        <v>1852</v>
      </c>
      <c r="B838" s="2" t="s">
        <v>949</v>
      </c>
      <c r="C838" s="2" t="s">
        <v>32</v>
      </c>
      <c r="E838" s="21" t="e">
        <f>VLOOKUP(D838,Mapping!$S$1:$U$150,2,0)</f>
        <v>#N/A</v>
      </c>
      <c r="F838" s="21" t="e">
        <f>VLOOKUP(D838,Mapping!$S$1:$U$150,3,0)</f>
        <v>#N/A</v>
      </c>
      <c r="H838" s="21" t="e">
        <f>VLOOKUP(G838,Mapping!$AL$1:$AN$292,2,0)</f>
        <v>#N/A</v>
      </c>
      <c r="I838" s="21" t="e">
        <f>VLOOKUP(G838,Mapping!$AL$1:$AN$292,3,0)</f>
        <v>#N/A</v>
      </c>
      <c r="J838" s="4" t="s">
        <v>1853</v>
      </c>
      <c r="K838" s="2" t="s">
        <v>30</v>
      </c>
    </row>
    <row r="839" spans="1:11">
      <c r="A839" s="2" t="s">
        <v>1854</v>
      </c>
      <c r="B839" s="2" t="s">
        <v>1855</v>
      </c>
      <c r="C839" s="2" t="s">
        <v>1766</v>
      </c>
      <c r="E839" s="21" t="e">
        <f>VLOOKUP(D839,Mapping!$S$1:$U$150,2,0)</f>
        <v>#N/A</v>
      </c>
      <c r="F839" s="21" t="e">
        <f>VLOOKUP(D839,Mapping!$S$1:$U$150,3,0)</f>
        <v>#N/A</v>
      </c>
      <c r="H839" s="21" t="e">
        <f>VLOOKUP(G839,Mapping!$AL$1:$AN$292,2,0)</f>
        <v>#N/A</v>
      </c>
      <c r="I839" s="21" t="e">
        <f>VLOOKUP(G839,Mapping!$AL$1:$AN$292,3,0)</f>
        <v>#N/A</v>
      </c>
      <c r="J839" s="5" t="s">
        <v>1856</v>
      </c>
      <c r="K839" s="2" t="s">
        <v>761</v>
      </c>
    </row>
    <row r="840" spans="1:11">
      <c r="A840" s="2" t="s">
        <v>1863</v>
      </c>
      <c r="B840" s="2" t="s">
        <v>46</v>
      </c>
      <c r="C840" s="2" t="s">
        <v>322</v>
      </c>
      <c r="E840" s="21" t="e">
        <f>VLOOKUP(D840,Mapping!$S$1:$U$150,2,0)</f>
        <v>#N/A</v>
      </c>
      <c r="F840" s="21" t="e">
        <f>VLOOKUP(D840,Mapping!$S$1:$U$150,3,0)</f>
        <v>#N/A</v>
      </c>
      <c r="H840" s="21" t="e">
        <f>VLOOKUP(G840,Mapping!$AL$1:$AN$292,2,0)</f>
        <v>#N/A</v>
      </c>
      <c r="I840" s="21" t="e">
        <f>VLOOKUP(G840,Mapping!$AL$1:$AN$292,3,0)</f>
        <v>#N/A</v>
      </c>
      <c r="J840" s="5" t="s">
        <v>1864</v>
      </c>
      <c r="K840" s="2" t="s">
        <v>92</v>
      </c>
    </row>
    <row r="841" spans="1:11">
      <c r="A841" s="2" t="s">
        <v>1871</v>
      </c>
      <c r="B841" s="2" t="s">
        <v>171</v>
      </c>
      <c r="C841" s="2" t="s">
        <v>32</v>
      </c>
      <c r="E841" s="21" t="e">
        <f>VLOOKUP(D841,Mapping!$S$1:$U$150,2,0)</f>
        <v>#N/A</v>
      </c>
      <c r="F841" s="21" t="e">
        <f>VLOOKUP(D841,Mapping!$S$1:$U$150,3,0)</f>
        <v>#N/A</v>
      </c>
      <c r="H841" s="21" t="e">
        <f>VLOOKUP(G841,Mapping!$AL$1:$AN$292,2,0)</f>
        <v>#N/A</v>
      </c>
      <c r="I841" s="21" t="e">
        <f>VLOOKUP(G841,Mapping!$AL$1:$AN$292,3,0)</f>
        <v>#N/A</v>
      </c>
      <c r="J841" s="5" t="s">
        <v>1872</v>
      </c>
      <c r="K841" s="2" t="s">
        <v>30</v>
      </c>
    </row>
    <row r="842" spans="1:11" ht="60">
      <c r="A842" s="2" t="s">
        <v>1873</v>
      </c>
      <c r="B842" s="2" t="s">
        <v>1468</v>
      </c>
      <c r="C842" s="2" t="s">
        <v>32</v>
      </c>
      <c r="E842" s="21" t="e">
        <f>VLOOKUP(D842,Mapping!$S$1:$U$150,2,0)</f>
        <v>#N/A</v>
      </c>
      <c r="F842" s="21" t="e">
        <f>VLOOKUP(D842,Mapping!$S$1:$U$150,3,0)</f>
        <v>#N/A</v>
      </c>
      <c r="H842" s="21" t="e">
        <f>VLOOKUP(G842,Mapping!$AL$1:$AN$292,2,0)</f>
        <v>#N/A</v>
      </c>
      <c r="I842" s="21" t="e">
        <f>VLOOKUP(G842,Mapping!$AL$1:$AN$292,3,0)</f>
        <v>#N/A</v>
      </c>
      <c r="J842" s="4" t="s">
        <v>1874</v>
      </c>
      <c r="K842" s="2" t="s">
        <v>49</v>
      </c>
    </row>
    <row r="843" spans="1:11">
      <c r="A843" s="2" t="s">
        <v>1875</v>
      </c>
      <c r="B843" s="2" t="s">
        <v>35</v>
      </c>
      <c r="C843" s="2" t="s">
        <v>121</v>
      </c>
      <c r="E843" s="21" t="e">
        <f>VLOOKUP(D843,Mapping!$S$1:$U$150,2,0)</f>
        <v>#N/A</v>
      </c>
      <c r="F843" s="21" t="e">
        <f>VLOOKUP(D843,Mapping!$S$1:$U$150,3,0)</f>
        <v>#N/A</v>
      </c>
      <c r="H843" s="21" t="e">
        <f>VLOOKUP(G843,Mapping!$AL$1:$AN$292,2,0)</f>
        <v>#N/A</v>
      </c>
      <c r="I843" s="21" t="e">
        <f>VLOOKUP(G843,Mapping!$AL$1:$AN$292,3,0)</f>
        <v>#N/A</v>
      </c>
      <c r="J843" s="5" t="s">
        <v>1876</v>
      </c>
      <c r="K843" s="2" t="s">
        <v>30</v>
      </c>
    </row>
    <row r="844" spans="1:11" ht="75">
      <c r="A844" s="2" t="s">
        <v>1882</v>
      </c>
      <c r="B844" s="2" t="s">
        <v>949</v>
      </c>
      <c r="C844" s="2" t="s">
        <v>32</v>
      </c>
      <c r="E844" s="21" t="e">
        <f>VLOOKUP(D844,Mapping!$S$1:$U$150,2,0)</f>
        <v>#N/A</v>
      </c>
      <c r="F844" s="21" t="e">
        <f>VLOOKUP(D844,Mapping!$S$1:$U$150,3,0)</f>
        <v>#N/A</v>
      </c>
      <c r="H844" s="21" t="e">
        <f>VLOOKUP(G844,Mapping!$AL$1:$AN$292,2,0)</f>
        <v>#N/A</v>
      </c>
      <c r="I844" s="21" t="e">
        <f>VLOOKUP(G844,Mapping!$AL$1:$AN$292,3,0)</f>
        <v>#N/A</v>
      </c>
      <c r="J844" s="4" t="s">
        <v>1883</v>
      </c>
      <c r="K844" s="2" t="s">
        <v>30</v>
      </c>
    </row>
    <row r="845" spans="1:11" ht="60">
      <c r="A845" s="2" t="s">
        <v>1887</v>
      </c>
      <c r="B845" s="2" t="s">
        <v>976</v>
      </c>
      <c r="C845" s="2" t="s">
        <v>1888</v>
      </c>
      <c r="E845" s="21" t="e">
        <f>VLOOKUP(D845,Mapping!$S$1:$U$150,2,0)</f>
        <v>#N/A</v>
      </c>
      <c r="F845" s="21" t="e">
        <f>VLOOKUP(D845,Mapping!$S$1:$U$150,3,0)</f>
        <v>#N/A</v>
      </c>
      <c r="H845" s="21" t="e">
        <f>VLOOKUP(G845,Mapping!$AL$1:$AN$292,2,0)</f>
        <v>#N/A</v>
      </c>
      <c r="I845" s="21" t="e">
        <f>VLOOKUP(G845,Mapping!$AL$1:$AN$292,3,0)</f>
        <v>#N/A</v>
      </c>
      <c r="J845" s="4" t="s">
        <v>1889</v>
      </c>
      <c r="K845" s="2" t="s">
        <v>273</v>
      </c>
    </row>
    <row r="846" spans="1:11" ht="60">
      <c r="A846" s="2" t="s">
        <v>727</v>
      </c>
      <c r="B846" s="2" t="s">
        <v>1893</v>
      </c>
      <c r="C846" s="2" t="s">
        <v>1292</v>
      </c>
      <c r="E846" s="21" t="e">
        <f>VLOOKUP(D846,Mapping!$S$1:$U$150,2,0)</f>
        <v>#N/A</v>
      </c>
      <c r="F846" s="21" t="e">
        <f>VLOOKUP(D846,Mapping!$S$1:$U$150,3,0)</f>
        <v>#N/A</v>
      </c>
      <c r="H846" s="21" t="e">
        <f>VLOOKUP(G846,Mapping!$AL$1:$AN$292,2,0)</f>
        <v>#N/A</v>
      </c>
      <c r="I846" s="21" t="e">
        <f>VLOOKUP(G846,Mapping!$AL$1:$AN$292,3,0)</f>
        <v>#N/A</v>
      </c>
      <c r="J846" s="4" t="s">
        <v>1894</v>
      </c>
      <c r="K846" s="2" t="s">
        <v>30</v>
      </c>
    </row>
    <row r="847" spans="1:11">
      <c r="A847" s="2" t="s">
        <v>10</v>
      </c>
      <c r="B847" s="2" t="s">
        <v>1897</v>
      </c>
      <c r="C847" s="2" t="s">
        <v>1898</v>
      </c>
      <c r="E847" s="21" t="e">
        <f>VLOOKUP(D847,Mapping!$S$1:$U$150,2,0)</f>
        <v>#N/A</v>
      </c>
      <c r="F847" s="21" t="e">
        <f>VLOOKUP(D847,Mapping!$S$1:$U$150,3,0)</f>
        <v>#N/A</v>
      </c>
      <c r="H847" s="21" t="e">
        <f>VLOOKUP(G847,Mapping!$AL$1:$AN$292,2,0)</f>
        <v>#N/A</v>
      </c>
      <c r="I847" s="21" t="e">
        <f>VLOOKUP(G847,Mapping!$AL$1:$AN$292,3,0)</f>
        <v>#N/A</v>
      </c>
      <c r="J847" s="5" t="s">
        <v>1899</v>
      </c>
      <c r="K847" s="2" t="s">
        <v>477</v>
      </c>
    </row>
    <row r="848" spans="1:11" ht="75">
      <c r="A848" s="2" t="s">
        <v>1900</v>
      </c>
      <c r="B848" s="2" t="s">
        <v>1901</v>
      </c>
      <c r="C848" s="2" t="s">
        <v>1902</v>
      </c>
      <c r="E848" s="21" t="e">
        <f>VLOOKUP(D848,Mapping!$S$1:$U$150,2,0)</f>
        <v>#N/A</v>
      </c>
      <c r="F848" s="21" t="e">
        <f>VLOOKUP(D848,Mapping!$S$1:$U$150,3,0)</f>
        <v>#N/A</v>
      </c>
      <c r="H848" s="21" t="e">
        <f>VLOOKUP(G848,Mapping!$AL$1:$AN$292,2,0)</f>
        <v>#N/A</v>
      </c>
      <c r="I848" s="21" t="e">
        <f>VLOOKUP(G848,Mapping!$AL$1:$AN$292,3,0)</f>
        <v>#N/A</v>
      </c>
      <c r="J848" s="4" t="s">
        <v>1903</v>
      </c>
      <c r="K848" s="2" t="s">
        <v>38</v>
      </c>
    </row>
    <row r="849" spans="1:11" ht="75">
      <c r="A849" s="2" t="s">
        <v>1904</v>
      </c>
      <c r="B849" s="2" t="s">
        <v>1905</v>
      </c>
      <c r="C849" s="2" t="s">
        <v>32</v>
      </c>
      <c r="E849" s="21" t="e">
        <f>VLOOKUP(D849,Mapping!$S$1:$U$150,2,0)</f>
        <v>#N/A</v>
      </c>
      <c r="F849" s="21" t="e">
        <f>VLOOKUP(D849,Mapping!$S$1:$U$150,3,0)</f>
        <v>#N/A</v>
      </c>
      <c r="H849" s="21" t="e">
        <f>VLOOKUP(G849,Mapping!$AL$1:$AN$292,2,0)</f>
        <v>#N/A</v>
      </c>
      <c r="I849" s="21" t="e">
        <f>VLOOKUP(G849,Mapping!$AL$1:$AN$292,3,0)</f>
        <v>#N/A</v>
      </c>
      <c r="J849" s="4" t="s">
        <v>1906</v>
      </c>
      <c r="K849" s="2" t="s">
        <v>30</v>
      </c>
    </row>
    <row r="850" spans="1:11" ht="60">
      <c r="A850" s="2" t="s">
        <v>1907</v>
      </c>
      <c r="B850" s="2" t="s">
        <v>256</v>
      </c>
      <c r="C850" s="2" t="s">
        <v>32</v>
      </c>
      <c r="E850" s="21" t="e">
        <f>VLOOKUP(D850,Mapping!$S$1:$U$150,2,0)</f>
        <v>#N/A</v>
      </c>
      <c r="F850" s="21" t="e">
        <f>VLOOKUP(D850,Mapping!$S$1:$U$150,3,0)</f>
        <v>#N/A</v>
      </c>
      <c r="H850" s="21" t="e">
        <f>VLOOKUP(G850,Mapping!$AL$1:$AN$292,2,0)</f>
        <v>#N/A</v>
      </c>
      <c r="I850" s="21" t="e">
        <f>VLOOKUP(G850,Mapping!$AL$1:$AN$292,3,0)</f>
        <v>#N/A</v>
      </c>
      <c r="J850" s="4" t="s">
        <v>1908</v>
      </c>
      <c r="K850" s="2" t="s">
        <v>30</v>
      </c>
    </row>
    <row r="851" spans="1:11" ht="75">
      <c r="A851" s="2" t="s">
        <v>1912</v>
      </c>
      <c r="B851" s="2" t="s">
        <v>1913</v>
      </c>
      <c r="C851" s="2" t="s">
        <v>1179</v>
      </c>
      <c r="E851" s="21" t="e">
        <f>VLOOKUP(D851,Mapping!$S$1:$U$150,2,0)</f>
        <v>#N/A</v>
      </c>
      <c r="F851" s="21" t="e">
        <f>VLOOKUP(D851,Mapping!$S$1:$U$150,3,0)</f>
        <v>#N/A</v>
      </c>
      <c r="H851" s="21" t="e">
        <f>VLOOKUP(G851,Mapping!$AL$1:$AN$292,2,0)</f>
        <v>#N/A</v>
      </c>
      <c r="I851" s="21" t="e">
        <f>VLOOKUP(G851,Mapping!$AL$1:$AN$292,3,0)</f>
        <v>#N/A</v>
      </c>
      <c r="J851" s="4" t="s">
        <v>1914</v>
      </c>
      <c r="K851" s="2" t="s">
        <v>166</v>
      </c>
    </row>
    <row r="852" spans="1:11">
      <c r="A852" s="2" t="s">
        <v>131</v>
      </c>
      <c r="B852" s="2" t="s">
        <v>1915</v>
      </c>
      <c r="C852" s="2" t="s">
        <v>983</v>
      </c>
      <c r="E852" s="21" t="e">
        <f>VLOOKUP(D852,Mapping!$S$1:$U$150,2,0)</f>
        <v>#N/A</v>
      </c>
      <c r="F852" s="21" t="e">
        <f>VLOOKUP(D852,Mapping!$S$1:$U$150,3,0)</f>
        <v>#N/A</v>
      </c>
      <c r="H852" s="21" t="e">
        <f>VLOOKUP(G852,Mapping!$AL$1:$AN$292,2,0)</f>
        <v>#N/A</v>
      </c>
      <c r="I852" s="21" t="e">
        <f>VLOOKUP(G852,Mapping!$AL$1:$AN$292,3,0)</f>
        <v>#N/A</v>
      </c>
      <c r="J852" s="5" t="s">
        <v>1916</v>
      </c>
      <c r="K852" s="2" t="s">
        <v>362</v>
      </c>
    </row>
    <row r="853" spans="1:11">
      <c r="A853" s="2" t="s">
        <v>1917</v>
      </c>
      <c r="B853" s="2" t="s">
        <v>1918</v>
      </c>
      <c r="C853" s="2" t="s">
        <v>67</v>
      </c>
      <c r="E853" s="21" t="e">
        <f>VLOOKUP(D853,Mapping!$S$1:$U$150,2,0)</f>
        <v>#N/A</v>
      </c>
      <c r="F853" s="21" t="e">
        <f>VLOOKUP(D853,Mapping!$S$1:$U$150,3,0)</f>
        <v>#N/A</v>
      </c>
      <c r="H853" s="21" t="e">
        <f>VLOOKUP(G853,Mapping!$AL$1:$AN$292,2,0)</f>
        <v>#N/A</v>
      </c>
      <c r="I853" s="21" t="e">
        <f>VLOOKUP(G853,Mapping!$AL$1:$AN$292,3,0)</f>
        <v>#N/A</v>
      </c>
      <c r="J853" s="5" t="s">
        <v>1919</v>
      </c>
      <c r="K853" s="2" t="s">
        <v>30</v>
      </c>
    </row>
    <row r="854" spans="1:11" ht="60">
      <c r="A854" s="2" t="s">
        <v>1920</v>
      </c>
      <c r="B854" s="2" t="s">
        <v>275</v>
      </c>
      <c r="C854" s="2" t="s">
        <v>32</v>
      </c>
      <c r="E854" s="21" t="e">
        <f>VLOOKUP(D854,Mapping!$S$1:$U$150,2,0)</f>
        <v>#N/A</v>
      </c>
      <c r="F854" s="21" t="e">
        <f>VLOOKUP(D854,Mapping!$S$1:$U$150,3,0)</f>
        <v>#N/A</v>
      </c>
      <c r="H854" s="21" t="e">
        <f>VLOOKUP(G854,Mapping!$AL$1:$AN$292,2,0)</f>
        <v>#N/A</v>
      </c>
      <c r="I854" s="21" t="e">
        <f>VLOOKUP(G854,Mapping!$AL$1:$AN$292,3,0)</f>
        <v>#N/A</v>
      </c>
      <c r="J854" s="4" t="s">
        <v>1921</v>
      </c>
      <c r="K854" s="2" t="s">
        <v>92</v>
      </c>
    </row>
    <row r="855" spans="1:11" ht="60">
      <c r="A855" s="2" t="s">
        <v>1931</v>
      </c>
      <c r="B855" s="2" t="s">
        <v>1561</v>
      </c>
      <c r="C855" s="2" t="s">
        <v>63</v>
      </c>
      <c r="E855" s="21" t="e">
        <f>VLOOKUP(D855,Mapping!$S$1:$U$150,2,0)</f>
        <v>#N/A</v>
      </c>
      <c r="F855" s="21" t="e">
        <f>VLOOKUP(D855,Mapping!$S$1:$U$150,3,0)</f>
        <v>#N/A</v>
      </c>
      <c r="H855" s="21" t="e">
        <f>VLOOKUP(G855,Mapping!$AL$1:$AN$292,2,0)</f>
        <v>#N/A</v>
      </c>
      <c r="I855" s="21" t="e">
        <f>VLOOKUP(G855,Mapping!$AL$1:$AN$292,3,0)</f>
        <v>#N/A</v>
      </c>
      <c r="J855" s="4" t="s">
        <v>1932</v>
      </c>
      <c r="K855" s="2" t="s">
        <v>30</v>
      </c>
    </row>
    <row r="856" spans="1:11" ht="60">
      <c r="A856" s="2" t="s">
        <v>1945</v>
      </c>
      <c r="B856" s="2" t="s">
        <v>1946</v>
      </c>
      <c r="C856" s="2" t="s">
        <v>1947</v>
      </c>
      <c r="E856" s="21" t="e">
        <f>VLOOKUP(D856,Mapping!$S$1:$U$150,2,0)</f>
        <v>#N/A</v>
      </c>
      <c r="F856" s="21" t="e">
        <f>VLOOKUP(D856,Mapping!$S$1:$U$150,3,0)</f>
        <v>#N/A</v>
      </c>
      <c r="H856" s="21" t="e">
        <f>VLOOKUP(G856,Mapping!$AL$1:$AN$292,2,0)</f>
        <v>#N/A</v>
      </c>
      <c r="I856" s="21" t="e">
        <f>VLOOKUP(G856,Mapping!$AL$1:$AN$292,3,0)</f>
        <v>#N/A</v>
      </c>
      <c r="J856" s="4" t="s">
        <v>1948</v>
      </c>
      <c r="K856" s="2" t="s">
        <v>15</v>
      </c>
    </row>
    <row r="857" spans="1:11" ht="60">
      <c r="A857" s="2" t="s">
        <v>1949</v>
      </c>
      <c r="B857" s="2" t="s">
        <v>27</v>
      </c>
      <c r="C857" s="2" t="s">
        <v>1200</v>
      </c>
      <c r="E857" s="21" t="e">
        <f>VLOOKUP(D857,Mapping!$S$1:$U$150,2,0)</f>
        <v>#N/A</v>
      </c>
      <c r="F857" s="21" t="e">
        <f>VLOOKUP(D857,Mapping!$S$1:$U$150,3,0)</f>
        <v>#N/A</v>
      </c>
      <c r="H857" s="21" t="e">
        <f>VLOOKUP(G857,Mapping!$AL$1:$AN$292,2,0)</f>
        <v>#N/A</v>
      </c>
      <c r="I857" s="21" t="e">
        <f>VLOOKUP(G857,Mapping!$AL$1:$AN$292,3,0)</f>
        <v>#N/A</v>
      </c>
      <c r="J857" s="4" t="s">
        <v>1950</v>
      </c>
      <c r="K857" s="2" t="s">
        <v>30</v>
      </c>
    </row>
    <row r="858" spans="1:11" ht="75">
      <c r="A858" s="2" t="s">
        <v>1969</v>
      </c>
      <c r="B858" s="2" t="s">
        <v>1970</v>
      </c>
      <c r="C858" s="2" t="s">
        <v>1200</v>
      </c>
      <c r="E858" s="21" t="e">
        <f>VLOOKUP(D858,Mapping!$S$1:$U$150,2,0)</f>
        <v>#N/A</v>
      </c>
      <c r="F858" s="21" t="e">
        <f>VLOOKUP(D858,Mapping!$S$1:$U$150,3,0)</f>
        <v>#N/A</v>
      </c>
      <c r="H858" s="21" t="e">
        <f>VLOOKUP(G858,Mapping!$AL$1:$AN$292,2,0)</f>
        <v>#N/A</v>
      </c>
      <c r="I858" s="21" t="e">
        <f>VLOOKUP(G858,Mapping!$AL$1:$AN$292,3,0)</f>
        <v>#N/A</v>
      </c>
      <c r="J858" s="4" t="s">
        <v>1971</v>
      </c>
      <c r="K858" s="2" t="s">
        <v>311</v>
      </c>
    </row>
    <row r="859" spans="1:11" ht="60">
      <c r="A859" s="2" t="s">
        <v>1994</v>
      </c>
      <c r="B859" s="2" t="s">
        <v>1995</v>
      </c>
      <c r="C859" s="2" t="s">
        <v>32</v>
      </c>
      <c r="E859" s="21" t="e">
        <f>VLOOKUP(D859,Mapping!$S$1:$U$150,2,0)</f>
        <v>#N/A</v>
      </c>
      <c r="F859" s="21" t="e">
        <f>VLOOKUP(D859,Mapping!$S$1:$U$150,3,0)</f>
        <v>#N/A</v>
      </c>
      <c r="H859" s="21" t="e">
        <f>VLOOKUP(G859,Mapping!$AL$1:$AN$292,2,0)</f>
        <v>#N/A</v>
      </c>
      <c r="I859" s="21" t="e">
        <f>VLOOKUP(G859,Mapping!$AL$1:$AN$292,3,0)</f>
        <v>#N/A</v>
      </c>
      <c r="J859" s="4" t="s">
        <v>1996</v>
      </c>
      <c r="K859" s="2" t="s">
        <v>30</v>
      </c>
    </row>
    <row r="860" spans="1:11">
      <c r="A860" s="2" t="s">
        <v>1997</v>
      </c>
      <c r="B860" s="2" t="s">
        <v>423</v>
      </c>
      <c r="C860" s="2" t="s">
        <v>32</v>
      </c>
      <c r="E860" s="21" t="e">
        <f>VLOOKUP(D860,Mapping!$S$1:$U$150,2,0)</f>
        <v>#N/A</v>
      </c>
      <c r="F860" s="21" t="e">
        <f>VLOOKUP(D860,Mapping!$S$1:$U$150,3,0)</f>
        <v>#N/A</v>
      </c>
      <c r="H860" s="21" t="e">
        <f>VLOOKUP(G860,Mapping!$AL$1:$AN$292,2,0)</f>
        <v>#N/A</v>
      </c>
      <c r="I860" s="21" t="e">
        <f>VLOOKUP(G860,Mapping!$AL$1:$AN$292,3,0)</f>
        <v>#N/A</v>
      </c>
      <c r="J860" s="5" t="s">
        <v>1998</v>
      </c>
      <c r="K860" s="2" t="s">
        <v>30</v>
      </c>
    </row>
    <row r="861" spans="1:11" ht="60">
      <c r="A861" s="2" t="s">
        <v>1945</v>
      </c>
      <c r="B861" s="2" t="s">
        <v>924</v>
      </c>
      <c r="C861" s="2" t="s">
        <v>2007</v>
      </c>
      <c r="E861" s="21" t="e">
        <f>VLOOKUP(D861,Mapping!$S$1:$U$150,2,0)</f>
        <v>#N/A</v>
      </c>
      <c r="F861" s="21" t="e">
        <f>VLOOKUP(D861,Mapping!$S$1:$U$150,3,0)</f>
        <v>#N/A</v>
      </c>
      <c r="H861" s="21" t="e">
        <f>VLOOKUP(G861,Mapping!$AL$1:$AN$292,2,0)</f>
        <v>#N/A</v>
      </c>
      <c r="I861" s="21" t="e">
        <f>VLOOKUP(G861,Mapping!$AL$1:$AN$292,3,0)</f>
        <v>#N/A</v>
      </c>
      <c r="J861" s="4" t="s">
        <v>2008</v>
      </c>
      <c r="K861" s="2" t="s">
        <v>30</v>
      </c>
    </row>
    <row r="862" spans="1:11" ht="60">
      <c r="A862" s="2" t="s">
        <v>2016</v>
      </c>
      <c r="B862" s="2" t="s">
        <v>697</v>
      </c>
      <c r="C862" s="2" t="s">
        <v>63</v>
      </c>
      <c r="E862" s="21" t="e">
        <f>VLOOKUP(D862,Mapping!$S$1:$U$150,2,0)</f>
        <v>#N/A</v>
      </c>
      <c r="F862" s="21" t="e">
        <f>VLOOKUP(D862,Mapping!$S$1:$U$150,3,0)</f>
        <v>#N/A</v>
      </c>
      <c r="H862" s="21" t="e">
        <f>VLOOKUP(G862,Mapping!$AL$1:$AN$292,2,0)</f>
        <v>#N/A</v>
      </c>
      <c r="I862" s="21" t="e">
        <f>VLOOKUP(G862,Mapping!$AL$1:$AN$292,3,0)</f>
        <v>#N/A</v>
      </c>
      <c r="J862" s="4" t="s">
        <v>2017</v>
      </c>
      <c r="K862" s="2" t="s">
        <v>761</v>
      </c>
    </row>
    <row r="863" spans="1:11">
      <c r="A863" s="2" t="s">
        <v>2018</v>
      </c>
      <c r="B863" s="2" t="s">
        <v>2019</v>
      </c>
      <c r="C863" s="2" t="s">
        <v>260</v>
      </c>
      <c r="E863" s="21" t="e">
        <f>VLOOKUP(D863,Mapping!$S$1:$U$150,2,0)</f>
        <v>#N/A</v>
      </c>
      <c r="F863" s="21" t="e">
        <f>VLOOKUP(D863,Mapping!$S$1:$U$150,3,0)</f>
        <v>#N/A</v>
      </c>
      <c r="H863" s="21" t="e">
        <f>VLOOKUP(G863,Mapping!$AL$1:$AN$292,2,0)</f>
        <v>#N/A</v>
      </c>
      <c r="I863" s="21" t="e">
        <f>VLOOKUP(G863,Mapping!$AL$1:$AN$292,3,0)</f>
        <v>#N/A</v>
      </c>
      <c r="J863" s="5" t="s">
        <v>2020</v>
      </c>
      <c r="K863" s="2" t="s">
        <v>15</v>
      </c>
    </row>
    <row r="864" spans="1:11" ht="75">
      <c r="A864" s="2" t="s">
        <v>2021</v>
      </c>
      <c r="B864" s="2" t="s">
        <v>697</v>
      </c>
      <c r="C864" s="2" t="s">
        <v>7</v>
      </c>
      <c r="E864" s="21" t="e">
        <f>VLOOKUP(D864,Mapping!$S$1:$U$150,2,0)</f>
        <v>#N/A</v>
      </c>
      <c r="F864" s="21" t="e">
        <f>VLOOKUP(D864,Mapping!$S$1:$U$150,3,0)</f>
        <v>#N/A</v>
      </c>
      <c r="H864" s="21" t="e">
        <f>VLOOKUP(G864,Mapping!$AL$1:$AN$292,2,0)</f>
        <v>#N/A</v>
      </c>
      <c r="I864" s="21" t="e">
        <f>VLOOKUP(G864,Mapping!$AL$1:$AN$292,3,0)</f>
        <v>#N/A</v>
      </c>
      <c r="J864" s="4" t="s">
        <v>2022</v>
      </c>
      <c r="K864" s="2" t="s">
        <v>30</v>
      </c>
    </row>
    <row r="865" spans="1:11" ht="75">
      <c r="A865" s="2" t="s">
        <v>2030</v>
      </c>
      <c r="B865" s="2" t="s">
        <v>2031</v>
      </c>
      <c r="C865" s="2" t="s">
        <v>288</v>
      </c>
      <c r="E865" s="21" t="e">
        <f>VLOOKUP(D865,Mapping!$S$1:$U$150,2,0)</f>
        <v>#N/A</v>
      </c>
      <c r="F865" s="21" t="e">
        <f>VLOOKUP(D865,Mapping!$S$1:$U$150,3,0)</f>
        <v>#N/A</v>
      </c>
      <c r="H865" s="21" t="e">
        <f>VLOOKUP(G865,Mapping!$AL$1:$AN$292,2,0)</f>
        <v>#N/A</v>
      </c>
      <c r="I865" s="21" t="e">
        <f>VLOOKUP(G865,Mapping!$AL$1:$AN$292,3,0)</f>
        <v>#N/A</v>
      </c>
      <c r="J865" s="4" t="s">
        <v>2032</v>
      </c>
      <c r="K865" s="2" t="s">
        <v>92</v>
      </c>
    </row>
    <row r="866" spans="1:11">
      <c r="A866" s="2" t="s">
        <v>2033</v>
      </c>
      <c r="B866" s="2" t="s">
        <v>1995</v>
      </c>
      <c r="C866" s="2" t="s">
        <v>1947</v>
      </c>
      <c r="E866" s="21" t="e">
        <f>VLOOKUP(D866,Mapping!$S$1:$U$150,2,0)</f>
        <v>#N/A</v>
      </c>
      <c r="F866" s="21" t="e">
        <f>VLOOKUP(D866,Mapping!$S$1:$U$150,3,0)</f>
        <v>#N/A</v>
      </c>
      <c r="H866" s="21" t="e">
        <f>VLOOKUP(G866,Mapping!$AL$1:$AN$292,2,0)</f>
        <v>#N/A</v>
      </c>
      <c r="I866" s="21" t="e">
        <f>VLOOKUP(G866,Mapping!$AL$1:$AN$292,3,0)</f>
        <v>#N/A</v>
      </c>
      <c r="J866" s="5" t="s">
        <v>2034</v>
      </c>
      <c r="K866" s="2" t="s">
        <v>30</v>
      </c>
    </row>
    <row r="867" spans="1:11" ht="60">
      <c r="A867" s="2" t="s">
        <v>2049</v>
      </c>
      <c r="B867" s="2" t="s">
        <v>46</v>
      </c>
      <c r="C867" s="2" t="s">
        <v>322</v>
      </c>
      <c r="E867" s="21" t="e">
        <f>VLOOKUP(D867,Mapping!$S$1:$U$150,2,0)</f>
        <v>#N/A</v>
      </c>
      <c r="F867" s="21" t="e">
        <f>VLOOKUP(D867,Mapping!$S$1:$U$150,3,0)</f>
        <v>#N/A</v>
      </c>
      <c r="H867" s="21" t="e">
        <f>VLOOKUP(G867,Mapping!$AL$1:$AN$292,2,0)</f>
        <v>#N/A</v>
      </c>
      <c r="I867" s="21" t="e">
        <f>VLOOKUP(G867,Mapping!$AL$1:$AN$292,3,0)</f>
        <v>#N/A</v>
      </c>
      <c r="J867" s="4" t="s">
        <v>2050</v>
      </c>
      <c r="K867" s="2" t="s">
        <v>273</v>
      </c>
    </row>
    <row r="868" spans="1:11">
      <c r="A868" s="2" t="s">
        <v>2051</v>
      </c>
      <c r="B868" s="2" t="s">
        <v>2052</v>
      </c>
      <c r="C868" s="2" t="s">
        <v>32</v>
      </c>
      <c r="E868" s="21" t="e">
        <f>VLOOKUP(D868,Mapping!$S$1:$U$150,2,0)</f>
        <v>#N/A</v>
      </c>
      <c r="F868" s="21" t="e">
        <f>VLOOKUP(D868,Mapping!$S$1:$U$150,3,0)</f>
        <v>#N/A</v>
      </c>
      <c r="H868" s="21" t="e">
        <f>VLOOKUP(G868,Mapping!$AL$1:$AN$292,2,0)</f>
        <v>#N/A</v>
      </c>
      <c r="I868" s="21" t="e">
        <f>VLOOKUP(G868,Mapping!$AL$1:$AN$292,3,0)</f>
        <v>#N/A</v>
      </c>
      <c r="J868" s="5" t="s">
        <v>2053</v>
      </c>
      <c r="K868" s="2" t="s">
        <v>362</v>
      </c>
    </row>
    <row r="869" spans="1:11">
      <c r="A869" s="2" t="s">
        <v>2069</v>
      </c>
      <c r="B869" s="2" t="s">
        <v>53</v>
      </c>
      <c r="C869" s="2" t="s">
        <v>1577</v>
      </c>
      <c r="E869" s="21" t="e">
        <f>VLOOKUP(D869,Mapping!$S$1:$U$150,2,0)</f>
        <v>#N/A</v>
      </c>
      <c r="F869" s="21" t="e">
        <f>VLOOKUP(D869,Mapping!$S$1:$U$150,3,0)</f>
        <v>#N/A</v>
      </c>
      <c r="H869" s="21" t="e">
        <f>VLOOKUP(G869,Mapping!$AL$1:$AN$292,2,0)</f>
        <v>#N/A</v>
      </c>
      <c r="I869" s="21" t="e">
        <f>VLOOKUP(G869,Mapping!$AL$1:$AN$292,3,0)</f>
        <v>#N/A</v>
      </c>
      <c r="J869" s="5" t="s">
        <v>2070</v>
      </c>
      <c r="K869" s="2" t="s">
        <v>477</v>
      </c>
    </row>
    <row r="870" spans="1:11" ht="75">
      <c r="A870" s="2" t="s">
        <v>187</v>
      </c>
      <c r="B870" s="2" t="s">
        <v>2071</v>
      </c>
      <c r="C870" s="2" t="s">
        <v>2072</v>
      </c>
      <c r="E870" s="21" t="e">
        <f>VLOOKUP(D870,Mapping!$S$1:$U$150,2,0)</f>
        <v>#N/A</v>
      </c>
      <c r="F870" s="21" t="e">
        <f>VLOOKUP(D870,Mapping!$S$1:$U$150,3,0)</f>
        <v>#N/A</v>
      </c>
      <c r="H870" s="21" t="e">
        <f>VLOOKUP(G870,Mapping!$AL$1:$AN$292,2,0)</f>
        <v>#N/A</v>
      </c>
      <c r="I870" s="21" t="e">
        <f>VLOOKUP(G870,Mapping!$AL$1:$AN$292,3,0)</f>
        <v>#N/A</v>
      </c>
      <c r="J870" s="4" t="s">
        <v>2073</v>
      </c>
      <c r="K870" s="2" t="s">
        <v>30</v>
      </c>
    </row>
    <row r="871" spans="1:11" ht="75">
      <c r="A871" s="2" t="s">
        <v>2076</v>
      </c>
      <c r="B871" s="2" t="s">
        <v>2077</v>
      </c>
      <c r="C871" s="2" t="s">
        <v>2078</v>
      </c>
      <c r="E871" s="21" t="e">
        <f>VLOOKUP(D871,Mapping!$S$1:$U$150,2,0)</f>
        <v>#N/A</v>
      </c>
      <c r="F871" s="21" t="e">
        <f>VLOOKUP(D871,Mapping!$S$1:$U$150,3,0)</f>
        <v>#N/A</v>
      </c>
      <c r="H871" s="21" t="e">
        <f>VLOOKUP(G871,Mapping!$AL$1:$AN$292,2,0)</f>
        <v>#N/A</v>
      </c>
      <c r="I871" s="21" t="e">
        <f>VLOOKUP(G871,Mapping!$AL$1:$AN$292,3,0)</f>
        <v>#N/A</v>
      </c>
      <c r="J871" s="4" t="s">
        <v>2079</v>
      </c>
      <c r="K871" s="2" t="s">
        <v>267</v>
      </c>
    </row>
    <row r="872" spans="1:11" ht="75">
      <c r="A872" s="2" t="s">
        <v>2085</v>
      </c>
      <c r="B872" s="2" t="s">
        <v>2086</v>
      </c>
      <c r="C872" s="2" t="s">
        <v>32</v>
      </c>
      <c r="E872" s="21" t="e">
        <f>VLOOKUP(D872,Mapping!$S$1:$U$150,2,0)</f>
        <v>#N/A</v>
      </c>
      <c r="F872" s="21" t="e">
        <f>VLOOKUP(D872,Mapping!$S$1:$U$150,3,0)</f>
        <v>#N/A</v>
      </c>
      <c r="H872" s="21" t="e">
        <f>VLOOKUP(G872,Mapping!$AL$1:$AN$292,2,0)</f>
        <v>#N/A</v>
      </c>
      <c r="I872" s="21" t="e">
        <f>VLOOKUP(G872,Mapping!$AL$1:$AN$292,3,0)</f>
        <v>#N/A</v>
      </c>
      <c r="J872" s="4" t="s">
        <v>2087</v>
      </c>
      <c r="K872" s="2" t="s">
        <v>49</v>
      </c>
    </row>
    <row r="873" spans="1:11" ht="75">
      <c r="A873" s="2" t="s">
        <v>2088</v>
      </c>
      <c r="B873" s="2" t="s">
        <v>1237</v>
      </c>
      <c r="C873" s="2" t="s">
        <v>32</v>
      </c>
      <c r="E873" s="21" t="e">
        <f>VLOOKUP(D873,Mapping!$S$1:$U$150,2,0)</f>
        <v>#N/A</v>
      </c>
      <c r="F873" s="21" t="e">
        <f>VLOOKUP(D873,Mapping!$S$1:$U$150,3,0)</f>
        <v>#N/A</v>
      </c>
      <c r="H873" s="21" t="e">
        <f>VLOOKUP(G873,Mapping!$AL$1:$AN$292,2,0)</f>
        <v>#N/A</v>
      </c>
      <c r="I873" s="21" t="e">
        <f>VLOOKUP(G873,Mapping!$AL$1:$AN$292,3,0)</f>
        <v>#N/A</v>
      </c>
      <c r="J873" s="4" t="s">
        <v>2089</v>
      </c>
      <c r="K873" s="2" t="s">
        <v>38</v>
      </c>
    </row>
    <row r="874" spans="1:11" ht="60">
      <c r="A874" s="2" t="s">
        <v>351</v>
      </c>
      <c r="B874" s="2" t="s">
        <v>2090</v>
      </c>
      <c r="C874" s="2" t="s">
        <v>1314</v>
      </c>
      <c r="E874" s="21" t="e">
        <f>VLOOKUP(D874,Mapping!$S$1:$U$150,2,0)</f>
        <v>#N/A</v>
      </c>
      <c r="F874" s="21" t="e">
        <f>VLOOKUP(D874,Mapping!$S$1:$U$150,3,0)</f>
        <v>#N/A</v>
      </c>
      <c r="H874" s="21" t="e">
        <f>VLOOKUP(G874,Mapping!$AL$1:$AN$292,2,0)</f>
        <v>#N/A</v>
      </c>
      <c r="I874" s="21" t="e">
        <f>VLOOKUP(G874,Mapping!$AL$1:$AN$292,3,0)</f>
        <v>#N/A</v>
      </c>
      <c r="J874" s="4" t="s">
        <v>2091</v>
      </c>
      <c r="K874" s="2" t="s">
        <v>437</v>
      </c>
    </row>
    <row r="875" spans="1:11" ht="60">
      <c r="A875" s="2" t="s">
        <v>2092</v>
      </c>
      <c r="B875" s="2" t="s">
        <v>2093</v>
      </c>
      <c r="C875" s="2" t="s">
        <v>18</v>
      </c>
      <c r="E875" s="21" t="e">
        <f>VLOOKUP(D875,Mapping!$S$1:$U$150,2,0)</f>
        <v>#N/A</v>
      </c>
      <c r="F875" s="21" t="e">
        <f>VLOOKUP(D875,Mapping!$S$1:$U$150,3,0)</f>
        <v>#N/A</v>
      </c>
      <c r="H875" s="21" t="e">
        <f>VLOOKUP(G875,Mapping!$AL$1:$AN$292,2,0)</f>
        <v>#N/A</v>
      </c>
      <c r="I875" s="21" t="e">
        <f>VLOOKUP(G875,Mapping!$AL$1:$AN$292,3,0)</f>
        <v>#N/A</v>
      </c>
      <c r="J875" s="4" t="s">
        <v>2094</v>
      </c>
      <c r="K875" s="2" t="s">
        <v>688</v>
      </c>
    </row>
    <row r="876" spans="1:11" ht="75">
      <c r="A876" s="2" t="s">
        <v>2099</v>
      </c>
      <c r="B876" s="2" t="s">
        <v>46</v>
      </c>
      <c r="C876" s="2" t="s">
        <v>63</v>
      </c>
      <c r="E876" s="21" t="e">
        <f>VLOOKUP(D876,Mapping!$S$1:$U$150,2,0)</f>
        <v>#N/A</v>
      </c>
      <c r="F876" s="21" t="e">
        <f>VLOOKUP(D876,Mapping!$S$1:$U$150,3,0)</f>
        <v>#N/A</v>
      </c>
      <c r="H876" s="21" t="e">
        <f>VLOOKUP(G876,Mapping!$AL$1:$AN$292,2,0)</f>
        <v>#N/A</v>
      </c>
      <c r="I876" s="21" t="e">
        <f>VLOOKUP(G876,Mapping!$AL$1:$AN$292,3,0)</f>
        <v>#N/A</v>
      </c>
      <c r="J876" s="4" t="s">
        <v>2100</v>
      </c>
      <c r="K876" s="2" t="s">
        <v>181</v>
      </c>
    </row>
    <row r="877" spans="1:11" ht="90">
      <c r="A877" s="2" t="s">
        <v>2105</v>
      </c>
      <c r="B877" s="2" t="s">
        <v>374</v>
      </c>
      <c r="C877" s="2" t="s">
        <v>490</v>
      </c>
      <c r="E877" s="21" t="e">
        <f>VLOOKUP(D877,Mapping!$S$1:$U$150,2,0)</f>
        <v>#N/A</v>
      </c>
      <c r="F877" s="21" t="e">
        <f>VLOOKUP(D877,Mapping!$S$1:$U$150,3,0)</f>
        <v>#N/A</v>
      </c>
      <c r="H877" s="21" t="e">
        <f>VLOOKUP(G877,Mapping!$AL$1:$AN$292,2,0)</f>
        <v>#N/A</v>
      </c>
      <c r="I877" s="21" t="e">
        <f>VLOOKUP(G877,Mapping!$AL$1:$AN$292,3,0)</f>
        <v>#N/A</v>
      </c>
      <c r="J877" s="4" t="s">
        <v>2106</v>
      </c>
      <c r="K877" s="2" t="s">
        <v>30</v>
      </c>
    </row>
    <row r="878" spans="1:11" ht="75">
      <c r="A878" s="2" t="s">
        <v>2107</v>
      </c>
      <c r="B878" s="2" t="s">
        <v>541</v>
      </c>
      <c r="C878" s="2" t="s">
        <v>32</v>
      </c>
      <c r="E878" s="21" t="e">
        <f>VLOOKUP(D878,Mapping!$S$1:$U$150,2,0)</f>
        <v>#N/A</v>
      </c>
      <c r="F878" s="21" t="e">
        <f>VLOOKUP(D878,Mapping!$S$1:$U$150,3,0)</f>
        <v>#N/A</v>
      </c>
      <c r="H878" s="21" t="e">
        <f>VLOOKUP(G878,Mapping!$AL$1:$AN$292,2,0)</f>
        <v>#N/A</v>
      </c>
      <c r="I878" s="21" t="e">
        <f>VLOOKUP(G878,Mapping!$AL$1:$AN$292,3,0)</f>
        <v>#N/A</v>
      </c>
      <c r="J878" s="4" t="s">
        <v>2108</v>
      </c>
      <c r="K878" s="2" t="s">
        <v>15</v>
      </c>
    </row>
    <row r="879" spans="1:11">
      <c r="A879" s="2" t="s">
        <v>2109</v>
      </c>
      <c r="B879" s="2" t="s">
        <v>2110</v>
      </c>
      <c r="C879" s="2" t="s">
        <v>2111</v>
      </c>
      <c r="E879" s="21" t="e">
        <f>VLOOKUP(D879,Mapping!$S$1:$U$150,2,0)</f>
        <v>#N/A</v>
      </c>
      <c r="F879" s="21" t="e">
        <f>VLOOKUP(D879,Mapping!$S$1:$U$150,3,0)</f>
        <v>#N/A</v>
      </c>
      <c r="H879" s="21" t="e">
        <f>VLOOKUP(G879,Mapping!$AL$1:$AN$292,2,0)</f>
        <v>#N/A</v>
      </c>
      <c r="I879" s="21" t="e">
        <f>VLOOKUP(G879,Mapping!$AL$1:$AN$292,3,0)</f>
        <v>#N/A</v>
      </c>
      <c r="J879" s="5" t="s">
        <v>2112</v>
      </c>
      <c r="K879" s="2" t="s">
        <v>44</v>
      </c>
    </row>
    <row r="880" spans="1:11" ht="75">
      <c r="A880" s="2" t="s">
        <v>1594</v>
      </c>
      <c r="B880" s="2" t="s">
        <v>171</v>
      </c>
      <c r="C880" s="2" t="s">
        <v>32</v>
      </c>
      <c r="E880" s="21" t="e">
        <f>VLOOKUP(D880,Mapping!$S$1:$U$150,2,0)</f>
        <v>#N/A</v>
      </c>
      <c r="F880" s="21" t="e">
        <f>VLOOKUP(D880,Mapping!$S$1:$U$150,3,0)</f>
        <v>#N/A</v>
      </c>
      <c r="H880" s="21" t="e">
        <f>VLOOKUP(G880,Mapping!$AL$1:$AN$292,2,0)</f>
        <v>#N/A</v>
      </c>
      <c r="I880" s="21" t="e">
        <f>VLOOKUP(G880,Mapping!$AL$1:$AN$292,3,0)</f>
        <v>#N/A</v>
      </c>
      <c r="J880" s="4" t="s">
        <v>2120</v>
      </c>
      <c r="K880" s="2" t="s">
        <v>30</v>
      </c>
    </row>
    <row r="881" spans="1:11" ht="75">
      <c r="A881" s="2" t="s">
        <v>2121</v>
      </c>
      <c r="B881" s="2" t="s">
        <v>1423</v>
      </c>
      <c r="C881" s="2" t="s">
        <v>32</v>
      </c>
      <c r="E881" s="21" t="e">
        <f>VLOOKUP(D881,Mapping!$S$1:$U$150,2,0)</f>
        <v>#N/A</v>
      </c>
      <c r="F881" s="21" t="e">
        <f>VLOOKUP(D881,Mapping!$S$1:$U$150,3,0)</f>
        <v>#N/A</v>
      </c>
      <c r="H881" s="21" t="e">
        <f>VLOOKUP(G881,Mapping!$AL$1:$AN$292,2,0)</f>
        <v>#N/A</v>
      </c>
      <c r="I881" s="21" t="e">
        <f>VLOOKUP(G881,Mapping!$AL$1:$AN$292,3,0)</f>
        <v>#N/A</v>
      </c>
      <c r="J881" s="4" t="s">
        <v>2122</v>
      </c>
      <c r="K881" s="2" t="s">
        <v>30</v>
      </c>
    </row>
    <row r="882" spans="1:11" ht="60">
      <c r="A882" s="2" t="s">
        <v>2133</v>
      </c>
      <c r="B882" s="2" t="s">
        <v>2134</v>
      </c>
      <c r="C882" s="2" t="s">
        <v>2135</v>
      </c>
      <c r="E882" s="21" t="e">
        <f>VLOOKUP(D882,Mapping!$S$1:$U$150,2,0)</f>
        <v>#N/A</v>
      </c>
      <c r="F882" s="21" t="e">
        <f>VLOOKUP(D882,Mapping!$S$1:$U$150,3,0)</f>
        <v>#N/A</v>
      </c>
      <c r="H882" s="21" t="e">
        <f>VLOOKUP(G882,Mapping!$AL$1:$AN$292,2,0)</f>
        <v>#N/A</v>
      </c>
      <c r="I882" s="21" t="e">
        <f>VLOOKUP(G882,Mapping!$AL$1:$AN$292,3,0)</f>
        <v>#N/A</v>
      </c>
      <c r="J882" s="4" t="s">
        <v>2136</v>
      </c>
      <c r="K882" s="2" t="s">
        <v>30</v>
      </c>
    </row>
    <row r="883" spans="1:11" ht="60">
      <c r="A883" s="2" t="s">
        <v>2137</v>
      </c>
      <c r="B883" s="2" t="s">
        <v>1702</v>
      </c>
      <c r="C883" s="2" t="s">
        <v>32</v>
      </c>
      <c r="E883" s="21" t="e">
        <f>VLOOKUP(D883,Mapping!$S$1:$U$150,2,0)</f>
        <v>#N/A</v>
      </c>
      <c r="F883" s="21" t="e">
        <f>VLOOKUP(D883,Mapping!$S$1:$U$150,3,0)</f>
        <v>#N/A</v>
      </c>
      <c r="H883" s="21" t="e">
        <f>VLOOKUP(G883,Mapping!$AL$1:$AN$292,2,0)</f>
        <v>#N/A</v>
      </c>
      <c r="I883" s="21" t="e">
        <f>VLOOKUP(G883,Mapping!$AL$1:$AN$292,3,0)</f>
        <v>#N/A</v>
      </c>
      <c r="J883" s="4" t="s">
        <v>2138</v>
      </c>
      <c r="K883" s="2" t="s">
        <v>30</v>
      </c>
    </row>
    <row r="884" spans="1:11">
      <c r="A884" s="2" t="s">
        <v>2151</v>
      </c>
      <c r="B884" s="2" t="s">
        <v>35</v>
      </c>
      <c r="C884" s="2" t="s">
        <v>36</v>
      </c>
      <c r="E884" s="21" t="e">
        <f>VLOOKUP(D884,Mapping!$S$1:$U$150,2,0)</f>
        <v>#N/A</v>
      </c>
      <c r="F884" s="21" t="e">
        <f>VLOOKUP(D884,Mapping!$S$1:$U$150,3,0)</f>
        <v>#N/A</v>
      </c>
      <c r="H884" s="21" t="e">
        <f>VLOOKUP(G884,Mapping!$AL$1:$AN$292,2,0)</f>
        <v>#N/A</v>
      </c>
      <c r="I884" s="21" t="e">
        <f>VLOOKUP(G884,Mapping!$AL$1:$AN$292,3,0)</f>
        <v>#N/A</v>
      </c>
      <c r="J884" s="5" t="s">
        <v>2152</v>
      </c>
      <c r="K884" s="2" t="s">
        <v>30</v>
      </c>
    </row>
    <row r="885" spans="1:11" ht="75">
      <c r="A885" s="2" t="s">
        <v>2164</v>
      </c>
      <c r="B885" s="2" t="s">
        <v>1151</v>
      </c>
      <c r="C885" s="2" t="s">
        <v>32</v>
      </c>
      <c r="E885" s="21" t="e">
        <f>VLOOKUP(D885,Mapping!$S$1:$U$150,2,0)</f>
        <v>#N/A</v>
      </c>
      <c r="F885" s="21" t="e">
        <f>VLOOKUP(D885,Mapping!$S$1:$U$150,3,0)</f>
        <v>#N/A</v>
      </c>
      <c r="H885" s="21" t="e">
        <f>VLOOKUP(G885,Mapping!$AL$1:$AN$292,2,0)</f>
        <v>#N/A</v>
      </c>
      <c r="I885" s="21" t="e">
        <f>VLOOKUP(G885,Mapping!$AL$1:$AN$292,3,0)</f>
        <v>#N/A</v>
      </c>
      <c r="J885" s="4" t="s">
        <v>2165</v>
      </c>
      <c r="K885" s="2" t="s">
        <v>30</v>
      </c>
    </row>
    <row r="886" spans="1:11" ht="75">
      <c r="A886" s="2" t="s">
        <v>2166</v>
      </c>
      <c r="B886" s="2" t="s">
        <v>46</v>
      </c>
      <c r="C886" s="2" t="s">
        <v>322</v>
      </c>
      <c r="E886" s="21" t="e">
        <f>VLOOKUP(D886,Mapping!$S$1:$U$150,2,0)</f>
        <v>#N/A</v>
      </c>
      <c r="F886" s="21" t="e">
        <f>VLOOKUP(D886,Mapping!$S$1:$U$150,3,0)</f>
        <v>#N/A</v>
      </c>
      <c r="H886" s="21" t="e">
        <f>VLOOKUP(G886,Mapping!$AL$1:$AN$292,2,0)</f>
        <v>#N/A</v>
      </c>
      <c r="I886" s="21" t="e">
        <f>VLOOKUP(G886,Mapping!$AL$1:$AN$292,3,0)</f>
        <v>#N/A</v>
      </c>
      <c r="J886" s="4" t="s">
        <v>2167</v>
      </c>
      <c r="K886" s="2" t="s">
        <v>30</v>
      </c>
    </row>
    <row r="887" spans="1:11" ht="75">
      <c r="A887" s="2" t="s">
        <v>10</v>
      </c>
      <c r="B887" s="2" t="s">
        <v>2168</v>
      </c>
      <c r="C887" s="2" t="s">
        <v>32</v>
      </c>
      <c r="E887" s="21" t="e">
        <f>VLOOKUP(D887,Mapping!$S$1:$U$150,2,0)</f>
        <v>#N/A</v>
      </c>
      <c r="F887" s="21" t="e">
        <f>VLOOKUP(D887,Mapping!$S$1:$U$150,3,0)</f>
        <v>#N/A</v>
      </c>
      <c r="H887" s="21" t="e">
        <f>VLOOKUP(G887,Mapping!$AL$1:$AN$292,2,0)</f>
        <v>#N/A</v>
      </c>
      <c r="I887" s="21" t="e">
        <f>VLOOKUP(G887,Mapping!$AL$1:$AN$292,3,0)</f>
        <v>#N/A</v>
      </c>
      <c r="J887" s="4" t="s">
        <v>2169</v>
      </c>
      <c r="K887" s="2" t="s">
        <v>30</v>
      </c>
    </row>
    <row r="888" spans="1:11">
      <c r="A888" s="2" t="s">
        <v>2170</v>
      </c>
      <c r="B888" s="2" t="s">
        <v>2171</v>
      </c>
      <c r="C888" s="2" t="s">
        <v>32</v>
      </c>
      <c r="E888" s="21" t="e">
        <f>VLOOKUP(D888,Mapping!$S$1:$U$150,2,0)</f>
        <v>#N/A</v>
      </c>
      <c r="F888" s="21" t="e">
        <f>VLOOKUP(D888,Mapping!$S$1:$U$150,3,0)</f>
        <v>#N/A</v>
      </c>
      <c r="H888" s="21" t="e">
        <f>VLOOKUP(G888,Mapping!$AL$1:$AN$292,2,0)</f>
        <v>#N/A</v>
      </c>
      <c r="I888" s="21" t="e">
        <f>VLOOKUP(G888,Mapping!$AL$1:$AN$292,3,0)</f>
        <v>#N/A</v>
      </c>
      <c r="J888" s="5" t="s">
        <v>2172</v>
      </c>
      <c r="K888" s="2" t="s">
        <v>267</v>
      </c>
    </row>
    <row r="889" spans="1:11">
      <c r="A889" s="2" t="s">
        <v>2175</v>
      </c>
      <c r="B889" s="2" t="s">
        <v>368</v>
      </c>
      <c r="C889" s="2" t="s">
        <v>2176</v>
      </c>
      <c r="E889" s="21" t="e">
        <f>VLOOKUP(D889,Mapping!$S$1:$U$150,2,0)</f>
        <v>#N/A</v>
      </c>
      <c r="F889" s="21" t="e">
        <f>VLOOKUP(D889,Mapping!$S$1:$U$150,3,0)</f>
        <v>#N/A</v>
      </c>
      <c r="H889" s="21" t="e">
        <f>VLOOKUP(G889,Mapping!$AL$1:$AN$292,2,0)</f>
        <v>#N/A</v>
      </c>
      <c r="I889" s="21" t="e">
        <f>VLOOKUP(G889,Mapping!$AL$1:$AN$292,3,0)</f>
        <v>#N/A</v>
      </c>
      <c r="J889" s="5" t="s">
        <v>2177</v>
      </c>
      <c r="K889" s="2" t="s">
        <v>30</v>
      </c>
    </row>
    <row r="890" spans="1:11">
      <c r="A890" s="2" t="s">
        <v>2181</v>
      </c>
      <c r="B890" s="2" t="s">
        <v>2182</v>
      </c>
      <c r="C890" s="2" t="s">
        <v>788</v>
      </c>
      <c r="E890" s="21" t="e">
        <f>VLOOKUP(D890,Mapping!$S$1:$U$150,2,0)</f>
        <v>#N/A</v>
      </c>
      <c r="F890" s="21" t="e">
        <f>VLOOKUP(D890,Mapping!$S$1:$U$150,3,0)</f>
        <v>#N/A</v>
      </c>
      <c r="H890" s="21" t="e">
        <f>VLOOKUP(G890,Mapping!$AL$1:$AN$292,2,0)</f>
        <v>#N/A</v>
      </c>
      <c r="I890" s="21" t="e">
        <f>VLOOKUP(G890,Mapping!$AL$1:$AN$292,3,0)</f>
        <v>#N/A</v>
      </c>
      <c r="J890" s="5" t="s">
        <v>2183</v>
      </c>
      <c r="K890" s="2" t="s">
        <v>502</v>
      </c>
    </row>
    <row r="891" spans="1:11" ht="60">
      <c r="A891" s="2" t="s">
        <v>2184</v>
      </c>
      <c r="B891" s="2" t="s">
        <v>2143</v>
      </c>
      <c r="C891" s="2" t="s">
        <v>32</v>
      </c>
      <c r="E891" s="21" t="e">
        <f>VLOOKUP(D891,Mapping!$S$1:$U$150,2,0)</f>
        <v>#N/A</v>
      </c>
      <c r="F891" s="21" t="e">
        <f>VLOOKUP(D891,Mapping!$S$1:$U$150,3,0)</f>
        <v>#N/A</v>
      </c>
      <c r="H891" s="21" t="e">
        <f>VLOOKUP(G891,Mapping!$AL$1:$AN$292,2,0)</f>
        <v>#N/A</v>
      </c>
      <c r="I891" s="21" t="e">
        <f>VLOOKUP(G891,Mapping!$AL$1:$AN$292,3,0)</f>
        <v>#N/A</v>
      </c>
      <c r="J891" s="4" t="s">
        <v>2185</v>
      </c>
      <c r="K891" s="2" t="s">
        <v>97</v>
      </c>
    </row>
    <row r="892" spans="1:11">
      <c r="A892" s="2" t="s">
        <v>2190</v>
      </c>
      <c r="B892" s="2" t="s">
        <v>617</v>
      </c>
      <c r="C892" s="2" t="s">
        <v>158</v>
      </c>
      <c r="E892" s="21" t="e">
        <f>VLOOKUP(D892,Mapping!$S$1:$U$150,2,0)</f>
        <v>#N/A</v>
      </c>
      <c r="F892" s="21" t="e">
        <f>VLOOKUP(D892,Mapping!$S$1:$U$150,3,0)</f>
        <v>#N/A</v>
      </c>
      <c r="H892" s="21" t="e">
        <f>VLOOKUP(G892,Mapping!$AL$1:$AN$292,2,0)</f>
        <v>#N/A</v>
      </c>
      <c r="I892" s="21" t="e">
        <f>VLOOKUP(G892,Mapping!$AL$1:$AN$292,3,0)</f>
        <v>#N/A</v>
      </c>
      <c r="J892" s="5" t="s">
        <v>2191</v>
      </c>
      <c r="K892" s="2" t="s">
        <v>15</v>
      </c>
    </row>
    <row r="893" spans="1:11" ht="75">
      <c r="A893" s="2" t="s">
        <v>2199</v>
      </c>
      <c r="B893" s="2" t="s">
        <v>1995</v>
      </c>
      <c r="C893" s="2" t="s">
        <v>125</v>
      </c>
      <c r="E893" s="21" t="e">
        <f>VLOOKUP(D893,Mapping!$S$1:$U$150,2,0)</f>
        <v>#N/A</v>
      </c>
      <c r="F893" s="21" t="e">
        <f>VLOOKUP(D893,Mapping!$S$1:$U$150,3,0)</f>
        <v>#N/A</v>
      </c>
      <c r="H893" s="21" t="e">
        <f>VLOOKUP(G893,Mapping!$AL$1:$AN$292,2,0)</f>
        <v>#N/A</v>
      </c>
      <c r="I893" s="21" t="e">
        <f>VLOOKUP(G893,Mapping!$AL$1:$AN$292,3,0)</f>
        <v>#N/A</v>
      </c>
      <c r="J893" s="4" t="s">
        <v>2200</v>
      </c>
      <c r="K893" s="2" t="s">
        <v>49</v>
      </c>
    </row>
    <row r="894" spans="1:11" ht="90">
      <c r="A894" s="2" t="s">
        <v>2201</v>
      </c>
      <c r="B894" s="2" t="s">
        <v>2202</v>
      </c>
      <c r="C894" s="2" t="s">
        <v>36</v>
      </c>
      <c r="E894" s="21" t="e">
        <f>VLOOKUP(D894,Mapping!$S$1:$U$150,2,0)</f>
        <v>#N/A</v>
      </c>
      <c r="F894" s="21" t="e">
        <f>VLOOKUP(D894,Mapping!$S$1:$U$150,3,0)</f>
        <v>#N/A</v>
      </c>
      <c r="H894" s="21" t="e">
        <f>VLOOKUP(G894,Mapping!$AL$1:$AN$292,2,0)</f>
        <v>#N/A</v>
      </c>
      <c r="I894" s="21" t="e">
        <f>VLOOKUP(G894,Mapping!$AL$1:$AN$292,3,0)</f>
        <v>#N/A</v>
      </c>
      <c r="J894" s="4" t="s">
        <v>2203</v>
      </c>
      <c r="K894" s="2" t="s">
        <v>30</v>
      </c>
    </row>
    <row r="895" spans="1:11" ht="60">
      <c r="A895" s="2" t="s">
        <v>2208</v>
      </c>
      <c r="B895" s="2" t="s">
        <v>2209</v>
      </c>
      <c r="C895" s="2" t="s">
        <v>32</v>
      </c>
      <c r="E895" s="21" t="e">
        <f>VLOOKUP(D895,Mapping!$S$1:$U$150,2,0)</f>
        <v>#N/A</v>
      </c>
      <c r="F895" s="21" t="e">
        <f>VLOOKUP(D895,Mapping!$S$1:$U$150,3,0)</f>
        <v>#N/A</v>
      </c>
      <c r="H895" s="21" t="e">
        <f>VLOOKUP(G895,Mapping!$AL$1:$AN$292,2,0)</f>
        <v>#N/A</v>
      </c>
      <c r="I895" s="21" t="e">
        <f>VLOOKUP(G895,Mapping!$AL$1:$AN$292,3,0)</f>
        <v>#N/A</v>
      </c>
      <c r="J895" s="4" t="s">
        <v>2210</v>
      </c>
      <c r="K895" s="2" t="s">
        <v>30</v>
      </c>
    </row>
    <row r="896" spans="1:11" ht="75">
      <c r="A896" s="2" t="s">
        <v>2211</v>
      </c>
      <c r="B896" s="2" t="s">
        <v>2086</v>
      </c>
      <c r="C896" s="2" t="s">
        <v>32</v>
      </c>
      <c r="E896" s="21" t="e">
        <f>VLOOKUP(D896,Mapping!$S$1:$U$150,2,0)</f>
        <v>#N/A</v>
      </c>
      <c r="F896" s="21" t="e">
        <f>VLOOKUP(D896,Mapping!$S$1:$U$150,3,0)</f>
        <v>#N/A</v>
      </c>
      <c r="H896" s="21" t="e">
        <f>VLOOKUP(G896,Mapping!$AL$1:$AN$292,2,0)</f>
        <v>#N/A</v>
      </c>
      <c r="I896" s="21" t="e">
        <f>VLOOKUP(G896,Mapping!$AL$1:$AN$292,3,0)</f>
        <v>#N/A</v>
      </c>
      <c r="J896" s="4" t="s">
        <v>2212</v>
      </c>
      <c r="K896" s="2" t="s">
        <v>92</v>
      </c>
    </row>
    <row r="897" spans="1:11" ht="75">
      <c r="A897" s="2" t="s">
        <v>2213</v>
      </c>
      <c r="B897" s="2" t="s">
        <v>697</v>
      </c>
      <c r="C897" s="2" t="s">
        <v>63</v>
      </c>
      <c r="E897" s="21" t="e">
        <f>VLOOKUP(D897,Mapping!$S$1:$U$150,2,0)</f>
        <v>#N/A</v>
      </c>
      <c r="F897" s="21" t="e">
        <f>VLOOKUP(D897,Mapping!$S$1:$U$150,3,0)</f>
        <v>#N/A</v>
      </c>
      <c r="H897" s="21" t="e">
        <f>VLOOKUP(G897,Mapping!$AL$1:$AN$292,2,0)</f>
        <v>#N/A</v>
      </c>
      <c r="I897" s="21" t="e">
        <f>VLOOKUP(G897,Mapping!$AL$1:$AN$292,3,0)</f>
        <v>#N/A</v>
      </c>
      <c r="J897" s="4" t="s">
        <v>2214</v>
      </c>
      <c r="K897" s="2" t="s">
        <v>30</v>
      </c>
    </row>
    <row r="898" spans="1:11" ht="75">
      <c r="A898" s="2" t="s">
        <v>2215</v>
      </c>
      <c r="B898" s="2" t="s">
        <v>2216</v>
      </c>
      <c r="C898" s="2" t="s">
        <v>1259</v>
      </c>
      <c r="E898" s="21" t="e">
        <f>VLOOKUP(D898,Mapping!$S$1:$U$150,2,0)</f>
        <v>#N/A</v>
      </c>
      <c r="F898" s="21" t="e">
        <f>VLOOKUP(D898,Mapping!$S$1:$U$150,3,0)</f>
        <v>#N/A</v>
      </c>
      <c r="H898" s="21" t="e">
        <f>VLOOKUP(G898,Mapping!$AL$1:$AN$292,2,0)</f>
        <v>#N/A</v>
      </c>
      <c r="I898" s="21" t="e">
        <f>VLOOKUP(G898,Mapping!$AL$1:$AN$292,3,0)</f>
        <v>#N/A</v>
      </c>
      <c r="J898" s="4" t="s">
        <v>2217</v>
      </c>
      <c r="K898" s="2" t="s">
        <v>65</v>
      </c>
    </row>
    <row r="899" spans="1:11" ht="75">
      <c r="A899" s="2" t="s">
        <v>2231</v>
      </c>
      <c r="B899" s="2" t="s">
        <v>1823</v>
      </c>
      <c r="C899" s="2" t="s">
        <v>212</v>
      </c>
      <c r="E899" s="21" t="e">
        <f>VLOOKUP(D899,Mapping!$S$1:$U$150,2,0)</f>
        <v>#N/A</v>
      </c>
      <c r="F899" s="21" t="e">
        <f>VLOOKUP(D899,Mapping!$S$1:$U$150,3,0)</f>
        <v>#N/A</v>
      </c>
      <c r="H899" s="21" t="e">
        <f>VLOOKUP(G899,Mapping!$AL$1:$AN$292,2,0)</f>
        <v>#N/A</v>
      </c>
      <c r="I899" s="21" t="e">
        <f>VLOOKUP(G899,Mapping!$AL$1:$AN$292,3,0)</f>
        <v>#N/A</v>
      </c>
      <c r="J899" s="4" t="s">
        <v>2232</v>
      </c>
      <c r="K899" s="2" t="s">
        <v>30</v>
      </c>
    </row>
    <row r="900" spans="1:11" ht="75">
      <c r="A900" s="2" t="s">
        <v>2240</v>
      </c>
      <c r="B900" s="2" t="s">
        <v>2241</v>
      </c>
      <c r="C900" s="2" t="s">
        <v>2242</v>
      </c>
      <c r="E900" s="21" t="e">
        <f>VLOOKUP(D900,Mapping!$S$1:$U$150,2,0)</f>
        <v>#N/A</v>
      </c>
      <c r="F900" s="21" t="e">
        <f>VLOOKUP(D900,Mapping!$S$1:$U$150,3,0)</f>
        <v>#N/A</v>
      </c>
      <c r="H900" s="21" t="e">
        <f>VLOOKUP(G900,Mapping!$AL$1:$AN$292,2,0)</f>
        <v>#N/A</v>
      </c>
      <c r="I900" s="21" t="e">
        <f>VLOOKUP(G900,Mapping!$AL$1:$AN$292,3,0)</f>
        <v>#N/A</v>
      </c>
      <c r="J900" s="4" t="s">
        <v>2243</v>
      </c>
      <c r="K900" s="2" t="s">
        <v>30</v>
      </c>
    </row>
    <row r="901" spans="1:11" ht="75">
      <c r="A901" s="2" t="s">
        <v>2249</v>
      </c>
      <c r="B901" s="2" t="s">
        <v>1561</v>
      </c>
      <c r="C901" s="2" t="s">
        <v>288</v>
      </c>
      <c r="E901" s="21" t="e">
        <f>VLOOKUP(D901,Mapping!$S$1:$U$150,2,0)</f>
        <v>#N/A</v>
      </c>
      <c r="F901" s="21" t="e">
        <f>VLOOKUP(D901,Mapping!$S$1:$U$150,3,0)</f>
        <v>#N/A</v>
      </c>
      <c r="H901" s="21" t="e">
        <f>VLOOKUP(G901,Mapping!$AL$1:$AN$292,2,0)</f>
        <v>#N/A</v>
      </c>
      <c r="I901" s="21" t="e">
        <f>VLOOKUP(G901,Mapping!$AL$1:$AN$292,3,0)</f>
        <v>#N/A</v>
      </c>
      <c r="J901" s="4" t="s">
        <v>2250</v>
      </c>
      <c r="K901" s="2" t="s">
        <v>9</v>
      </c>
    </row>
    <row r="902" spans="1:11" ht="45">
      <c r="A902" s="2" t="s">
        <v>2251</v>
      </c>
      <c r="B902" s="2" t="s">
        <v>2252</v>
      </c>
      <c r="C902" s="2" t="s">
        <v>125</v>
      </c>
      <c r="E902" s="21" t="e">
        <f>VLOOKUP(D902,Mapping!$S$1:$U$150,2,0)</f>
        <v>#N/A</v>
      </c>
      <c r="F902" s="21" t="e">
        <f>VLOOKUP(D902,Mapping!$S$1:$U$150,3,0)</f>
        <v>#N/A</v>
      </c>
      <c r="H902" s="21" t="e">
        <f>VLOOKUP(G902,Mapping!$AL$1:$AN$292,2,0)</f>
        <v>#N/A</v>
      </c>
      <c r="I902" s="21" t="e">
        <f>VLOOKUP(G902,Mapping!$AL$1:$AN$292,3,0)</f>
        <v>#N/A</v>
      </c>
      <c r="J902" s="4" t="s">
        <v>2253</v>
      </c>
      <c r="K902" s="2" t="s">
        <v>209</v>
      </c>
    </row>
    <row r="903" spans="1:11" ht="75">
      <c r="A903" s="2" t="s">
        <v>351</v>
      </c>
      <c r="B903" s="2" t="s">
        <v>2261</v>
      </c>
      <c r="C903" s="2" t="s">
        <v>1465</v>
      </c>
      <c r="E903" s="21" t="e">
        <f>VLOOKUP(D903,Mapping!$S$1:$U$150,2,0)</f>
        <v>#N/A</v>
      </c>
      <c r="F903" s="21" t="e">
        <f>VLOOKUP(D903,Mapping!$S$1:$U$150,3,0)</f>
        <v>#N/A</v>
      </c>
      <c r="H903" s="21" t="e">
        <f>VLOOKUP(G903,Mapping!$AL$1:$AN$292,2,0)</f>
        <v>#N/A</v>
      </c>
      <c r="I903" s="21" t="e">
        <f>VLOOKUP(G903,Mapping!$AL$1:$AN$292,3,0)</f>
        <v>#N/A</v>
      </c>
      <c r="J903" s="4" t="s">
        <v>2262</v>
      </c>
      <c r="K903" s="2" t="s">
        <v>26</v>
      </c>
    </row>
    <row r="904" spans="1:11">
      <c r="A904" s="2" t="s">
        <v>2263</v>
      </c>
      <c r="B904" s="2" t="s">
        <v>2264</v>
      </c>
      <c r="C904" s="2" t="s">
        <v>36</v>
      </c>
      <c r="E904" s="21" t="e">
        <f>VLOOKUP(D904,Mapping!$S$1:$U$150,2,0)</f>
        <v>#N/A</v>
      </c>
      <c r="F904" s="21" t="e">
        <f>VLOOKUP(D904,Mapping!$S$1:$U$150,3,0)</f>
        <v>#N/A</v>
      </c>
      <c r="H904" s="21" t="e">
        <f>VLOOKUP(G904,Mapping!$AL$1:$AN$292,2,0)</f>
        <v>#N/A</v>
      </c>
      <c r="I904" s="21" t="e">
        <f>VLOOKUP(G904,Mapping!$AL$1:$AN$292,3,0)</f>
        <v>#N/A</v>
      </c>
      <c r="J904" s="5" t="s">
        <v>2265</v>
      </c>
      <c r="K904" s="2" t="s">
        <v>30</v>
      </c>
    </row>
    <row r="905" spans="1:11" ht="45">
      <c r="A905" s="2" t="s">
        <v>2266</v>
      </c>
      <c r="B905" s="2" t="s">
        <v>2267</v>
      </c>
      <c r="C905" s="2" t="s">
        <v>58</v>
      </c>
      <c r="E905" s="21" t="e">
        <f>VLOOKUP(D905,Mapping!$S$1:$U$150,2,0)</f>
        <v>#N/A</v>
      </c>
      <c r="F905" s="21" t="e">
        <f>VLOOKUP(D905,Mapping!$S$1:$U$150,3,0)</f>
        <v>#N/A</v>
      </c>
      <c r="H905" s="21" t="e">
        <f>VLOOKUP(G905,Mapping!$AL$1:$AN$292,2,0)</f>
        <v>#N/A</v>
      </c>
      <c r="I905" s="21" t="e">
        <f>VLOOKUP(G905,Mapping!$AL$1:$AN$292,3,0)</f>
        <v>#N/A</v>
      </c>
      <c r="J905" s="4" t="s">
        <v>2268</v>
      </c>
      <c r="K905" s="2" t="s">
        <v>30</v>
      </c>
    </row>
    <row r="906" spans="1:11" ht="60">
      <c r="A906" s="2" t="s">
        <v>2269</v>
      </c>
      <c r="B906" s="2" t="s">
        <v>2270</v>
      </c>
      <c r="C906" s="2" t="s">
        <v>32</v>
      </c>
      <c r="E906" s="21" t="e">
        <f>VLOOKUP(D906,Mapping!$S$1:$U$150,2,0)</f>
        <v>#N/A</v>
      </c>
      <c r="F906" s="21" t="e">
        <f>VLOOKUP(D906,Mapping!$S$1:$U$150,3,0)</f>
        <v>#N/A</v>
      </c>
      <c r="H906" s="21" t="e">
        <f>VLOOKUP(G906,Mapping!$AL$1:$AN$292,2,0)</f>
        <v>#N/A</v>
      </c>
      <c r="I906" s="21" t="e">
        <f>VLOOKUP(G906,Mapping!$AL$1:$AN$292,3,0)</f>
        <v>#N/A</v>
      </c>
      <c r="J906" s="4" t="s">
        <v>2271</v>
      </c>
      <c r="K906" s="2" t="s">
        <v>30</v>
      </c>
    </row>
    <row r="907" spans="1:11">
      <c r="A907" s="2" t="s">
        <v>2272</v>
      </c>
      <c r="B907" s="2" t="s">
        <v>2273</v>
      </c>
      <c r="C907" s="2" t="s">
        <v>67</v>
      </c>
      <c r="E907" s="21" t="e">
        <f>VLOOKUP(D907,Mapping!$S$1:$U$150,2,0)</f>
        <v>#N/A</v>
      </c>
      <c r="F907" s="21" t="e">
        <f>VLOOKUP(D907,Mapping!$S$1:$U$150,3,0)</f>
        <v>#N/A</v>
      </c>
      <c r="H907" s="21" t="e">
        <f>VLOOKUP(G907,Mapping!$AL$1:$AN$292,2,0)</f>
        <v>#N/A</v>
      </c>
      <c r="I907" s="21" t="e">
        <f>VLOOKUP(G907,Mapping!$AL$1:$AN$292,3,0)</f>
        <v>#N/A</v>
      </c>
      <c r="J907" s="5" t="s">
        <v>2274</v>
      </c>
      <c r="K907" s="2" t="s">
        <v>30</v>
      </c>
    </row>
    <row r="908" spans="1:11" ht="75">
      <c r="A908" s="2" t="s">
        <v>2275</v>
      </c>
      <c r="B908" s="2" t="s">
        <v>2276</v>
      </c>
      <c r="C908" s="2" t="s">
        <v>2277</v>
      </c>
      <c r="E908" s="21" t="e">
        <f>VLOOKUP(D908,Mapping!$S$1:$U$150,2,0)</f>
        <v>#N/A</v>
      </c>
      <c r="F908" s="21" t="e">
        <f>VLOOKUP(D908,Mapping!$S$1:$U$150,3,0)</f>
        <v>#N/A</v>
      </c>
      <c r="H908" s="21" t="e">
        <f>VLOOKUP(G908,Mapping!$AL$1:$AN$292,2,0)</f>
        <v>#N/A</v>
      </c>
      <c r="I908" s="21" t="e">
        <f>VLOOKUP(G908,Mapping!$AL$1:$AN$292,3,0)</f>
        <v>#N/A</v>
      </c>
      <c r="J908" s="4" t="s">
        <v>2278</v>
      </c>
      <c r="K908" s="2" t="s">
        <v>65</v>
      </c>
    </row>
    <row r="909" spans="1:11">
      <c r="A909" s="2" t="s">
        <v>2279</v>
      </c>
      <c r="B909" s="2" t="s">
        <v>704</v>
      </c>
      <c r="C909" s="2" t="s">
        <v>112</v>
      </c>
      <c r="E909" s="21" t="e">
        <f>VLOOKUP(D909,Mapping!$S$1:$U$150,2,0)</f>
        <v>#N/A</v>
      </c>
      <c r="F909" s="21" t="e">
        <f>VLOOKUP(D909,Mapping!$S$1:$U$150,3,0)</f>
        <v>#N/A</v>
      </c>
      <c r="H909" s="21" t="e">
        <f>VLOOKUP(G909,Mapping!$AL$1:$AN$292,2,0)</f>
        <v>#N/A</v>
      </c>
      <c r="I909" s="21" t="e">
        <f>VLOOKUP(G909,Mapping!$AL$1:$AN$292,3,0)</f>
        <v>#N/A</v>
      </c>
      <c r="J909" s="5" t="s">
        <v>2280</v>
      </c>
      <c r="K909" s="2" t="s">
        <v>49</v>
      </c>
    </row>
    <row r="910" spans="1:11" ht="75">
      <c r="A910" s="2" t="s">
        <v>2297</v>
      </c>
      <c r="B910" s="2" t="s">
        <v>2298</v>
      </c>
      <c r="C910" s="2" t="s">
        <v>2299</v>
      </c>
      <c r="E910" s="21" t="e">
        <f>VLOOKUP(D910,Mapping!$S$1:$U$150,2,0)</f>
        <v>#N/A</v>
      </c>
      <c r="F910" s="21" t="e">
        <f>VLOOKUP(D910,Mapping!$S$1:$U$150,3,0)</f>
        <v>#N/A</v>
      </c>
      <c r="H910" s="21" t="e">
        <f>VLOOKUP(G910,Mapping!$AL$1:$AN$292,2,0)</f>
        <v>#N/A</v>
      </c>
      <c r="I910" s="21" t="e">
        <f>VLOOKUP(G910,Mapping!$AL$1:$AN$292,3,0)</f>
        <v>#N/A</v>
      </c>
      <c r="J910" s="4" t="s">
        <v>2300</v>
      </c>
      <c r="K910" s="2" t="s">
        <v>30</v>
      </c>
    </row>
    <row r="911" spans="1:11" ht="60">
      <c r="A911" s="2" t="s">
        <v>2301</v>
      </c>
      <c r="B911" s="2" t="s">
        <v>46</v>
      </c>
      <c r="C911" s="2" t="s">
        <v>32</v>
      </c>
      <c r="E911" s="21" t="e">
        <f>VLOOKUP(D911,Mapping!$S$1:$U$150,2,0)</f>
        <v>#N/A</v>
      </c>
      <c r="F911" s="21" t="e">
        <f>VLOOKUP(D911,Mapping!$S$1:$U$150,3,0)</f>
        <v>#N/A</v>
      </c>
      <c r="H911" s="21" t="e">
        <f>VLOOKUP(G911,Mapping!$AL$1:$AN$292,2,0)</f>
        <v>#N/A</v>
      </c>
      <c r="I911" s="21" t="e">
        <f>VLOOKUP(G911,Mapping!$AL$1:$AN$292,3,0)</f>
        <v>#N/A</v>
      </c>
      <c r="J911" s="4" t="s">
        <v>2302</v>
      </c>
      <c r="K911" s="2" t="s">
        <v>407</v>
      </c>
    </row>
    <row r="912" spans="1:11" ht="60">
      <c r="A912" s="2" t="s">
        <v>2308</v>
      </c>
      <c r="B912" s="2" t="s">
        <v>1468</v>
      </c>
      <c r="C912" s="2" t="s">
        <v>32</v>
      </c>
      <c r="E912" s="21" t="e">
        <f>VLOOKUP(D912,Mapping!$S$1:$U$150,2,0)</f>
        <v>#N/A</v>
      </c>
      <c r="F912" s="21" t="e">
        <f>VLOOKUP(D912,Mapping!$S$1:$U$150,3,0)</f>
        <v>#N/A</v>
      </c>
      <c r="H912" s="21" t="e">
        <f>VLOOKUP(G912,Mapping!$AL$1:$AN$292,2,0)</f>
        <v>#N/A</v>
      </c>
      <c r="I912" s="21" t="e">
        <f>VLOOKUP(G912,Mapping!$AL$1:$AN$292,3,0)</f>
        <v>#N/A</v>
      </c>
      <c r="J912" s="4" t="s">
        <v>2309</v>
      </c>
      <c r="K912" s="2" t="s">
        <v>30</v>
      </c>
    </row>
    <row r="913" spans="1:11">
      <c r="A913" s="2" t="s">
        <v>2314</v>
      </c>
      <c r="B913" s="2" t="s">
        <v>171</v>
      </c>
      <c r="C913" s="2" t="s">
        <v>32</v>
      </c>
      <c r="E913" s="21" t="e">
        <f>VLOOKUP(D913,Mapping!$S$1:$U$150,2,0)</f>
        <v>#N/A</v>
      </c>
      <c r="F913" s="21" t="e">
        <f>VLOOKUP(D913,Mapping!$S$1:$U$150,3,0)</f>
        <v>#N/A</v>
      </c>
      <c r="H913" s="21" t="e">
        <f>VLOOKUP(G913,Mapping!$AL$1:$AN$292,2,0)</f>
        <v>#N/A</v>
      </c>
      <c r="I913" s="21" t="e">
        <f>VLOOKUP(G913,Mapping!$AL$1:$AN$292,3,0)</f>
        <v>#N/A</v>
      </c>
      <c r="J913" s="5" t="s">
        <v>2315</v>
      </c>
      <c r="K913" s="2" t="s">
        <v>30</v>
      </c>
    </row>
    <row r="914" spans="1:11">
      <c r="A914" s="2" t="s">
        <v>2336</v>
      </c>
      <c r="B914" s="2" t="s">
        <v>2337</v>
      </c>
      <c r="C914" s="2" t="s">
        <v>1766</v>
      </c>
      <c r="E914" s="21" t="e">
        <f>VLOOKUP(D914,Mapping!$S$1:$U$150,2,0)</f>
        <v>#N/A</v>
      </c>
      <c r="F914" s="21" t="e">
        <f>VLOOKUP(D914,Mapping!$S$1:$U$150,3,0)</f>
        <v>#N/A</v>
      </c>
      <c r="H914" s="21" t="e">
        <f>VLOOKUP(G914,Mapping!$AL$1:$AN$292,2,0)</f>
        <v>#N/A</v>
      </c>
      <c r="I914" s="21" t="e">
        <f>VLOOKUP(G914,Mapping!$AL$1:$AN$292,3,0)</f>
        <v>#N/A</v>
      </c>
      <c r="J914" s="5" t="s">
        <v>2338</v>
      </c>
      <c r="K914" s="2" t="s">
        <v>30</v>
      </c>
    </row>
    <row r="915" spans="1:11">
      <c r="A915" s="2" t="s">
        <v>1576</v>
      </c>
      <c r="B915" s="2" t="s">
        <v>53</v>
      </c>
      <c r="C915" s="2" t="s">
        <v>1577</v>
      </c>
      <c r="E915" s="21" t="e">
        <f>VLOOKUP(D915,Mapping!$S$1:$U$150,2,0)</f>
        <v>#N/A</v>
      </c>
      <c r="F915" s="21" t="e">
        <f>VLOOKUP(D915,Mapping!$S$1:$U$150,3,0)</f>
        <v>#N/A</v>
      </c>
      <c r="H915" s="21" t="e">
        <f>VLOOKUP(G915,Mapping!$AL$1:$AN$292,2,0)</f>
        <v>#N/A</v>
      </c>
      <c r="I915" s="21" t="e">
        <f>VLOOKUP(G915,Mapping!$AL$1:$AN$292,3,0)</f>
        <v>#N/A</v>
      </c>
      <c r="J915" s="5" t="s">
        <v>2339</v>
      </c>
      <c r="K915" s="2" t="s">
        <v>30</v>
      </c>
    </row>
    <row r="916" spans="1:11" ht="75">
      <c r="A916" s="2" t="s">
        <v>2351</v>
      </c>
      <c r="B916" s="2" t="s">
        <v>412</v>
      </c>
      <c r="C916" s="2" t="s">
        <v>413</v>
      </c>
      <c r="E916" s="21" t="e">
        <f>VLOOKUP(D916,Mapping!$S$1:$U$150,2,0)</f>
        <v>#N/A</v>
      </c>
      <c r="F916" s="21" t="e">
        <f>VLOOKUP(D916,Mapping!$S$1:$U$150,3,0)</f>
        <v>#N/A</v>
      </c>
      <c r="H916" s="21" t="e">
        <f>VLOOKUP(G916,Mapping!$AL$1:$AN$292,2,0)</f>
        <v>#N/A</v>
      </c>
      <c r="I916" s="21" t="e">
        <f>VLOOKUP(G916,Mapping!$AL$1:$AN$292,3,0)</f>
        <v>#N/A</v>
      </c>
      <c r="J916" s="4" t="s">
        <v>2352</v>
      </c>
      <c r="K916" s="2" t="s">
        <v>273</v>
      </c>
    </row>
    <row r="917" spans="1:11" ht="75">
      <c r="A917" s="2" t="s">
        <v>563</v>
      </c>
      <c r="B917" s="2" t="s">
        <v>2353</v>
      </c>
      <c r="C917" s="2" t="s">
        <v>1934</v>
      </c>
      <c r="E917" s="21" t="e">
        <f>VLOOKUP(D917,Mapping!$S$1:$U$150,2,0)</f>
        <v>#N/A</v>
      </c>
      <c r="F917" s="21" t="e">
        <f>VLOOKUP(D917,Mapping!$S$1:$U$150,3,0)</f>
        <v>#N/A</v>
      </c>
      <c r="H917" s="21" t="e">
        <f>VLOOKUP(G917,Mapping!$AL$1:$AN$292,2,0)</f>
        <v>#N/A</v>
      </c>
      <c r="I917" s="21" t="e">
        <f>VLOOKUP(G917,Mapping!$AL$1:$AN$292,3,0)</f>
        <v>#N/A</v>
      </c>
      <c r="J917" s="4" t="s">
        <v>2354</v>
      </c>
      <c r="K917" s="2" t="s">
        <v>30</v>
      </c>
    </row>
    <row r="918" spans="1:11" ht="60">
      <c r="A918" s="2" t="s">
        <v>2361</v>
      </c>
      <c r="B918" s="2" t="s">
        <v>2362</v>
      </c>
      <c r="C918" s="2" t="s">
        <v>2363</v>
      </c>
      <c r="E918" s="21" t="e">
        <f>VLOOKUP(D918,Mapping!$S$1:$U$150,2,0)</f>
        <v>#N/A</v>
      </c>
      <c r="F918" s="21" t="e">
        <f>VLOOKUP(D918,Mapping!$S$1:$U$150,3,0)</f>
        <v>#N/A</v>
      </c>
      <c r="H918" s="21" t="e">
        <f>VLOOKUP(G918,Mapping!$AL$1:$AN$292,2,0)</f>
        <v>#N/A</v>
      </c>
      <c r="I918" s="21" t="e">
        <f>VLOOKUP(G918,Mapping!$AL$1:$AN$292,3,0)</f>
        <v>#N/A</v>
      </c>
      <c r="J918" s="4" t="s">
        <v>2364</v>
      </c>
      <c r="K918" s="2" t="s">
        <v>166</v>
      </c>
    </row>
    <row r="919" spans="1:11" ht="60">
      <c r="A919" s="2" t="s">
        <v>2365</v>
      </c>
      <c r="B919" s="2" t="s">
        <v>2366</v>
      </c>
      <c r="C919" s="2" t="s">
        <v>2367</v>
      </c>
      <c r="E919" s="21" t="e">
        <f>VLOOKUP(D919,Mapping!$S$1:$U$150,2,0)</f>
        <v>#N/A</v>
      </c>
      <c r="F919" s="21" t="e">
        <f>VLOOKUP(D919,Mapping!$S$1:$U$150,3,0)</f>
        <v>#N/A</v>
      </c>
      <c r="H919" s="21" t="e">
        <f>VLOOKUP(G919,Mapping!$AL$1:$AN$292,2,0)</f>
        <v>#N/A</v>
      </c>
      <c r="I919" s="21" t="e">
        <f>VLOOKUP(G919,Mapping!$AL$1:$AN$292,3,0)</f>
        <v>#N/A</v>
      </c>
      <c r="J919" s="4" t="s">
        <v>2368</v>
      </c>
      <c r="K919" s="2" t="s">
        <v>166</v>
      </c>
    </row>
    <row r="920" spans="1:11">
      <c r="A920" s="2" t="s">
        <v>2369</v>
      </c>
      <c r="B920" s="2" t="s">
        <v>2370</v>
      </c>
      <c r="C920" s="2" t="s">
        <v>2371</v>
      </c>
      <c r="E920" s="21" t="e">
        <f>VLOOKUP(D920,Mapping!$S$1:$U$150,2,0)</f>
        <v>#N/A</v>
      </c>
      <c r="F920" s="21" t="e">
        <f>VLOOKUP(D920,Mapping!$S$1:$U$150,3,0)</f>
        <v>#N/A</v>
      </c>
      <c r="H920" s="21" t="e">
        <f>VLOOKUP(G920,Mapping!$AL$1:$AN$292,2,0)</f>
        <v>#N/A</v>
      </c>
      <c r="I920" s="21" t="e">
        <f>VLOOKUP(G920,Mapping!$AL$1:$AN$292,3,0)</f>
        <v>#N/A</v>
      </c>
      <c r="J920" s="5" t="s">
        <v>2372</v>
      </c>
      <c r="K920" s="2" t="s">
        <v>166</v>
      </c>
    </row>
    <row r="921" spans="1:11">
      <c r="A921" s="2" t="s">
        <v>1204</v>
      </c>
      <c r="B921" s="2" t="s">
        <v>374</v>
      </c>
      <c r="C921" s="2" t="s">
        <v>1086</v>
      </c>
      <c r="E921" s="21" t="e">
        <f>VLOOKUP(D921,Mapping!$S$1:$U$150,2,0)</f>
        <v>#N/A</v>
      </c>
      <c r="F921" s="21" t="e">
        <f>VLOOKUP(D921,Mapping!$S$1:$U$150,3,0)</f>
        <v>#N/A</v>
      </c>
      <c r="H921" s="21" t="e">
        <f>VLOOKUP(G921,Mapping!$AL$1:$AN$292,2,0)</f>
        <v>#N/A</v>
      </c>
      <c r="I921" s="21" t="e">
        <f>VLOOKUP(G921,Mapping!$AL$1:$AN$292,3,0)</f>
        <v>#N/A</v>
      </c>
      <c r="J921" s="5" t="s">
        <v>2373</v>
      </c>
      <c r="K921" s="2" t="s">
        <v>30</v>
      </c>
    </row>
    <row r="922" spans="1:11">
      <c r="A922" s="2" t="s">
        <v>2380</v>
      </c>
      <c r="B922" s="2" t="s">
        <v>1685</v>
      </c>
      <c r="C922" s="2" t="s">
        <v>271</v>
      </c>
      <c r="E922" s="21" t="e">
        <f>VLOOKUP(D922,Mapping!$S$1:$U$150,2,0)</f>
        <v>#N/A</v>
      </c>
      <c r="F922" s="21" t="e">
        <f>VLOOKUP(D922,Mapping!$S$1:$U$150,3,0)</f>
        <v>#N/A</v>
      </c>
      <c r="H922" s="21" t="e">
        <f>VLOOKUP(G922,Mapping!$AL$1:$AN$292,2,0)</f>
        <v>#N/A</v>
      </c>
      <c r="I922" s="21" t="e">
        <f>VLOOKUP(G922,Mapping!$AL$1:$AN$292,3,0)</f>
        <v>#N/A</v>
      </c>
      <c r="J922" s="5" t="s">
        <v>2381</v>
      </c>
      <c r="K922" s="2" t="s">
        <v>30</v>
      </c>
    </row>
    <row r="923" spans="1:11" ht="75">
      <c r="A923" s="2" t="s">
        <v>2385</v>
      </c>
      <c r="B923" s="2" t="s">
        <v>2386</v>
      </c>
      <c r="C923" s="2" t="s">
        <v>2387</v>
      </c>
      <c r="E923" s="21" t="e">
        <f>VLOOKUP(D923,Mapping!$S$1:$U$150,2,0)</f>
        <v>#N/A</v>
      </c>
      <c r="F923" s="21" t="e">
        <f>VLOOKUP(D923,Mapping!$S$1:$U$150,3,0)</f>
        <v>#N/A</v>
      </c>
      <c r="H923" s="21" t="e">
        <f>VLOOKUP(G923,Mapping!$AL$1:$AN$292,2,0)</f>
        <v>#N/A</v>
      </c>
      <c r="I923" s="21" t="e">
        <f>VLOOKUP(G923,Mapping!$AL$1:$AN$292,3,0)</f>
        <v>#N/A</v>
      </c>
      <c r="J923" s="4" t="s">
        <v>2388</v>
      </c>
      <c r="K923" s="2" t="s">
        <v>30</v>
      </c>
    </row>
    <row r="924" spans="1:11">
      <c r="A924" s="2" t="s">
        <v>1624</v>
      </c>
      <c r="B924" s="2" t="s">
        <v>337</v>
      </c>
      <c r="C924" s="2" t="s">
        <v>63</v>
      </c>
      <c r="E924" s="21" t="e">
        <f>VLOOKUP(D924,Mapping!$S$1:$U$150,2,0)</f>
        <v>#N/A</v>
      </c>
      <c r="F924" s="21" t="e">
        <f>VLOOKUP(D924,Mapping!$S$1:$U$150,3,0)</f>
        <v>#N/A</v>
      </c>
      <c r="H924" s="21" t="e">
        <f>VLOOKUP(G924,Mapping!$AL$1:$AN$292,2,0)</f>
        <v>#N/A</v>
      </c>
      <c r="I924" s="21" t="e">
        <f>VLOOKUP(G924,Mapping!$AL$1:$AN$292,3,0)</f>
        <v>#N/A</v>
      </c>
      <c r="J924" s="5" t="s">
        <v>2394</v>
      </c>
      <c r="K924" s="2" t="s">
        <v>30</v>
      </c>
    </row>
    <row r="925" spans="1:11" ht="60">
      <c r="A925" s="2" t="s">
        <v>2322</v>
      </c>
      <c r="B925" s="2" t="s">
        <v>2395</v>
      </c>
      <c r="C925" s="2" t="s">
        <v>260</v>
      </c>
      <c r="E925" s="21" t="e">
        <f>VLOOKUP(D925,Mapping!$S$1:$U$150,2,0)</f>
        <v>#N/A</v>
      </c>
      <c r="F925" s="21" t="e">
        <f>VLOOKUP(D925,Mapping!$S$1:$U$150,3,0)</f>
        <v>#N/A</v>
      </c>
      <c r="H925" s="21" t="e">
        <f>VLOOKUP(G925,Mapping!$AL$1:$AN$292,2,0)</f>
        <v>#N/A</v>
      </c>
      <c r="I925" s="21" t="e">
        <f>VLOOKUP(G925,Mapping!$AL$1:$AN$292,3,0)</f>
        <v>#N/A</v>
      </c>
      <c r="J925" s="4" t="s">
        <v>2396</v>
      </c>
      <c r="K925" s="2" t="s">
        <v>166</v>
      </c>
    </row>
    <row r="926" spans="1:11">
      <c r="A926" s="2" t="s">
        <v>10</v>
      </c>
      <c r="B926" s="2" t="s">
        <v>2401</v>
      </c>
      <c r="C926" s="2" t="s">
        <v>1012</v>
      </c>
      <c r="E926" s="21" t="e">
        <f>VLOOKUP(D926,Mapping!$S$1:$U$150,2,0)</f>
        <v>#N/A</v>
      </c>
      <c r="F926" s="21" t="e">
        <f>VLOOKUP(D926,Mapping!$S$1:$U$150,3,0)</f>
        <v>#N/A</v>
      </c>
      <c r="H926" s="21" t="e">
        <f>VLOOKUP(G926,Mapping!$AL$1:$AN$292,2,0)</f>
        <v>#N/A</v>
      </c>
      <c r="I926" s="21" t="e">
        <f>VLOOKUP(G926,Mapping!$AL$1:$AN$292,3,0)</f>
        <v>#N/A</v>
      </c>
      <c r="J926" s="5" t="s">
        <v>2402</v>
      </c>
      <c r="K926" s="2" t="s">
        <v>209</v>
      </c>
    </row>
    <row r="927" spans="1:11" ht="75">
      <c r="A927" s="2" t="s">
        <v>2403</v>
      </c>
      <c r="B927" s="2" t="s">
        <v>581</v>
      </c>
      <c r="C927" s="2" t="s">
        <v>260</v>
      </c>
      <c r="E927" s="21" t="e">
        <f>VLOOKUP(D927,Mapping!$S$1:$U$150,2,0)</f>
        <v>#N/A</v>
      </c>
      <c r="F927" s="21" t="e">
        <f>VLOOKUP(D927,Mapping!$S$1:$U$150,3,0)</f>
        <v>#N/A</v>
      </c>
      <c r="H927" s="21" t="e">
        <f>VLOOKUP(G927,Mapping!$AL$1:$AN$292,2,0)</f>
        <v>#N/A</v>
      </c>
      <c r="I927" s="21" t="e">
        <f>VLOOKUP(G927,Mapping!$AL$1:$AN$292,3,0)</f>
        <v>#N/A</v>
      </c>
      <c r="J927" s="4" t="s">
        <v>2404</v>
      </c>
      <c r="K927" s="2" t="s">
        <v>30</v>
      </c>
    </row>
    <row r="928" spans="1:11" ht="75">
      <c r="A928" s="2" t="s">
        <v>2424</v>
      </c>
      <c r="B928" s="2" t="s">
        <v>2425</v>
      </c>
      <c r="C928" s="2" t="s">
        <v>2426</v>
      </c>
      <c r="E928" s="21" t="e">
        <f>VLOOKUP(D928,Mapping!$S$1:$U$150,2,0)</f>
        <v>#N/A</v>
      </c>
      <c r="F928" s="21" t="e">
        <f>VLOOKUP(D928,Mapping!$S$1:$U$150,3,0)</f>
        <v>#N/A</v>
      </c>
      <c r="H928" s="21" t="e">
        <f>VLOOKUP(G928,Mapping!$AL$1:$AN$292,2,0)</f>
        <v>#N/A</v>
      </c>
      <c r="I928" s="21" t="e">
        <f>VLOOKUP(G928,Mapping!$AL$1:$AN$292,3,0)</f>
        <v>#N/A</v>
      </c>
      <c r="J928" s="4" t="s">
        <v>2427</v>
      </c>
      <c r="K928" s="2" t="s">
        <v>166</v>
      </c>
    </row>
    <row r="929" spans="1:11" ht="60">
      <c r="A929" s="2" t="s">
        <v>2431</v>
      </c>
      <c r="B929" s="2" t="s">
        <v>1304</v>
      </c>
      <c r="C929" s="2" t="s">
        <v>1305</v>
      </c>
      <c r="E929" s="21" t="e">
        <f>VLOOKUP(D929,Mapping!$S$1:$U$150,2,0)</f>
        <v>#N/A</v>
      </c>
      <c r="F929" s="21" t="e">
        <f>VLOOKUP(D929,Mapping!$S$1:$U$150,3,0)</f>
        <v>#N/A</v>
      </c>
      <c r="H929" s="21" t="e">
        <f>VLOOKUP(G929,Mapping!$AL$1:$AN$292,2,0)</f>
        <v>#N/A</v>
      </c>
      <c r="I929" s="21" t="e">
        <f>VLOOKUP(G929,Mapping!$AL$1:$AN$292,3,0)</f>
        <v>#N/A</v>
      </c>
      <c r="J929" s="4" t="s">
        <v>2432</v>
      </c>
      <c r="K929" s="2" t="s">
        <v>30</v>
      </c>
    </row>
    <row r="930" spans="1:11" ht="60">
      <c r="A930" s="2" t="s">
        <v>2433</v>
      </c>
      <c r="B930" s="2" t="s">
        <v>1291</v>
      </c>
      <c r="C930" s="2" t="s">
        <v>2434</v>
      </c>
      <c r="E930" s="21" t="e">
        <f>VLOOKUP(D930,Mapping!$S$1:$U$150,2,0)</f>
        <v>#N/A</v>
      </c>
      <c r="F930" s="21" t="e">
        <f>VLOOKUP(D930,Mapping!$S$1:$U$150,3,0)</f>
        <v>#N/A</v>
      </c>
      <c r="H930" s="21" t="e">
        <f>VLOOKUP(G930,Mapping!$AL$1:$AN$292,2,0)</f>
        <v>#N/A</v>
      </c>
      <c r="I930" s="21" t="e">
        <f>VLOOKUP(G930,Mapping!$AL$1:$AN$292,3,0)</f>
        <v>#N/A</v>
      </c>
      <c r="J930" s="4" t="s">
        <v>2435</v>
      </c>
      <c r="K930" s="2" t="s">
        <v>166</v>
      </c>
    </row>
    <row r="931" spans="1:11">
      <c r="A931" s="2" t="s">
        <v>2436</v>
      </c>
      <c r="B931" s="2" t="s">
        <v>46</v>
      </c>
      <c r="C931" s="2" t="s">
        <v>322</v>
      </c>
      <c r="E931" s="21" t="e">
        <f>VLOOKUP(D931,Mapping!$S$1:$U$150,2,0)</f>
        <v>#N/A</v>
      </c>
      <c r="F931" s="21" t="e">
        <f>VLOOKUP(D931,Mapping!$S$1:$U$150,3,0)</f>
        <v>#N/A</v>
      </c>
      <c r="H931" s="21" t="e">
        <f>VLOOKUP(G931,Mapping!$AL$1:$AN$292,2,0)</f>
        <v>#N/A</v>
      </c>
      <c r="I931" s="21" t="e">
        <f>VLOOKUP(G931,Mapping!$AL$1:$AN$292,3,0)</f>
        <v>#N/A</v>
      </c>
      <c r="J931" s="5" t="s">
        <v>2437</v>
      </c>
      <c r="K931" s="2" t="s">
        <v>273</v>
      </c>
    </row>
    <row r="932" spans="1:11" ht="75">
      <c r="A932" s="2" t="s">
        <v>563</v>
      </c>
      <c r="B932" s="2" t="s">
        <v>2442</v>
      </c>
      <c r="C932" s="2" t="s">
        <v>1789</v>
      </c>
      <c r="E932" s="21" t="e">
        <f>VLOOKUP(D932,Mapping!$S$1:$U$150,2,0)</f>
        <v>#N/A</v>
      </c>
      <c r="F932" s="21" t="e">
        <f>VLOOKUP(D932,Mapping!$S$1:$U$150,3,0)</f>
        <v>#N/A</v>
      </c>
      <c r="H932" s="21" t="e">
        <f>VLOOKUP(G932,Mapping!$AL$1:$AN$292,2,0)</f>
        <v>#N/A</v>
      </c>
      <c r="I932" s="21" t="e">
        <f>VLOOKUP(G932,Mapping!$AL$1:$AN$292,3,0)</f>
        <v>#N/A</v>
      </c>
      <c r="J932" s="4" t="s">
        <v>2443</v>
      </c>
      <c r="K932" s="2" t="s">
        <v>30</v>
      </c>
    </row>
    <row r="933" spans="1:11" ht="60">
      <c r="A933" s="2" t="s">
        <v>2463</v>
      </c>
      <c r="B933" s="2" t="s">
        <v>275</v>
      </c>
      <c r="C933" s="2" t="s">
        <v>63</v>
      </c>
      <c r="E933" s="21" t="e">
        <f>VLOOKUP(D933,Mapping!$S$1:$U$150,2,0)</f>
        <v>#N/A</v>
      </c>
      <c r="F933" s="21" t="e">
        <f>VLOOKUP(D933,Mapping!$S$1:$U$150,3,0)</f>
        <v>#N/A</v>
      </c>
      <c r="H933" s="21" t="e">
        <f>VLOOKUP(G933,Mapping!$AL$1:$AN$292,2,0)</f>
        <v>#N/A</v>
      </c>
      <c r="I933" s="21" t="e">
        <f>VLOOKUP(G933,Mapping!$AL$1:$AN$292,3,0)</f>
        <v>#N/A</v>
      </c>
      <c r="J933" s="4" t="s">
        <v>2464</v>
      </c>
      <c r="K933" s="2" t="s">
        <v>437</v>
      </c>
    </row>
    <row r="934" spans="1:11" ht="75">
      <c r="A934" s="2" t="s">
        <v>2266</v>
      </c>
      <c r="B934" s="2" t="s">
        <v>2465</v>
      </c>
      <c r="C934" s="2" t="s">
        <v>1399</v>
      </c>
      <c r="E934" s="21" t="e">
        <f>VLOOKUP(D934,Mapping!$S$1:$U$150,2,0)</f>
        <v>#N/A</v>
      </c>
      <c r="F934" s="21" t="e">
        <f>VLOOKUP(D934,Mapping!$S$1:$U$150,3,0)</f>
        <v>#N/A</v>
      </c>
      <c r="H934" s="21" t="e">
        <f>VLOOKUP(G934,Mapping!$AL$1:$AN$292,2,0)</f>
        <v>#N/A</v>
      </c>
      <c r="I934" s="21" t="e">
        <f>VLOOKUP(G934,Mapping!$AL$1:$AN$292,3,0)</f>
        <v>#N/A</v>
      </c>
      <c r="J934" s="4" t="s">
        <v>2466</v>
      </c>
      <c r="K934" s="2" t="s">
        <v>477</v>
      </c>
    </row>
    <row r="935" spans="1:11" ht="75">
      <c r="A935" s="2" t="s">
        <v>2479</v>
      </c>
      <c r="B935" s="2" t="s">
        <v>648</v>
      </c>
      <c r="C935" s="2" t="s">
        <v>2480</v>
      </c>
      <c r="E935" s="21" t="e">
        <f>VLOOKUP(D935,Mapping!$S$1:$U$150,2,0)</f>
        <v>#N/A</v>
      </c>
      <c r="F935" s="21" t="e">
        <f>VLOOKUP(D935,Mapping!$S$1:$U$150,3,0)</f>
        <v>#N/A</v>
      </c>
      <c r="H935" s="21" t="e">
        <f>VLOOKUP(G935,Mapping!$AL$1:$AN$292,2,0)</f>
        <v>#N/A</v>
      </c>
      <c r="I935" s="21" t="e">
        <f>VLOOKUP(G935,Mapping!$AL$1:$AN$292,3,0)</f>
        <v>#N/A</v>
      </c>
      <c r="J935" s="4" t="s">
        <v>2481</v>
      </c>
      <c r="K935" s="2" t="s">
        <v>30</v>
      </c>
    </row>
    <row r="936" spans="1:11" ht="60">
      <c r="A936" s="2" t="s">
        <v>74</v>
      </c>
      <c r="B936" s="2" t="s">
        <v>2482</v>
      </c>
      <c r="C936" s="2" t="s">
        <v>621</v>
      </c>
      <c r="E936" s="21" t="e">
        <f>VLOOKUP(D936,Mapping!$S$1:$U$150,2,0)</f>
        <v>#N/A</v>
      </c>
      <c r="F936" s="21" t="e">
        <f>VLOOKUP(D936,Mapping!$S$1:$U$150,3,0)</f>
        <v>#N/A</v>
      </c>
      <c r="H936" s="21" t="e">
        <f>VLOOKUP(G936,Mapping!$AL$1:$AN$292,2,0)</f>
        <v>#N/A</v>
      </c>
      <c r="I936" s="21" t="e">
        <f>VLOOKUP(G936,Mapping!$AL$1:$AN$292,3,0)</f>
        <v>#N/A</v>
      </c>
      <c r="J936" s="4" t="s">
        <v>2483</v>
      </c>
      <c r="K936" s="2" t="s">
        <v>186</v>
      </c>
    </row>
    <row r="937" spans="1:11" ht="75">
      <c r="A937" s="2" t="s">
        <v>2484</v>
      </c>
      <c r="B937" s="2" t="s">
        <v>2485</v>
      </c>
      <c r="C937" s="2" t="s">
        <v>2486</v>
      </c>
      <c r="E937" s="21" t="e">
        <f>VLOOKUP(D937,Mapping!$S$1:$U$150,2,0)</f>
        <v>#N/A</v>
      </c>
      <c r="F937" s="21" t="e">
        <f>VLOOKUP(D937,Mapping!$S$1:$U$150,3,0)</f>
        <v>#N/A</v>
      </c>
      <c r="H937" s="21" t="e">
        <f>VLOOKUP(G937,Mapping!$AL$1:$AN$292,2,0)</f>
        <v>#N/A</v>
      </c>
      <c r="I937" s="21" t="e">
        <f>VLOOKUP(G937,Mapping!$AL$1:$AN$292,3,0)</f>
        <v>#N/A</v>
      </c>
      <c r="J937" s="4" t="s">
        <v>2487</v>
      </c>
      <c r="K937" s="2" t="s">
        <v>407</v>
      </c>
    </row>
    <row r="938" spans="1:11" ht="60">
      <c r="A938" s="2" t="s">
        <v>2504</v>
      </c>
      <c r="B938" s="2" t="s">
        <v>1414</v>
      </c>
      <c r="C938" s="2" t="s">
        <v>600</v>
      </c>
      <c r="E938" s="21" t="e">
        <f>VLOOKUP(D938,Mapping!$S$1:$U$150,2,0)</f>
        <v>#N/A</v>
      </c>
      <c r="F938" s="21" t="e">
        <f>VLOOKUP(D938,Mapping!$S$1:$U$150,3,0)</f>
        <v>#N/A</v>
      </c>
      <c r="H938" s="21" t="e">
        <f>VLOOKUP(G938,Mapping!$AL$1:$AN$292,2,0)</f>
        <v>#N/A</v>
      </c>
      <c r="I938" s="21" t="e">
        <f>VLOOKUP(G938,Mapping!$AL$1:$AN$292,3,0)</f>
        <v>#N/A</v>
      </c>
      <c r="J938" s="4" t="s">
        <v>2505</v>
      </c>
      <c r="K938" s="2" t="s">
        <v>30</v>
      </c>
    </row>
    <row r="939" spans="1:11" ht="60">
      <c r="A939" s="2" t="s">
        <v>2506</v>
      </c>
      <c r="B939" s="2" t="s">
        <v>1468</v>
      </c>
      <c r="C939" s="2" t="s">
        <v>63</v>
      </c>
      <c r="E939" s="21" t="e">
        <f>VLOOKUP(D939,Mapping!$S$1:$U$150,2,0)</f>
        <v>#N/A</v>
      </c>
      <c r="F939" s="21" t="e">
        <f>VLOOKUP(D939,Mapping!$S$1:$U$150,3,0)</f>
        <v>#N/A</v>
      </c>
      <c r="H939" s="21" t="e">
        <f>VLOOKUP(G939,Mapping!$AL$1:$AN$292,2,0)</f>
        <v>#N/A</v>
      </c>
      <c r="I939" s="21" t="e">
        <f>VLOOKUP(G939,Mapping!$AL$1:$AN$292,3,0)</f>
        <v>#N/A</v>
      </c>
      <c r="J939" s="4" t="s">
        <v>2507</v>
      </c>
      <c r="K939" s="2" t="s">
        <v>477</v>
      </c>
    </row>
    <row r="940" spans="1:11" ht="60">
      <c r="A940" s="2" t="s">
        <v>2512</v>
      </c>
      <c r="B940" s="2" t="s">
        <v>2513</v>
      </c>
      <c r="C940" s="2" t="s">
        <v>2514</v>
      </c>
      <c r="E940" s="21" t="e">
        <f>VLOOKUP(D940,Mapping!$S$1:$U$150,2,0)</f>
        <v>#N/A</v>
      </c>
      <c r="F940" s="21" t="e">
        <f>VLOOKUP(D940,Mapping!$S$1:$U$150,3,0)</f>
        <v>#N/A</v>
      </c>
      <c r="H940" s="21" t="e">
        <f>VLOOKUP(G940,Mapping!$AL$1:$AN$292,2,0)</f>
        <v>#N/A</v>
      </c>
      <c r="I940" s="21" t="e">
        <f>VLOOKUP(G940,Mapping!$AL$1:$AN$292,3,0)</f>
        <v>#N/A</v>
      </c>
      <c r="J940" s="4" t="s">
        <v>2515</v>
      </c>
      <c r="K940" s="2" t="s">
        <v>9</v>
      </c>
    </row>
    <row r="941" spans="1:11" ht="75">
      <c r="A941" s="2" t="s">
        <v>258</v>
      </c>
      <c r="B941" s="2" t="s">
        <v>2516</v>
      </c>
      <c r="C941" s="2" t="s">
        <v>2517</v>
      </c>
      <c r="E941" s="21" t="e">
        <f>VLOOKUP(D941,Mapping!$S$1:$U$150,2,0)</f>
        <v>#N/A</v>
      </c>
      <c r="F941" s="21" t="e">
        <f>VLOOKUP(D941,Mapping!$S$1:$U$150,3,0)</f>
        <v>#N/A</v>
      </c>
      <c r="H941" s="21" t="e">
        <f>VLOOKUP(G941,Mapping!$AL$1:$AN$292,2,0)</f>
        <v>#N/A</v>
      </c>
      <c r="I941" s="21" t="e">
        <f>VLOOKUP(G941,Mapping!$AL$1:$AN$292,3,0)</f>
        <v>#N/A</v>
      </c>
      <c r="J941" s="4" t="s">
        <v>2518</v>
      </c>
      <c r="K941" s="2" t="s">
        <v>761</v>
      </c>
    </row>
    <row r="942" spans="1:11" ht="75">
      <c r="A942" s="2" t="s">
        <v>2521</v>
      </c>
      <c r="B942" s="2" t="s">
        <v>2522</v>
      </c>
      <c r="C942" s="2" t="s">
        <v>63</v>
      </c>
      <c r="E942" s="21" t="e">
        <f>VLOOKUP(D942,Mapping!$S$1:$U$150,2,0)</f>
        <v>#N/A</v>
      </c>
      <c r="F942" s="21" t="e">
        <f>VLOOKUP(D942,Mapping!$S$1:$U$150,3,0)</f>
        <v>#N/A</v>
      </c>
      <c r="H942" s="21" t="e">
        <f>VLOOKUP(G942,Mapping!$AL$1:$AN$292,2,0)</f>
        <v>#N/A</v>
      </c>
      <c r="I942" s="21" t="e">
        <f>VLOOKUP(G942,Mapping!$AL$1:$AN$292,3,0)</f>
        <v>#N/A</v>
      </c>
      <c r="J942" s="4" t="s">
        <v>2523</v>
      </c>
      <c r="K942" s="2" t="s">
        <v>49</v>
      </c>
    </row>
    <row r="943" spans="1:11">
      <c r="A943" s="2" t="s">
        <v>74</v>
      </c>
      <c r="B943" s="2" t="s">
        <v>1501</v>
      </c>
      <c r="C943" s="2" t="s">
        <v>2526</v>
      </c>
      <c r="E943" s="21" t="e">
        <f>VLOOKUP(D943,Mapping!$S$1:$U$150,2,0)</f>
        <v>#N/A</v>
      </c>
      <c r="F943" s="21" t="e">
        <f>VLOOKUP(D943,Mapping!$S$1:$U$150,3,0)</f>
        <v>#N/A</v>
      </c>
      <c r="H943" s="21" t="e">
        <f>VLOOKUP(G943,Mapping!$AL$1:$AN$292,2,0)</f>
        <v>#N/A</v>
      </c>
      <c r="I943" s="21" t="e">
        <f>VLOOKUP(G943,Mapping!$AL$1:$AN$292,3,0)</f>
        <v>#N/A</v>
      </c>
      <c r="J943" s="5" t="s">
        <v>2527</v>
      </c>
      <c r="K943" s="2" t="s">
        <v>30</v>
      </c>
    </row>
    <row r="944" spans="1:11">
      <c r="A944" s="2" t="s">
        <v>2531</v>
      </c>
      <c r="B944" s="2" t="s">
        <v>1316</v>
      </c>
      <c r="C944" s="2" t="s">
        <v>2532</v>
      </c>
      <c r="E944" s="21" t="e">
        <f>VLOOKUP(D944,Mapping!$S$1:$U$150,2,0)</f>
        <v>#N/A</v>
      </c>
      <c r="F944" s="21" t="e">
        <f>VLOOKUP(D944,Mapping!$S$1:$U$150,3,0)</f>
        <v>#N/A</v>
      </c>
      <c r="H944" s="21" t="e">
        <f>VLOOKUP(G944,Mapping!$AL$1:$AN$292,2,0)</f>
        <v>#N/A</v>
      </c>
      <c r="I944" s="21" t="e">
        <f>VLOOKUP(G944,Mapping!$AL$1:$AN$292,3,0)</f>
        <v>#N/A</v>
      </c>
      <c r="J944" s="5" t="s">
        <v>2533</v>
      </c>
      <c r="K944" s="2" t="s">
        <v>30</v>
      </c>
    </row>
    <row r="945" spans="1:11">
      <c r="A945" s="2" t="s">
        <v>2534</v>
      </c>
      <c r="B945" s="2" t="s">
        <v>2401</v>
      </c>
      <c r="C945" s="2" t="s">
        <v>1094</v>
      </c>
      <c r="E945" s="21" t="e">
        <f>VLOOKUP(D945,Mapping!$S$1:$U$150,2,0)</f>
        <v>#N/A</v>
      </c>
      <c r="F945" s="21" t="e">
        <f>VLOOKUP(D945,Mapping!$S$1:$U$150,3,0)</f>
        <v>#N/A</v>
      </c>
      <c r="H945" s="21" t="e">
        <f>VLOOKUP(G945,Mapping!$AL$1:$AN$292,2,0)</f>
        <v>#N/A</v>
      </c>
      <c r="I945" s="21" t="e">
        <f>VLOOKUP(G945,Mapping!$AL$1:$AN$292,3,0)</f>
        <v>#N/A</v>
      </c>
      <c r="J945" s="5" t="s">
        <v>2535</v>
      </c>
      <c r="K945" s="2" t="s">
        <v>30</v>
      </c>
    </row>
    <row r="946" spans="1:11" ht="60">
      <c r="A946" s="2" t="s">
        <v>2536</v>
      </c>
      <c r="B946" s="2" t="s">
        <v>2071</v>
      </c>
      <c r="C946" s="2" t="s">
        <v>125</v>
      </c>
      <c r="E946" s="21" t="e">
        <f>VLOOKUP(D946,Mapping!$S$1:$U$150,2,0)</f>
        <v>#N/A</v>
      </c>
      <c r="F946" s="21" t="e">
        <f>VLOOKUP(D946,Mapping!$S$1:$U$150,3,0)</f>
        <v>#N/A</v>
      </c>
      <c r="H946" s="21" t="e">
        <f>VLOOKUP(G946,Mapping!$AL$1:$AN$292,2,0)</f>
        <v>#N/A</v>
      </c>
      <c r="I946" s="21" t="e">
        <f>VLOOKUP(G946,Mapping!$AL$1:$AN$292,3,0)</f>
        <v>#N/A</v>
      </c>
      <c r="J946" s="4" t="s">
        <v>2537</v>
      </c>
      <c r="K946" s="2" t="s">
        <v>30</v>
      </c>
    </row>
    <row r="947" spans="1:11">
      <c r="A947" s="2" t="s">
        <v>2557</v>
      </c>
      <c r="B947" s="2" t="s">
        <v>325</v>
      </c>
      <c r="C947" s="2" t="s">
        <v>118</v>
      </c>
      <c r="E947" s="21" t="e">
        <f>VLOOKUP(D947,Mapping!$S$1:$U$150,2,0)</f>
        <v>#N/A</v>
      </c>
      <c r="F947" s="21" t="e">
        <f>VLOOKUP(D947,Mapping!$S$1:$U$150,3,0)</f>
        <v>#N/A</v>
      </c>
      <c r="H947" s="21" t="e">
        <f>VLOOKUP(G947,Mapping!$AL$1:$AN$292,2,0)</f>
        <v>#N/A</v>
      </c>
      <c r="I947" s="21" t="e">
        <f>VLOOKUP(G947,Mapping!$AL$1:$AN$292,3,0)</f>
        <v>#N/A</v>
      </c>
      <c r="J947" s="5" t="s">
        <v>2558</v>
      </c>
      <c r="K947" s="2" t="s">
        <v>30</v>
      </c>
    </row>
    <row r="948" spans="1:11" ht="75">
      <c r="A948" s="2" t="s">
        <v>1624</v>
      </c>
      <c r="B948" s="2" t="s">
        <v>384</v>
      </c>
      <c r="C948" s="2" t="s">
        <v>385</v>
      </c>
      <c r="E948" s="21" t="e">
        <f>VLOOKUP(D948,Mapping!$S$1:$U$150,2,0)</f>
        <v>#N/A</v>
      </c>
      <c r="F948" s="21" t="e">
        <f>VLOOKUP(D948,Mapping!$S$1:$U$150,3,0)</f>
        <v>#N/A</v>
      </c>
      <c r="H948" s="21" t="e">
        <f>VLOOKUP(G948,Mapping!$AL$1:$AN$292,2,0)</f>
        <v>#N/A</v>
      </c>
      <c r="I948" s="21" t="e">
        <f>VLOOKUP(G948,Mapping!$AL$1:$AN$292,3,0)</f>
        <v>#N/A</v>
      </c>
      <c r="J948" s="4" t="s">
        <v>2560</v>
      </c>
      <c r="K948" s="2" t="s">
        <v>30</v>
      </c>
    </row>
    <row r="949" spans="1:11" ht="75">
      <c r="A949" s="2" t="s">
        <v>2322</v>
      </c>
      <c r="B949" s="2" t="s">
        <v>2561</v>
      </c>
      <c r="C949" s="2" t="s">
        <v>32</v>
      </c>
      <c r="E949" s="21" t="e">
        <f>VLOOKUP(D949,Mapping!$S$1:$U$150,2,0)</f>
        <v>#N/A</v>
      </c>
      <c r="F949" s="21" t="e">
        <f>VLOOKUP(D949,Mapping!$S$1:$U$150,3,0)</f>
        <v>#N/A</v>
      </c>
      <c r="H949" s="21" t="e">
        <f>VLOOKUP(G949,Mapping!$AL$1:$AN$292,2,0)</f>
        <v>#N/A</v>
      </c>
      <c r="I949" s="21" t="e">
        <f>VLOOKUP(G949,Mapping!$AL$1:$AN$292,3,0)</f>
        <v>#N/A</v>
      </c>
      <c r="J949" s="4" t="s">
        <v>2562</v>
      </c>
      <c r="K949" s="2" t="s">
        <v>9</v>
      </c>
    </row>
    <row r="950" spans="1:11" ht="60">
      <c r="A950" s="2" t="s">
        <v>2563</v>
      </c>
      <c r="B950" s="2" t="s">
        <v>275</v>
      </c>
      <c r="C950" s="2" t="s">
        <v>63</v>
      </c>
      <c r="E950" s="21" t="e">
        <f>VLOOKUP(D950,Mapping!$S$1:$U$150,2,0)</f>
        <v>#N/A</v>
      </c>
      <c r="F950" s="21" t="e">
        <f>VLOOKUP(D950,Mapping!$S$1:$U$150,3,0)</f>
        <v>#N/A</v>
      </c>
      <c r="H950" s="21" t="e">
        <f>VLOOKUP(G950,Mapping!$AL$1:$AN$292,2,0)</f>
        <v>#N/A</v>
      </c>
      <c r="I950" s="21" t="e">
        <f>VLOOKUP(G950,Mapping!$AL$1:$AN$292,3,0)</f>
        <v>#N/A</v>
      </c>
      <c r="J950" s="4" t="s">
        <v>2564</v>
      </c>
      <c r="K950" s="2" t="s">
        <v>30</v>
      </c>
    </row>
    <row r="951" spans="1:11" ht="60">
      <c r="A951" s="2" t="s">
        <v>2569</v>
      </c>
      <c r="B951" s="2" t="s">
        <v>2570</v>
      </c>
      <c r="C951" s="2" t="s">
        <v>32</v>
      </c>
      <c r="E951" s="21" t="e">
        <f>VLOOKUP(D951,Mapping!$S$1:$U$150,2,0)</f>
        <v>#N/A</v>
      </c>
      <c r="F951" s="21" t="e">
        <f>VLOOKUP(D951,Mapping!$S$1:$U$150,3,0)</f>
        <v>#N/A</v>
      </c>
      <c r="H951" s="21" t="e">
        <f>VLOOKUP(G951,Mapping!$AL$1:$AN$292,2,0)</f>
        <v>#N/A</v>
      </c>
      <c r="I951" s="21" t="e">
        <f>VLOOKUP(G951,Mapping!$AL$1:$AN$292,3,0)</f>
        <v>#N/A</v>
      </c>
      <c r="J951" s="4" t="s">
        <v>2571</v>
      </c>
      <c r="K951" s="2" t="s">
        <v>30</v>
      </c>
    </row>
    <row r="952" spans="1:11">
      <c r="A952" s="2" t="s">
        <v>2577</v>
      </c>
      <c r="B952" s="2" t="s">
        <v>2578</v>
      </c>
      <c r="C952" s="2" t="s">
        <v>32</v>
      </c>
      <c r="E952" s="21" t="e">
        <f>VLOOKUP(D952,Mapping!$S$1:$U$150,2,0)</f>
        <v>#N/A</v>
      </c>
      <c r="F952" s="21" t="e">
        <f>VLOOKUP(D952,Mapping!$S$1:$U$150,3,0)</f>
        <v>#N/A</v>
      </c>
      <c r="H952" s="21" t="e">
        <f>VLOOKUP(G952,Mapping!$AL$1:$AN$292,2,0)</f>
        <v>#N/A</v>
      </c>
      <c r="I952" s="21" t="e">
        <f>VLOOKUP(G952,Mapping!$AL$1:$AN$292,3,0)</f>
        <v>#N/A</v>
      </c>
      <c r="J952" s="5" t="s">
        <v>2579</v>
      </c>
      <c r="K952" s="2" t="s">
        <v>30</v>
      </c>
    </row>
    <row r="953" spans="1:11" ht="60">
      <c r="A953" s="2" t="s">
        <v>1624</v>
      </c>
      <c r="B953" s="2" t="s">
        <v>226</v>
      </c>
      <c r="C953" s="2" t="s">
        <v>1025</v>
      </c>
      <c r="E953" s="21" t="e">
        <f>VLOOKUP(D953,Mapping!$S$1:$U$150,2,0)</f>
        <v>#N/A</v>
      </c>
      <c r="F953" s="21" t="e">
        <f>VLOOKUP(D953,Mapping!$S$1:$U$150,3,0)</f>
        <v>#N/A</v>
      </c>
      <c r="H953" s="21" t="e">
        <f>VLOOKUP(G953,Mapping!$AL$1:$AN$292,2,0)</f>
        <v>#N/A</v>
      </c>
      <c r="I953" s="21" t="e">
        <f>VLOOKUP(G953,Mapping!$AL$1:$AN$292,3,0)</f>
        <v>#N/A</v>
      </c>
      <c r="J953" s="4" t="s">
        <v>2599</v>
      </c>
      <c r="K953" s="2" t="s">
        <v>15</v>
      </c>
    </row>
    <row r="954" spans="1:11">
      <c r="A954" s="2" t="s">
        <v>74</v>
      </c>
      <c r="B954" s="2" t="s">
        <v>2620</v>
      </c>
      <c r="C954" s="2" t="s">
        <v>1393</v>
      </c>
      <c r="E954" s="21" t="e">
        <f>VLOOKUP(D954,Mapping!$S$1:$U$150,2,0)</f>
        <v>#N/A</v>
      </c>
      <c r="F954" s="21" t="e">
        <f>VLOOKUP(D954,Mapping!$S$1:$U$150,3,0)</f>
        <v>#N/A</v>
      </c>
      <c r="H954" s="21" t="e">
        <f>VLOOKUP(G954,Mapping!$AL$1:$AN$292,2,0)</f>
        <v>#N/A</v>
      </c>
      <c r="I954" s="21" t="e">
        <f>VLOOKUP(G954,Mapping!$AL$1:$AN$292,3,0)</f>
        <v>#N/A</v>
      </c>
      <c r="J954" s="5" t="s">
        <v>2621</v>
      </c>
      <c r="K954" s="2" t="s">
        <v>30</v>
      </c>
    </row>
    <row r="955" spans="1:11">
      <c r="A955" s="2" t="s">
        <v>2622</v>
      </c>
      <c r="B955" s="2" t="s">
        <v>2623</v>
      </c>
      <c r="C955" s="2" t="s">
        <v>67</v>
      </c>
      <c r="E955" s="21" t="e">
        <f>VLOOKUP(D955,Mapping!$S$1:$U$150,2,0)</f>
        <v>#N/A</v>
      </c>
      <c r="F955" s="21" t="e">
        <f>VLOOKUP(D955,Mapping!$S$1:$U$150,3,0)</f>
        <v>#N/A</v>
      </c>
      <c r="H955" s="21" t="e">
        <f>VLOOKUP(G955,Mapping!$AL$1:$AN$292,2,0)</f>
        <v>#N/A</v>
      </c>
      <c r="I955" s="21" t="e">
        <f>VLOOKUP(G955,Mapping!$AL$1:$AN$292,3,0)</f>
        <v>#N/A</v>
      </c>
      <c r="J955" s="5" t="s">
        <v>2624</v>
      </c>
      <c r="K955" s="2" t="s">
        <v>73</v>
      </c>
    </row>
    <row r="956" spans="1:11" ht="60">
      <c r="A956" s="2" t="s">
        <v>1624</v>
      </c>
      <c r="B956" s="2" t="s">
        <v>2171</v>
      </c>
      <c r="C956" s="2" t="s">
        <v>32</v>
      </c>
      <c r="E956" s="21" t="e">
        <f>VLOOKUP(D956,Mapping!$S$1:$U$150,2,0)</f>
        <v>#N/A</v>
      </c>
      <c r="F956" s="21" t="e">
        <f>VLOOKUP(D956,Mapping!$S$1:$U$150,3,0)</f>
        <v>#N/A</v>
      </c>
      <c r="H956" s="21" t="e">
        <f>VLOOKUP(G956,Mapping!$AL$1:$AN$292,2,0)</f>
        <v>#N/A</v>
      </c>
      <c r="I956" s="21" t="e">
        <f>VLOOKUP(G956,Mapping!$AL$1:$AN$292,3,0)</f>
        <v>#N/A</v>
      </c>
      <c r="J956" s="4" t="s">
        <v>2625</v>
      </c>
      <c r="K956" s="2" t="s">
        <v>267</v>
      </c>
    </row>
    <row r="957" spans="1:11" ht="60">
      <c r="A957" s="2" t="s">
        <v>2635</v>
      </c>
      <c r="B957" s="2" t="s">
        <v>35</v>
      </c>
      <c r="C957" s="2" t="s">
        <v>36</v>
      </c>
      <c r="E957" s="21" t="e">
        <f>VLOOKUP(D957,Mapping!$S$1:$U$150,2,0)</f>
        <v>#N/A</v>
      </c>
      <c r="F957" s="21" t="e">
        <f>VLOOKUP(D957,Mapping!$S$1:$U$150,3,0)</f>
        <v>#N/A</v>
      </c>
      <c r="H957" s="21" t="e">
        <f>VLOOKUP(G957,Mapping!$AL$1:$AN$292,2,0)</f>
        <v>#N/A</v>
      </c>
      <c r="I957" s="21" t="e">
        <f>VLOOKUP(G957,Mapping!$AL$1:$AN$292,3,0)</f>
        <v>#N/A</v>
      </c>
      <c r="J957" s="4" t="s">
        <v>2636</v>
      </c>
      <c r="K957" s="2" t="s">
        <v>30</v>
      </c>
    </row>
    <row r="958" spans="1:11">
      <c r="A958" s="2" t="s">
        <v>2644</v>
      </c>
      <c r="B958" s="2" t="s">
        <v>2645</v>
      </c>
      <c r="C958" s="2" t="s">
        <v>1155</v>
      </c>
      <c r="E958" s="21" t="e">
        <f>VLOOKUP(D958,Mapping!$S$1:$U$150,2,0)</f>
        <v>#N/A</v>
      </c>
      <c r="F958" s="21" t="e">
        <f>VLOOKUP(D958,Mapping!$S$1:$U$150,3,0)</f>
        <v>#N/A</v>
      </c>
      <c r="H958" s="21" t="e">
        <f>VLOOKUP(G958,Mapping!$AL$1:$AN$292,2,0)</f>
        <v>#N/A</v>
      </c>
      <c r="I958" s="21" t="e">
        <f>VLOOKUP(G958,Mapping!$AL$1:$AN$292,3,0)</f>
        <v>#N/A</v>
      </c>
      <c r="J958" s="5" t="s">
        <v>2646</v>
      </c>
      <c r="K958" s="2" t="s">
        <v>30</v>
      </c>
    </row>
    <row r="959" spans="1:11">
      <c r="A959" s="2" t="s">
        <v>2647</v>
      </c>
      <c r="B959" s="2" t="s">
        <v>2648</v>
      </c>
      <c r="C959" s="2" t="s">
        <v>2649</v>
      </c>
      <c r="E959" s="21" t="e">
        <f>VLOOKUP(D959,Mapping!$S$1:$U$150,2,0)</f>
        <v>#N/A</v>
      </c>
      <c r="F959" s="21" t="e">
        <f>VLOOKUP(D959,Mapping!$S$1:$U$150,3,0)</f>
        <v>#N/A</v>
      </c>
      <c r="H959" s="21" t="e">
        <f>VLOOKUP(G959,Mapping!$AL$1:$AN$292,2,0)</f>
        <v>#N/A</v>
      </c>
      <c r="I959" s="21" t="e">
        <f>VLOOKUP(G959,Mapping!$AL$1:$AN$292,3,0)</f>
        <v>#N/A</v>
      </c>
      <c r="J959" s="5" t="s">
        <v>2650</v>
      </c>
      <c r="K959" s="2" t="s">
        <v>30</v>
      </c>
    </row>
    <row r="960" spans="1:11">
      <c r="A960" s="2" t="s">
        <v>2654</v>
      </c>
      <c r="B960" s="2" t="s">
        <v>1652</v>
      </c>
      <c r="C960" s="2" t="s">
        <v>2655</v>
      </c>
      <c r="E960" s="21" t="e">
        <f>VLOOKUP(D960,Mapping!$S$1:$U$150,2,0)</f>
        <v>#N/A</v>
      </c>
      <c r="F960" s="21" t="e">
        <f>VLOOKUP(D960,Mapping!$S$1:$U$150,3,0)</f>
        <v>#N/A</v>
      </c>
      <c r="H960" s="21" t="e">
        <f>VLOOKUP(G960,Mapping!$AL$1:$AN$292,2,0)</f>
        <v>#N/A</v>
      </c>
      <c r="I960" s="21" t="e">
        <f>VLOOKUP(G960,Mapping!$AL$1:$AN$292,3,0)</f>
        <v>#N/A</v>
      </c>
      <c r="J960" s="5" t="s">
        <v>2656</v>
      </c>
      <c r="K960" s="2" t="s">
        <v>92</v>
      </c>
    </row>
    <row r="961" spans="1:11" ht="75">
      <c r="A961" s="2" t="s">
        <v>2657</v>
      </c>
      <c r="B961" s="2" t="s">
        <v>1268</v>
      </c>
      <c r="C961" s="2" t="s">
        <v>1269</v>
      </c>
      <c r="E961" s="21" t="e">
        <f>VLOOKUP(D961,Mapping!$S$1:$U$150,2,0)</f>
        <v>#N/A</v>
      </c>
      <c r="F961" s="21" t="e">
        <f>VLOOKUP(D961,Mapping!$S$1:$U$150,3,0)</f>
        <v>#N/A</v>
      </c>
      <c r="H961" s="21" t="e">
        <f>VLOOKUP(G961,Mapping!$AL$1:$AN$292,2,0)</f>
        <v>#N/A</v>
      </c>
      <c r="I961" s="21" t="e">
        <f>VLOOKUP(G961,Mapping!$AL$1:$AN$292,3,0)</f>
        <v>#N/A</v>
      </c>
      <c r="J961" s="4" t="s">
        <v>2658</v>
      </c>
      <c r="K961" s="2" t="s">
        <v>30</v>
      </c>
    </row>
    <row r="962" spans="1:11" ht="75">
      <c r="A962" s="2" t="s">
        <v>2670</v>
      </c>
      <c r="B962" s="2" t="s">
        <v>2671</v>
      </c>
      <c r="C962" s="2" t="s">
        <v>2672</v>
      </c>
      <c r="E962" s="21" t="e">
        <f>VLOOKUP(D962,Mapping!$S$1:$U$150,2,0)</f>
        <v>#N/A</v>
      </c>
      <c r="F962" s="21" t="e">
        <f>VLOOKUP(D962,Mapping!$S$1:$U$150,3,0)</f>
        <v>#N/A</v>
      </c>
      <c r="H962" s="21" t="e">
        <f>VLOOKUP(G962,Mapping!$AL$1:$AN$292,2,0)</f>
        <v>#N/A</v>
      </c>
      <c r="I962" s="21" t="e">
        <f>VLOOKUP(G962,Mapping!$AL$1:$AN$292,3,0)</f>
        <v>#N/A</v>
      </c>
      <c r="J962" s="4" t="s">
        <v>2673</v>
      </c>
      <c r="K962" s="2" t="s">
        <v>166</v>
      </c>
    </row>
    <row r="963" spans="1:11">
      <c r="A963" s="2" t="s">
        <v>135</v>
      </c>
      <c r="B963" s="2" t="s">
        <v>2681</v>
      </c>
      <c r="C963" s="2" t="s">
        <v>626</v>
      </c>
      <c r="E963" s="21" t="e">
        <f>VLOOKUP(D963,Mapping!$S$1:$U$150,2,0)</f>
        <v>#N/A</v>
      </c>
      <c r="F963" s="21" t="e">
        <f>VLOOKUP(D963,Mapping!$S$1:$U$150,3,0)</f>
        <v>#N/A</v>
      </c>
      <c r="H963" s="21" t="e">
        <f>VLOOKUP(G963,Mapping!$AL$1:$AN$292,2,0)</f>
        <v>#N/A</v>
      </c>
      <c r="I963" s="21" t="e">
        <f>VLOOKUP(G963,Mapping!$AL$1:$AN$292,3,0)</f>
        <v>#N/A</v>
      </c>
      <c r="J963" s="5" t="s">
        <v>2682</v>
      </c>
      <c r="K963" s="2" t="s">
        <v>30</v>
      </c>
    </row>
    <row r="964" spans="1:11">
      <c r="A964" s="2" t="s">
        <v>2689</v>
      </c>
      <c r="B964" s="2" t="s">
        <v>1376</v>
      </c>
      <c r="C964" s="2" t="s">
        <v>1781</v>
      </c>
      <c r="E964" s="21" t="e">
        <f>VLOOKUP(D964,Mapping!$S$1:$U$150,2,0)</f>
        <v>#N/A</v>
      </c>
      <c r="F964" s="21" t="e">
        <f>VLOOKUP(D964,Mapping!$S$1:$U$150,3,0)</f>
        <v>#N/A</v>
      </c>
      <c r="H964" s="21" t="e">
        <f>VLOOKUP(G964,Mapping!$AL$1:$AN$292,2,0)</f>
        <v>#N/A</v>
      </c>
      <c r="I964" s="21" t="e">
        <f>VLOOKUP(G964,Mapping!$AL$1:$AN$292,3,0)</f>
        <v>#N/A</v>
      </c>
      <c r="J964" s="5" t="s">
        <v>2690</v>
      </c>
      <c r="K964" s="2" t="s">
        <v>30</v>
      </c>
    </row>
    <row r="965" spans="1:11">
      <c r="A965" s="2" t="s">
        <v>2698</v>
      </c>
      <c r="B965" s="2" t="s">
        <v>1316</v>
      </c>
      <c r="C965" s="2" t="s">
        <v>2532</v>
      </c>
      <c r="E965" s="21" t="e">
        <f>VLOOKUP(D965,Mapping!$S$1:$U$150,2,0)</f>
        <v>#N/A</v>
      </c>
      <c r="F965" s="21" t="e">
        <f>VLOOKUP(D965,Mapping!$S$1:$U$150,3,0)</f>
        <v>#N/A</v>
      </c>
      <c r="H965" s="21" t="e">
        <f>VLOOKUP(G965,Mapping!$AL$1:$AN$292,2,0)</f>
        <v>#N/A</v>
      </c>
      <c r="I965" s="21" t="e">
        <f>VLOOKUP(G965,Mapping!$AL$1:$AN$292,3,0)</f>
        <v>#N/A</v>
      </c>
      <c r="J965" s="5" t="s">
        <v>2699</v>
      </c>
      <c r="K965" s="2" t="s">
        <v>30</v>
      </c>
    </row>
    <row r="966" spans="1:11" ht="75">
      <c r="A966" s="2" t="s">
        <v>2702</v>
      </c>
      <c r="B966" s="2" t="s">
        <v>104</v>
      </c>
      <c r="C966" s="2" t="s">
        <v>63</v>
      </c>
      <c r="E966" s="21" t="e">
        <f>VLOOKUP(D966,Mapping!$S$1:$U$150,2,0)</f>
        <v>#N/A</v>
      </c>
      <c r="F966" s="21" t="e">
        <f>VLOOKUP(D966,Mapping!$S$1:$U$150,3,0)</f>
        <v>#N/A</v>
      </c>
      <c r="H966" s="21" t="e">
        <f>VLOOKUP(G966,Mapping!$AL$1:$AN$292,2,0)</f>
        <v>#N/A</v>
      </c>
      <c r="I966" s="21" t="e">
        <f>VLOOKUP(G966,Mapping!$AL$1:$AN$292,3,0)</f>
        <v>#N/A</v>
      </c>
      <c r="J966" s="4" t="s">
        <v>2703</v>
      </c>
      <c r="K966" s="2" t="s">
        <v>30</v>
      </c>
    </row>
    <row r="967" spans="1:11" ht="60">
      <c r="A967" s="2" t="s">
        <v>2708</v>
      </c>
      <c r="B967" s="2" t="s">
        <v>171</v>
      </c>
      <c r="C967" s="2" t="s">
        <v>32</v>
      </c>
      <c r="E967" s="21" t="e">
        <f>VLOOKUP(D967,Mapping!$S$1:$U$150,2,0)</f>
        <v>#N/A</v>
      </c>
      <c r="F967" s="21" t="e">
        <f>VLOOKUP(D967,Mapping!$S$1:$U$150,3,0)</f>
        <v>#N/A</v>
      </c>
      <c r="H967" s="21" t="e">
        <f>VLOOKUP(G967,Mapping!$AL$1:$AN$292,2,0)</f>
        <v>#N/A</v>
      </c>
      <c r="I967" s="21" t="e">
        <f>VLOOKUP(G967,Mapping!$AL$1:$AN$292,3,0)</f>
        <v>#N/A</v>
      </c>
      <c r="J967" s="4" t="s">
        <v>2709</v>
      </c>
      <c r="K967" s="2" t="s">
        <v>30</v>
      </c>
    </row>
    <row r="968" spans="1:11">
      <c r="A968" s="2" t="s">
        <v>10</v>
      </c>
      <c r="B968" s="2" t="s">
        <v>2713</v>
      </c>
      <c r="C968" s="2" t="s">
        <v>2714</v>
      </c>
      <c r="E968" s="21" t="e">
        <f>VLOOKUP(D968,Mapping!$S$1:$U$150,2,0)</f>
        <v>#N/A</v>
      </c>
      <c r="F968" s="21" t="e">
        <f>VLOOKUP(D968,Mapping!$S$1:$U$150,3,0)</f>
        <v>#N/A</v>
      </c>
      <c r="H968" s="21" t="e">
        <f>VLOOKUP(G968,Mapping!$AL$1:$AN$292,2,0)</f>
        <v>#N/A</v>
      </c>
      <c r="I968" s="21" t="e">
        <f>VLOOKUP(G968,Mapping!$AL$1:$AN$292,3,0)</f>
        <v>#N/A</v>
      </c>
      <c r="J968" s="5" t="s">
        <v>2715</v>
      </c>
      <c r="K968" s="2" t="s">
        <v>30</v>
      </c>
    </row>
    <row r="969" spans="1:11" ht="60">
      <c r="A969" s="2" t="s">
        <v>2670</v>
      </c>
      <c r="B969" s="2" t="s">
        <v>2671</v>
      </c>
      <c r="C969" s="2" t="s">
        <v>2672</v>
      </c>
      <c r="E969" s="21" t="e">
        <f>VLOOKUP(D969,Mapping!$S$1:$U$150,2,0)</f>
        <v>#N/A</v>
      </c>
      <c r="F969" s="21" t="e">
        <f>VLOOKUP(D969,Mapping!$S$1:$U$150,3,0)</f>
        <v>#N/A</v>
      </c>
      <c r="H969" s="21" t="e">
        <f>VLOOKUP(G969,Mapping!$AL$1:$AN$292,2,0)</f>
        <v>#N/A</v>
      </c>
      <c r="I969" s="21" t="e">
        <f>VLOOKUP(G969,Mapping!$AL$1:$AN$292,3,0)</f>
        <v>#N/A</v>
      </c>
      <c r="J969" s="4" t="s">
        <v>2748</v>
      </c>
      <c r="K969" s="2" t="s">
        <v>166</v>
      </c>
    </row>
    <row r="970" spans="1:11" ht="60">
      <c r="A970" s="2" t="s">
        <v>74</v>
      </c>
      <c r="B970" s="2" t="s">
        <v>2620</v>
      </c>
      <c r="C970" s="2" t="s">
        <v>1393</v>
      </c>
      <c r="E970" s="21" t="e">
        <f>VLOOKUP(D970,Mapping!$S$1:$U$150,2,0)</f>
        <v>#N/A</v>
      </c>
      <c r="F970" s="21" t="e">
        <f>VLOOKUP(D970,Mapping!$S$1:$U$150,3,0)</f>
        <v>#N/A</v>
      </c>
      <c r="H970" s="21" t="e">
        <f>VLOOKUP(G970,Mapping!$AL$1:$AN$292,2,0)</f>
        <v>#N/A</v>
      </c>
      <c r="I970" s="21" t="e">
        <f>VLOOKUP(G970,Mapping!$AL$1:$AN$292,3,0)</f>
        <v>#N/A</v>
      </c>
      <c r="J970" s="4" t="s">
        <v>2754</v>
      </c>
      <c r="K970" s="2" t="s">
        <v>30</v>
      </c>
    </row>
    <row r="971" spans="1:11">
      <c r="A971" s="2" t="s">
        <v>2758</v>
      </c>
      <c r="B971" s="2" t="s">
        <v>2071</v>
      </c>
      <c r="C971" s="2" t="s">
        <v>881</v>
      </c>
      <c r="E971" s="21" t="e">
        <f>VLOOKUP(D971,Mapping!$S$1:$U$150,2,0)</f>
        <v>#N/A</v>
      </c>
      <c r="F971" s="21" t="e">
        <f>VLOOKUP(D971,Mapping!$S$1:$U$150,3,0)</f>
        <v>#N/A</v>
      </c>
      <c r="H971" s="21" t="e">
        <f>VLOOKUP(G971,Mapping!$AL$1:$AN$292,2,0)</f>
        <v>#N/A</v>
      </c>
      <c r="I971" s="21" t="e">
        <f>VLOOKUP(G971,Mapping!$AL$1:$AN$292,3,0)</f>
        <v>#N/A</v>
      </c>
      <c r="J971" s="5" t="s">
        <v>2759</v>
      </c>
      <c r="K971" s="2" t="s">
        <v>9</v>
      </c>
    </row>
    <row r="972" spans="1:11" ht="60">
      <c r="A972" s="2" t="s">
        <v>2760</v>
      </c>
      <c r="B972" s="2" t="s">
        <v>46</v>
      </c>
      <c r="C972" s="2" t="s">
        <v>2761</v>
      </c>
      <c r="E972" s="21" t="e">
        <f>VLOOKUP(D972,Mapping!$S$1:$U$150,2,0)</f>
        <v>#N/A</v>
      </c>
      <c r="F972" s="21" t="e">
        <f>VLOOKUP(D972,Mapping!$S$1:$U$150,3,0)</f>
        <v>#N/A</v>
      </c>
      <c r="H972" s="21" t="e">
        <f>VLOOKUP(G972,Mapping!$AL$1:$AN$292,2,0)</f>
        <v>#N/A</v>
      </c>
      <c r="I972" s="21" t="e">
        <f>VLOOKUP(G972,Mapping!$AL$1:$AN$292,3,0)</f>
        <v>#N/A</v>
      </c>
      <c r="J972" s="4" t="s">
        <v>2762</v>
      </c>
      <c r="K972" s="2" t="s">
        <v>15</v>
      </c>
    </row>
    <row r="973" spans="1:11" ht="60">
      <c r="A973" s="2" t="s">
        <v>2773</v>
      </c>
      <c r="B973" s="2" t="s">
        <v>1913</v>
      </c>
      <c r="C973" s="2" t="s">
        <v>1179</v>
      </c>
      <c r="E973" s="21" t="e">
        <f>VLOOKUP(D973,Mapping!$S$1:$U$150,2,0)</f>
        <v>#N/A</v>
      </c>
      <c r="F973" s="21" t="e">
        <f>VLOOKUP(D973,Mapping!$S$1:$U$150,3,0)</f>
        <v>#N/A</v>
      </c>
      <c r="H973" s="21" t="e">
        <f>VLOOKUP(G973,Mapping!$AL$1:$AN$292,2,0)</f>
        <v>#N/A</v>
      </c>
      <c r="I973" s="21" t="e">
        <f>VLOOKUP(G973,Mapping!$AL$1:$AN$292,3,0)</f>
        <v>#N/A</v>
      </c>
      <c r="J973" s="4" t="s">
        <v>2774</v>
      </c>
      <c r="K973" s="2" t="s">
        <v>30</v>
      </c>
    </row>
    <row r="974" spans="1:11">
      <c r="A974" s="2" t="s">
        <v>2777</v>
      </c>
      <c r="B974" s="2" t="s">
        <v>2778</v>
      </c>
      <c r="C974" s="2" t="s">
        <v>586</v>
      </c>
      <c r="E974" s="21" t="e">
        <f>VLOOKUP(D974,Mapping!$S$1:$U$150,2,0)</f>
        <v>#N/A</v>
      </c>
      <c r="F974" s="21" t="e">
        <f>VLOOKUP(D974,Mapping!$S$1:$U$150,3,0)</f>
        <v>#N/A</v>
      </c>
      <c r="H974" s="21" t="e">
        <f>VLOOKUP(G974,Mapping!$AL$1:$AN$292,2,0)</f>
        <v>#N/A</v>
      </c>
      <c r="I974" s="21" t="e">
        <f>VLOOKUP(G974,Mapping!$AL$1:$AN$292,3,0)</f>
        <v>#N/A</v>
      </c>
      <c r="J974" s="5" t="s">
        <v>2779</v>
      </c>
      <c r="K974" s="2" t="s">
        <v>761</v>
      </c>
    </row>
    <row r="975" spans="1:11">
      <c r="A975" s="2" t="s">
        <v>1624</v>
      </c>
      <c r="B975" s="2" t="s">
        <v>226</v>
      </c>
      <c r="C975" s="2" t="s">
        <v>1025</v>
      </c>
      <c r="E975" s="21" t="e">
        <f>VLOOKUP(D975,Mapping!$S$1:$U$150,2,0)</f>
        <v>#N/A</v>
      </c>
      <c r="F975" s="21" t="e">
        <f>VLOOKUP(D975,Mapping!$S$1:$U$150,3,0)</f>
        <v>#N/A</v>
      </c>
      <c r="H975" s="21" t="e">
        <f>VLOOKUP(G975,Mapping!$AL$1:$AN$292,2,0)</f>
        <v>#N/A</v>
      </c>
      <c r="I975" s="21" t="e">
        <f>VLOOKUP(G975,Mapping!$AL$1:$AN$292,3,0)</f>
        <v>#N/A</v>
      </c>
      <c r="J975" s="5" t="s">
        <v>2782</v>
      </c>
      <c r="K975" s="2" t="s">
        <v>15</v>
      </c>
    </row>
    <row r="976" spans="1:11">
      <c r="A976" s="2" t="s">
        <v>2777</v>
      </c>
      <c r="B976" s="2" t="s">
        <v>2778</v>
      </c>
      <c r="C976" s="2" t="s">
        <v>586</v>
      </c>
      <c r="E976" s="21" t="e">
        <f>VLOOKUP(D976,Mapping!$S$1:$U$150,2,0)</f>
        <v>#N/A</v>
      </c>
      <c r="F976" s="21" t="e">
        <f>VLOOKUP(D976,Mapping!$S$1:$U$150,3,0)</f>
        <v>#N/A</v>
      </c>
      <c r="H976" s="21" t="e">
        <f>VLOOKUP(G976,Mapping!$AL$1:$AN$292,2,0)</f>
        <v>#N/A</v>
      </c>
      <c r="I976" s="21" t="e">
        <f>VLOOKUP(G976,Mapping!$AL$1:$AN$292,3,0)</f>
        <v>#N/A</v>
      </c>
      <c r="J976" s="5" t="s">
        <v>2783</v>
      </c>
      <c r="K976" s="2" t="s">
        <v>761</v>
      </c>
    </row>
    <row r="977" spans="1:11">
      <c r="A977" s="2" t="s">
        <v>1624</v>
      </c>
      <c r="B977" s="2" t="s">
        <v>2171</v>
      </c>
      <c r="C977" s="2" t="s">
        <v>32</v>
      </c>
      <c r="E977" s="21" t="e">
        <f>VLOOKUP(D977,Mapping!$S$1:$U$150,2,0)</f>
        <v>#N/A</v>
      </c>
      <c r="F977" s="21" t="e">
        <f>VLOOKUP(D977,Mapping!$S$1:$U$150,3,0)</f>
        <v>#N/A</v>
      </c>
      <c r="H977" s="21" t="e">
        <f>VLOOKUP(G977,Mapping!$AL$1:$AN$292,2,0)</f>
        <v>#N/A</v>
      </c>
      <c r="I977" s="21" t="e">
        <f>VLOOKUP(G977,Mapping!$AL$1:$AN$292,3,0)</f>
        <v>#N/A</v>
      </c>
      <c r="J977" s="5" t="s">
        <v>2789</v>
      </c>
      <c r="K977" s="2" t="s">
        <v>267</v>
      </c>
    </row>
    <row r="978" spans="1:11">
      <c r="A978" s="2" t="s">
        <v>2105</v>
      </c>
      <c r="B978" s="2" t="s">
        <v>374</v>
      </c>
      <c r="C978" s="2" t="s">
        <v>490</v>
      </c>
      <c r="E978" s="21" t="e">
        <f>VLOOKUP(D978,Mapping!$S$1:$U$150,2,0)</f>
        <v>#N/A</v>
      </c>
      <c r="F978" s="21" t="e">
        <f>VLOOKUP(D978,Mapping!$S$1:$U$150,3,0)</f>
        <v>#N/A</v>
      </c>
      <c r="H978" s="21" t="e">
        <f>VLOOKUP(G978,Mapping!$AL$1:$AN$292,2,0)</f>
        <v>#N/A</v>
      </c>
      <c r="I978" s="21" t="e">
        <f>VLOOKUP(G978,Mapping!$AL$1:$AN$292,3,0)</f>
        <v>#N/A</v>
      </c>
      <c r="J978" s="5" t="s">
        <v>2794</v>
      </c>
      <c r="K978" s="2" t="s">
        <v>30</v>
      </c>
    </row>
    <row r="979" spans="1:11">
      <c r="A979" s="2" t="s">
        <v>2795</v>
      </c>
      <c r="B979" s="2" t="s">
        <v>1230</v>
      </c>
      <c r="C979" s="2" t="s">
        <v>701</v>
      </c>
      <c r="E979" s="21" t="e">
        <f>VLOOKUP(D979,Mapping!$S$1:$U$150,2,0)</f>
        <v>#N/A</v>
      </c>
      <c r="F979" s="21" t="e">
        <f>VLOOKUP(D979,Mapping!$S$1:$U$150,3,0)</f>
        <v>#N/A</v>
      </c>
      <c r="H979" s="21" t="e">
        <f>VLOOKUP(G979,Mapping!$AL$1:$AN$292,2,0)</f>
        <v>#N/A</v>
      </c>
      <c r="I979" s="21" t="e">
        <f>VLOOKUP(G979,Mapping!$AL$1:$AN$292,3,0)</f>
        <v>#N/A</v>
      </c>
      <c r="J979" s="5" t="s">
        <v>2796</v>
      </c>
      <c r="K979" s="2" t="s">
        <v>30</v>
      </c>
    </row>
    <row r="980" spans="1:11">
      <c r="A980" s="2" t="s">
        <v>348</v>
      </c>
      <c r="B980" s="2" t="s">
        <v>349</v>
      </c>
      <c r="C980" s="2" t="s">
        <v>32</v>
      </c>
      <c r="E980" s="21" t="e">
        <f>VLOOKUP(D980,Mapping!$S$1:$U$150,2,0)</f>
        <v>#N/A</v>
      </c>
      <c r="F980" s="21" t="e">
        <f>VLOOKUP(D980,Mapping!$S$1:$U$150,3,0)</f>
        <v>#N/A</v>
      </c>
      <c r="H980" s="21" t="e">
        <f>VLOOKUP(G980,Mapping!$AL$1:$AN$292,2,0)</f>
        <v>#N/A</v>
      </c>
      <c r="I980" s="21" t="e">
        <f>VLOOKUP(G980,Mapping!$AL$1:$AN$292,3,0)</f>
        <v>#N/A</v>
      </c>
      <c r="J980" s="5" t="s">
        <v>2813</v>
      </c>
      <c r="K980" s="2" t="s">
        <v>30</v>
      </c>
    </row>
    <row r="981" spans="1:11">
      <c r="A981" s="2" t="s">
        <v>1624</v>
      </c>
      <c r="B981" s="2" t="s">
        <v>909</v>
      </c>
      <c r="C981" s="2" t="s">
        <v>28</v>
      </c>
      <c r="E981" s="21" t="e">
        <f>VLOOKUP(D981,Mapping!$S$1:$U$150,2,0)</f>
        <v>#N/A</v>
      </c>
      <c r="F981" s="21" t="e">
        <f>VLOOKUP(D981,Mapping!$S$1:$U$150,3,0)</f>
        <v>#N/A</v>
      </c>
      <c r="H981" s="21" t="e">
        <f>VLOOKUP(G981,Mapping!$AL$1:$AN$292,2,0)</f>
        <v>#N/A</v>
      </c>
      <c r="I981" s="21" t="e">
        <f>VLOOKUP(G981,Mapping!$AL$1:$AN$292,3,0)</f>
        <v>#N/A</v>
      </c>
      <c r="J981" s="5" t="s">
        <v>2814</v>
      </c>
      <c r="K981" s="2" t="s">
        <v>30</v>
      </c>
    </row>
    <row r="982" spans="1:11">
      <c r="A982" s="2" t="s">
        <v>381</v>
      </c>
      <c r="B982" s="2" t="s">
        <v>171</v>
      </c>
      <c r="C982" s="2" t="s">
        <v>32</v>
      </c>
      <c r="E982" s="21" t="e">
        <f>VLOOKUP(D982,Mapping!$S$1:$U$150,2,0)</f>
        <v>#N/A</v>
      </c>
      <c r="F982" s="21" t="e">
        <f>VLOOKUP(D982,Mapping!$S$1:$U$150,3,0)</f>
        <v>#N/A</v>
      </c>
      <c r="H982" s="21" t="e">
        <f>VLOOKUP(G982,Mapping!$AL$1:$AN$292,2,0)</f>
        <v>#N/A</v>
      </c>
      <c r="I982" s="21" t="e">
        <f>VLOOKUP(G982,Mapping!$AL$1:$AN$292,3,0)</f>
        <v>#N/A</v>
      </c>
      <c r="J982" s="5" t="s">
        <v>2815</v>
      </c>
      <c r="K982" s="2" t="s">
        <v>44</v>
      </c>
    </row>
    <row r="983" spans="1:11">
      <c r="A983" s="2" t="s">
        <v>2816</v>
      </c>
      <c r="B983" s="2" t="s">
        <v>171</v>
      </c>
      <c r="C983" s="2" t="s">
        <v>32</v>
      </c>
      <c r="E983" s="21" t="e">
        <f>VLOOKUP(D983,Mapping!$S$1:$U$150,2,0)</f>
        <v>#N/A</v>
      </c>
      <c r="F983" s="21" t="e">
        <f>VLOOKUP(D983,Mapping!$S$1:$U$150,3,0)</f>
        <v>#N/A</v>
      </c>
      <c r="H983" s="21" t="e">
        <f>VLOOKUP(G983,Mapping!$AL$1:$AN$292,2,0)</f>
        <v>#N/A</v>
      </c>
      <c r="I983" s="21" t="e">
        <f>VLOOKUP(G983,Mapping!$AL$1:$AN$292,3,0)</f>
        <v>#N/A</v>
      </c>
      <c r="J983" s="5" t="s">
        <v>2817</v>
      </c>
      <c r="K983" s="2" t="s">
        <v>30</v>
      </c>
    </row>
    <row r="984" spans="1:11" ht="60">
      <c r="A984" s="2" t="s">
        <v>2818</v>
      </c>
      <c r="B984" s="2" t="s">
        <v>581</v>
      </c>
      <c r="C984" s="2" t="s">
        <v>260</v>
      </c>
      <c r="E984" s="21" t="e">
        <f>VLOOKUP(D984,Mapping!$S$1:$U$150,2,0)</f>
        <v>#N/A</v>
      </c>
      <c r="F984" s="21" t="e">
        <f>VLOOKUP(D984,Mapping!$S$1:$U$150,3,0)</f>
        <v>#N/A</v>
      </c>
      <c r="H984" s="21" t="e">
        <f>VLOOKUP(G984,Mapping!$AL$1:$AN$292,2,0)</f>
        <v>#N/A</v>
      </c>
      <c r="I984" s="21" t="e">
        <f>VLOOKUP(G984,Mapping!$AL$1:$AN$292,3,0)</f>
        <v>#N/A</v>
      </c>
      <c r="J984" s="4" t="s">
        <v>2819</v>
      </c>
      <c r="K984" s="2" t="s">
        <v>30</v>
      </c>
    </row>
    <row r="985" spans="1:11" ht="75">
      <c r="A985" s="2" t="s">
        <v>2820</v>
      </c>
      <c r="B985" s="2" t="s">
        <v>581</v>
      </c>
      <c r="C985" s="2" t="s">
        <v>2821</v>
      </c>
      <c r="E985" s="21" t="e">
        <f>VLOOKUP(D985,Mapping!$S$1:$U$150,2,0)</f>
        <v>#N/A</v>
      </c>
      <c r="F985" s="21" t="e">
        <f>VLOOKUP(D985,Mapping!$S$1:$U$150,3,0)</f>
        <v>#N/A</v>
      </c>
      <c r="H985" s="21" t="e">
        <f>VLOOKUP(G985,Mapping!$AL$1:$AN$292,2,0)</f>
        <v>#N/A</v>
      </c>
      <c r="I985" s="21" t="e">
        <f>VLOOKUP(G985,Mapping!$AL$1:$AN$292,3,0)</f>
        <v>#N/A</v>
      </c>
      <c r="J985" s="4" t="s">
        <v>2822</v>
      </c>
      <c r="K985" s="2" t="s">
        <v>273</v>
      </c>
    </row>
    <row r="986" spans="1:11" ht="60">
      <c r="A986" s="2" t="s">
        <v>2833</v>
      </c>
      <c r="B986" s="2" t="s">
        <v>924</v>
      </c>
      <c r="C986" s="2" t="s">
        <v>1465</v>
      </c>
      <c r="E986" s="21" t="e">
        <f>VLOOKUP(D986,Mapping!$S$1:$U$150,2,0)</f>
        <v>#N/A</v>
      </c>
      <c r="F986" s="21" t="e">
        <f>VLOOKUP(D986,Mapping!$S$1:$U$150,3,0)</f>
        <v>#N/A</v>
      </c>
      <c r="H986" s="21" t="e">
        <f>VLOOKUP(G986,Mapping!$AL$1:$AN$292,2,0)</f>
        <v>#N/A</v>
      </c>
      <c r="I986" s="21" t="e">
        <f>VLOOKUP(G986,Mapping!$AL$1:$AN$292,3,0)</f>
        <v>#N/A</v>
      </c>
      <c r="J986" s="4" t="s">
        <v>2834</v>
      </c>
      <c r="K986" s="2" t="s">
        <v>30</v>
      </c>
    </row>
    <row r="987" spans="1:11" ht="60">
      <c r="A987" s="2" t="s">
        <v>2843</v>
      </c>
      <c r="B987" s="2" t="s">
        <v>1185</v>
      </c>
      <c r="C987" s="2" t="s">
        <v>2844</v>
      </c>
      <c r="E987" s="21" t="e">
        <f>VLOOKUP(D987,Mapping!$S$1:$U$150,2,0)</f>
        <v>#N/A</v>
      </c>
      <c r="F987" s="21" t="e">
        <f>VLOOKUP(D987,Mapping!$S$1:$U$150,3,0)</f>
        <v>#N/A</v>
      </c>
      <c r="H987" s="21" t="e">
        <f>VLOOKUP(G987,Mapping!$AL$1:$AN$292,2,0)</f>
        <v>#N/A</v>
      </c>
      <c r="I987" s="21" t="e">
        <f>VLOOKUP(G987,Mapping!$AL$1:$AN$292,3,0)</f>
        <v>#N/A</v>
      </c>
      <c r="J987" s="4" t="s">
        <v>2845</v>
      </c>
      <c r="K987" s="2" t="s">
        <v>30</v>
      </c>
    </row>
    <row r="988" spans="1:11">
      <c r="A988" s="2" t="s">
        <v>2846</v>
      </c>
      <c r="B988" s="2" t="s">
        <v>1468</v>
      </c>
      <c r="C988" s="2" t="s">
        <v>32</v>
      </c>
      <c r="E988" s="21" t="e">
        <f>VLOOKUP(D988,Mapping!$S$1:$U$150,2,0)</f>
        <v>#N/A</v>
      </c>
      <c r="F988" s="21" t="e">
        <f>VLOOKUP(D988,Mapping!$S$1:$U$150,3,0)</f>
        <v>#N/A</v>
      </c>
      <c r="H988" s="21" t="e">
        <f>VLOOKUP(G988,Mapping!$AL$1:$AN$292,2,0)</f>
        <v>#N/A</v>
      </c>
      <c r="I988" s="21" t="e">
        <f>VLOOKUP(G988,Mapping!$AL$1:$AN$292,3,0)</f>
        <v>#N/A</v>
      </c>
      <c r="J988" s="5" t="s">
        <v>2847</v>
      </c>
      <c r="K988" s="2" t="s">
        <v>30</v>
      </c>
    </row>
    <row r="989" spans="1:11">
      <c r="A989" s="2" t="s">
        <v>2858</v>
      </c>
      <c r="B989" s="2" t="s">
        <v>2093</v>
      </c>
      <c r="C989" s="2" t="s">
        <v>18</v>
      </c>
      <c r="E989" s="21" t="e">
        <f>VLOOKUP(D989,Mapping!$S$1:$U$150,2,0)</f>
        <v>#N/A</v>
      </c>
      <c r="F989" s="21" t="e">
        <f>VLOOKUP(D989,Mapping!$S$1:$U$150,3,0)</f>
        <v>#N/A</v>
      </c>
      <c r="H989" s="21" t="e">
        <f>VLOOKUP(G989,Mapping!$AL$1:$AN$292,2,0)</f>
        <v>#N/A</v>
      </c>
      <c r="I989" s="21" t="e">
        <f>VLOOKUP(G989,Mapping!$AL$1:$AN$292,3,0)</f>
        <v>#N/A</v>
      </c>
      <c r="J989" s="5" t="s">
        <v>2859</v>
      </c>
      <c r="K989" s="2" t="s">
        <v>30</v>
      </c>
    </row>
    <row r="990" spans="1:11">
      <c r="A990" s="2" t="s">
        <v>2862</v>
      </c>
      <c r="B990" s="2" t="s">
        <v>697</v>
      </c>
      <c r="C990" s="2" t="s">
        <v>32</v>
      </c>
      <c r="E990" s="21" t="e">
        <f>VLOOKUP(D990,Mapping!$S$1:$U$150,2,0)</f>
        <v>#N/A</v>
      </c>
      <c r="F990" s="21" t="e">
        <f>VLOOKUP(D990,Mapping!$S$1:$U$150,3,0)</f>
        <v>#N/A</v>
      </c>
      <c r="H990" s="21" t="e">
        <f>VLOOKUP(G990,Mapping!$AL$1:$AN$292,2,0)</f>
        <v>#N/A</v>
      </c>
      <c r="I990" s="21" t="e">
        <f>VLOOKUP(G990,Mapping!$AL$1:$AN$292,3,0)</f>
        <v>#N/A</v>
      </c>
      <c r="J990" s="5" t="s">
        <v>2863</v>
      </c>
      <c r="K990" s="2" t="s">
        <v>30</v>
      </c>
    </row>
    <row r="991" spans="1:11" ht="75">
      <c r="A991" s="2" t="s">
        <v>2864</v>
      </c>
      <c r="B991" s="2" t="s">
        <v>697</v>
      </c>
      <c r="C991" s="2" t="s">
        <v>2725</v>
      </c>
      <c r="E991" s="21" t="e">
        <f>VLOOKUP(D991,Mapping!$S$1:$U$150,2,0)</f>
        <v>#N/A</v>
      </c>
      <c r="F991" s="21" t="e">
        <f>VLOOKUP(D991,Mapping!$S$1:$U$150,3,0)</f>
        <v>#N/A</v>
      </c>
      <c r="H991" s="21" t="e">
        <f>VLOOKUP(G991,Mapping!$AL$1:$AN$292,2,0)</f>
        <v>#N/A</v>
      </c>
      <c r="I991" s="21" t="e">
        <f>VLOOKUP(G991,Mapping!$AL$1:$AN$292,3,0)</f>
        <v>#N/A</v>
      </c>
      <c r="J991" s="4" t="s">
        <v>2865</v>
      </c>
      <c r="K991" s="2" t="s">
        <v>181</v>
      </c>
    </row>
    <row r="992" spans="1:11">
      <c r="A992" s="2" t="s">
        <v>2866</v>
      </c>
      <c r="B992" s="2" t="s">
        <v>697</v>
      </c>
      <c r="C992" s="2" t="s">
        <v>283</v>
      </c>
      <c r="E992" s="21" t="e">
        <f>VLOOKUP(D992,Mapping!$S$1:$U$150,2,0)</f>
        <v>#N/A</v>
      </c>
      <c r="F992" s="21" t="e">
        <f>VLOOKUP(D992,Mapping!$S$1:$U$150,3,0)</f>
        <v>#N/A</v>
      </c>
      <c r="H992" s="21" t="e">
        <f>VLOOKUP(G992,Mapping!$AL$1:$AN$292,2,0)</f>
        <v>#N/A</v>
      </c>
      <c r="I992" s="21" t="e">
        <f>VLOOKUP(G992,Mapping!$AL$1:$AN$292,3,0)</f>
        <v>#N/A</v>
      </c>
      <c r="J992" s="5" t="s">
        <v>2867</v>
      </c>
      <c r="K992" s="2" t="s">
        <v>30</v>
      </c>
    </row>
    <row r="993" spans="1:11" ht="75">
      <c r="A993" s="2" t="s">
        <v>2868</v>
      </c>
      <c r="B993" s="2" t="s">
        <v>697</v>
      </c>
      <c r="C993" s="2" t="s">
        <v>2869</v>
      </c>
      <c r="E993" s="21" t="e">
        <f>VLOOKUP(D993,Mapping!$S$1:$U$150,2,0)</f>
        <v>#N/A</v>
      </c>
      <c r="F993" s="21" t="e">
        <f>VLOOKUP(D993,Mapping!$S$1:$U$150,3,0)</f>
        <v>#N/A</v>
      </c>
      <c r="H993" s="21" t="e">
        <f>VLOOKUP(G993,Mapping!$AL$1:$AN$292,2,0)</f>
        <v>#N/A</v>
      </c>
      <c r="I993" s="21" t="e">
        <f>VLOOKUP(G993,Mapping!$AL$1:$AN$292,3,0)</f>
        <v>#N/A</v>
      </c>
      <c r="J993" s="4" t="s">
        <v>2870</v>
      </c>
      <c r="K993" s="2" t="s">
        <v>30</v>
      </c>
    </row>
    <row r="994" spans="1:11" ht="60">
      <c r="A994" s="2" t="s">
        <v>2640</v>
      </c>
      <c r="B994" s="2" t="s">
        <v>697</v>
      </c>
      <c r="C994" s="2" t="s">
        <v>283</v>
      </c>
      <c r="E994" s="21" t="e">
        <f>VLOOKUP(D994,Mapping!$S$1:$U$150,2,0)</f>
        <v>#N/A</v>
      </c>
      <c r="F994" s="21" t="e">
        <f>VLOOKUP(D994,Mapping!$S$1:$U$150,3,0)</f>
        <v>#N/A</v>
      </c>
      <c r="H994" s="21" t="e">
        <f>VLOOKUP(G994,Mapping!$AL$1:$AN$292,2,0)</f>
        <v>#N/A</v>
      </c>
      <c r="I994" s="21" t="e">
        <f>VLOOKUP(G994,Mapping!$AL$1:$AN$292,3,0)</f>
        <v>#N/A</v>
      </c>
      <c r="J994" s="4" t="s">
        <v>2871</v>
      </c>
      <c r="K994" s="2" t="s">
        <v>30</v>
      </c>
    </row>
    <row r="995" spans="1:11" ht="75">
      <c r="A995" s="2" t="s">
        <v>2872</v>
      </c>
      <c r="B995" s="2" t="s">
        <v>697</v>
      </c>
      <c r="C995" s="2" t="s">
        <v>32</v>
      </c>
      <c r="E995" s="21" t="e">
        <f>VLOOKUP(D995,Mapping!$S$1:$U$150,2,0)</f>
        <v>#N/A</v>
      </c>
      <c r="F995" s="21" t="e">
        <f>VLOOKUP(D995,Mapping!$S$1:$U$150,3,0)</f>
        <v>#N/A</v>
      </c>
      <c r="H995" s="21" t="e">
        <f>VLOOKUP(G995,Mapping!$AL$1:$AN$292,2,0)</f>
        <v>#N/A</v>
      </c>
      <c r="I995" s="21" t="e">
        <f>VLOOKUP(G995,Mapping!$AL$1:$AN$292,3,0)</f>
        <v>#N/A</v>
      </c>
      <c r="J995" s="4" t="s">
        <v>2873</v>
      </c>
      <c r="K995" s="2" t="s">
        <v>30</v>
      </c>
    </row>
    <row r="996" spans="1:11">
      <c r="A996" s="2" t="s">
        <v>2874</v>
      </c>
      <c r="B996" s="2" t="s">
        <v>697</v>
      </c>
      <c r="C996" s="2" t="s">
        <v>32</v>
      </c>
      <c r="E996" s="21" t="e">
        <f>VLOOKUP(D996,Mapping!$S$1:$U$150,2,0)</f>
        <v>#N/A</v>
      </c>
      <c r="F996" s="21" t="e">
        <f>VLOOKUP(D996,Mapping!$S$1:$U$150,3,0)</f>
        <v>#N/A</v>
      </c>
      <c r="H996" s="21" t="e">
        <f>VLOOKUP(G996,Mapping!$AL$1:$AN$292,2,0)</f>
        <v>#N/A</v>
      </c>
      <c r="I996" s="21" t="e">
        <f>VLOOKUP(G996,Mapping!$AL$1:$AN$292,3,0)</f>
        <v>#N/A</v>
      </c>
      <c r="J996" s="5" t="s">
        <v>2875</v>
      </c>
      <c r="K996" s="2" t="s">
        <v>38</v>
      </c>
    </row>
    <row r="997" spans="1:11" ht="60">
      <c r="A997" s="2" t="s">
        <v>135</v>
      </c>
      <c r="B997" s="2" t="s">
        <v>2904</v>
      </c>
      <c r="C997" s="2" t="s">
        <v>2905</v>
      </c>
      <c r="E997" s="21" t="e">
        <f>VLOOKUP(D997,Mapping!$S$1:$U$150,2,0)</f>
        <v>#N/A</v>
      </c>
      <c r="F997" s="21" t="e">
        <f>VLOOKUP(D997,Mapping!$S$1:$U$150,3,0)</f>
        <v>#N/A</v>
      </c>
      <c r="H997" s="21" t="e">
        <f>VLOOKUP(G997,Mapping!$AL$1:$AN$292,2,0)</f>
        <v>#N/A</v>
      </c>
      <c r="I997" s="21" t="e">
        <f>VLOOKUP(G997,Mapping!$AL$1:$AN$292,3,0)</f>
        <v>#N/A</v>
      </c>
      <c r="J997" s="4" t="s">
        <v>2906</v>
      </c>
      <c r="K997" s="2" t="s">
        <v>688</v>
      </c>
    </row>
    <row r="998" spans="1:11">
      <c r="A998" s="2" t="s">
        <v>2907</v>
      </c>
      <c r="B998" s="2" t="s">
        <v>2908</v>
      </c>
      <c r="C998" s="2" t="s">
        <v>67</v>
      </c>
      <c r="E998" s="21" t="e">
        <f>VLOOKUP(D998,Mapping!$S$1:$U$150,2,0)</f>
        <v>#N/A</v>
      </c>
      <c r="F998" s="21" t="e">
        <f>VLOOKUP(D998,Mapping!$S$1:$U$150,3,0)</f>
        <v>#N/A</v>
      </c>
      <c r="H998" s="21" t="e">
        <f>VLOOKUP(G998,Mapping!$AL$1:$AN$292,2,0)</f>
        <v>#N/A</v>
      </c>
      <c r="I998" s="21" t="e">
        <f>VLOOKUP(G998,Mapping!$AL$1:$AN$292,3,0)</f>
        <v>#N/A</v>
      </c>
      <c r="J998" s="5" t="s">
        <v>2909</v>
      </c>
      <c r="K998" s="2" t="s">
        <v>311</v>
      </c>
    </row>
    <row r="999" spans="1:11" ht="60">
      <c r="A999" s="2" t="s">
        <v>967</v>
      </c>
      <c r="B999" s="2" t="s">
        <v>968</v>
      </c>
      <c r="C999" s="2" t="s">
        <v>32</v>
      </c>
      <c r="E999" s="21" t="e">
        <f>VLOOKUP(D999,Mapping!$S$1:$U$150,2,0)</f>
        <v>#N/A</v>
      </c>
      <c r="F999" s="21" t="e">
        <f>VLOOKUP(D999,Mapping!$S$1:$U$150,3,0)</f>
        <v>#N/A</v>
      </c>
      <c r="H999" s="21" t="e">
        <f>VLOOKUP(G999,Mapping!$AL$1:$AN$292,2,0)</f>
        <v>#N/A</v>
      </c>
      <c r="I999" s="21" t="e">
        <f>VLOOKUP(G999,Mapping!$AL$1:$AN$292,3,0)</f>
        <v>#N/A</v>
      </c>
      <c r="J999" s="4" t="s">
        <v>2910</v>
      </c>
      <c r="K999" s="2" t="s">
        <v>30</v>
      </c>
    </row>
    <row r="1000" spans="1:11" ht="60">
      <c r="A1000" s="2" t="s">
        <v>2924</v>
      </c>
      <c r="B1000" s="2" t="s">
        <v>368</v>
      </c>
      <c r="C1000" s="2" t="s">
        <v>283</v>
      </c>
      <c r="E1000" s="21" t="e">
        <f>VLOOKUP(D1000,Mapping!$S$1:$U$150,2,0)</f>
        <v>#N/A</v>
      </c>
      <c r="F1000" s="21" t="e">
        <f>VLOOKUP(D1000,Mapping!$S$1:$U$150,3,0)</f>
        <v>#N/A</v>
      </c>
      <c r="H1000" s="21" t="e">
        <f>VLOOKUP(G1000,Mapping!$AL$1:$AN$292,2,0)</f>
        <v>#N/A</v>
      </c>
      <c r="I1000" s="21" t="e">
        <f>VLOOKUP(G1000,Mapping!$AL$1:$AN$292,3,0)</f>
        <v>#N/A</v>
      </c>
      <c r="J1000" s="4" t="s">
        <v>2925</v>
      </c>
      <c r="K1000" s="2" t="s">
        <v>30</v>
      </c>
    </row>
    <row r="1001" spans="1:11">
      <c r="A1001" s="2" t="s">
        <v>367</v>
      </c>
      <c r="B1001" s="2" t="s">
        <v>368</v>
      </c>
      <c r="C1001" s="2" t="s">
        <v>7</v>
      </c>
      <c r="E1001" s="21" t="e">
        <f>VLOOKUP(D1001,Mapping!$S$1:$U$150,2,0)</f>
        <v>#N/A</v>
      </c>
      <c r="F1001" s="21" t="e">
        <f>VLOOKUP(D1001,Mapping!$S$1:$U$150,3,0)</f>
        <v>#N/A</v>
      </c>
      <c r="H1001" s="21" t="e">
        <f>VLOOKUP(G1001,Mapping!$AL$1:$AN$292,2,0)</f>
        <v>#N/A</v>
      </c>
      <c r="I1001" s="21" t="e">
        <f>VLOOKUP(G1001,Mapping!$AL$1:$AN$292,3,0)</f>
        <v>#N/A</v>
      </c>
      <c r="J1001" s="5" t="s">
        <v>2926</v>
      </c>
      <c r="K1001" s="2" t="s">
        <v>9</v>
      </c>
    </row>
    <row r="1002" spans="1:11">
      <c r="A1002" s="2" t="s">
        <v>2927</v>
      </c>
      <c r="B1002" s="2" t="s">
        <v>368</v>
      </c>
      <c r="C1002" s="2" t="s">
        <v>2928</v>
      </c>
      <c r="E1002" s="21" t="e">
        <f>VLOOKUP(D1002,Mapping!$S$1:$U$150,2,0)</f>
        <v>#N/A</v>
      </c>
      <c r="F1002" s="21" t="e">
        <f>VLOOKUP(D1002,Mapping!$S$1:$U$150,3,0)</f>
        <v>#N/A</v>
      </c>
      <c r="H1002" s="21" t="e">
        <f>VLOOKUP(G1002,Mapping!$AL$1:$AN$292,2,0)</f>
        <v>#N/A</v>
      </c>
      <c r="I1002" s="21" t="e">
        <f>VLOOKUP(G1002,Mapping!$AL$1:$AN$292,3,0)</f>
        <v>#N/A</v>
      </c>
      <c r="J1002" s="5" t="s">
        <v>2929</v>
      </c>
      <c r="K1002" s="2" t="s">
        <v>437</v>
      </c>
    </row>
    <row r="1003" spans="1:11" ht="60">
      <c r="A1003" s="2" t="s">
        <v>10</v>
      </c>
      <c r="B1003" s="2" t="s">
        <v>2930</v>
      </c>
      <c r="C1003" s="2" t="s">
        <v>288</v>
      </c>
      <c r="E1003" s="21" t="e">
        <f>VLOOKUP(D1003,Mapping!$S$1:$U$150,2,0)</f>
        <v>#N/A</v>
      </c>
      <c r="F1003" s="21" t="e">
        <f>VLOOKUP(D1003,Mapping!$S$1:$U$150,3,0)</f>
        <v>#N/A</v>
      </c>
      <c r="H1003" s="21" t="e">
        <f>VLOOKUP(G1003,Mapping!$AL$1:$AN$292,2,0)</f>
        <v>#N/A</v>
      </c>
      <c r="I1003" s="21" t="e">
        <f>VLOOKUP(G1003,Mapping!$AL$1:$AN$292,3,0)</f>
        <v>#N/A</v>
      </c>
      <c r="J1003" s="4" t="s">
        <v>2931</v>
      </c>
      <c r="K1003" s="2" t="s">
        <v>30</v>
      </c>
    </row>
    <row r="1004" spans="1:11" ht="75">
      <c r="A1004" s="2" t="s">
        <v>2932</v>
      </c>
      <c r="B1004" s="2" t="s">
        <v>2933</v>
      </c>
      <c r="C1004" s="2" t="s">
        <v>32</v>
      </c>
      <c r="E1004" s="21" t="e">
        <f>VLOOKUP(D1004,Mapping!$S$1:$U$150,2,0)</f>
        <v>#N/A</v>
      </c>
      <c r="F1004" s="21" t="e">
        <f>VLOOKUP(D1004,Mapping!$S$1:$U$150,3,0)</f>
        <v>#N/A</v>
      </c>
      <c r="H1004" s="21" t="e">
        <f>VLOOKUP(G1004,Mapping!$AL$1:$AN$292,2,0)</f>
        <v>#N/A</v>
      </c>
      <c r="I1004" s="21" t="e">
        <f>VLOOKUP(G1004,Mapping!$AL$1:$AN$292,3,0)</f>
        <v>#N/A</v>
      </c>
      <c r="J1004" s="4" t="s">
        <v>2934</v>
      </c>
      <c r="K1004" s="2" t="s">
        <v>30</v>
      </c>
    </row>
    <row r="1005" spans="1:11" ht="60">
      <c r="A1005" s="2" t="s">
        <v>10</v>
      </c>
      <c r="B1005" s="2" t="s">
        <v>2937</v>
      </c>
      <c r="C1005" s="2" t="s">
        <v>2938</v>
      </c>
      <c r="E1005" s="21" t="e">
        <f>VLOOKUP(D1005,Mapping!$S$1:$U$150,2,0)</f>
        <v>#N/A</v>
      </c>
      <c r="F1005" s="21" t="e">
        <f>VLOOKUP(D1005,Mapping!$S$1:$U$150,3,0)</f>
        <v>#N/A</v>
      </c>
      <c r="H1005" s="21" t="e">
        <f>VLOOKUP(G1005,Mapping!$AL$1:$AN$292,2,0)</f>
        <v>#N/A</v>
      </c>
      <c r="I1005" s="21" t="e">
        <f>VLOOKUP(G1005,Mapping!$AL$1:$AN$292,3,0)</f>
        <v>#N/A</v>
      </c>
      <c r="J1005" s="4" t="s">
        <v>2939</v>
      </c>
      <c r="K1005" s="2" t="s">
        <v>273</v>
      </c>
    </row>
    <row r="1006" spans="1:11">
      <c r="A1006" s="2" t="s">
        <v>2940</v>
      </c>
      <c r="B1006" s="2" t="s">
        <v>1154</v>
      </c>
      <c r="C1006" s="2" t="s">
        <v>58</v>
      </c>
      <c r="E1006" s="21" t="e">
        <f>VLOOKUP(D1006,Mapping!$S$1:$U$150,2,0)</f>
        <v>#N/A</v>
      </c>
      <c r="F1006" s="21" t="e">
        <f>VLOOKUP(D1006,Mapping!$S$1:$U$150,3,0)</f>
        <v>#N/A</v>
      </c>
      <c r="H1006" s="21" t="e">
        <f>VLOOKUP(G1006,Mapping!$AL$1:$AN$292,2,0)</f>
        <v>#N/A</v>
      </c>
      <c r="I1006" s="21" t="e">
        <f>VLOOKUP(G1006,Mapping!$AL$1:$AN$292,3,0)</f>
        <v>#N/A</v>
      </c>
      <c r="J1006" s="5" t="s">
        <v>2941</v>
      </c>
      <c r="K1006" s="2" t="s">
        <v>166</v>
      </c>
    </row>
    <row r="1007" spans="1:11" ht="75">
      <c r="A1007" s="2" t="s">
        <v>2942</v>
      </c>
      <c r="B1007" s="2" t="s">
        <v>2943</v>
      </c>
      <c r="C1007" s="2" t="s">
        <v>809</v>
      </c>
      <c r="E1007" s="21" t="e">
        <f>VLOOKUP(D1007,Mapping!$S$1:$U$150,2,0)</f>
        <v>#N/A</v>
      </c>
      <c r="F1007" s="21" t="e">
        <f>VLOOKUP(D1007,Mapping!$S$1:$U$150,3,0)</f>
        <v>#N/A</v>
      </c>
      <c r="H1007" s="21" t="e">
        <f>VLOOKUP(G1007,Mapping!$AL$1:$AN$292,2,0)</f>
        <v>#N/A</v>
      </c>
      <c r="I1007" s="21" t="e">
        <f>VLOOKUP(G1007,Mapping!$AL$1:$AN$292,3,0)</f>
        <v>#N/A</v>
      </c>
      <c r="J1007" s="4" t="s">
        <v>2944</v>
      </c>
      <c r="K1007" s="2" t="s">
        <v>30</v>
      </c>
    </row>
    <row r="1008" spans="1:11">
      <c r="A1008" s="2" t="s">
        <v>2945</v>
      </c>
      <c r="B1008" s="2" t="s">
        <v>1913</v>
      </c>
      <c r="C1008" s="2" t="s">
        <v>1179</v>
      </c>
      <c r="E1008" s="21" t="e">
        <f>VLOOKUP(D1008,Mapping!$S$1:$U$150,2,0)</f>
        <v>#N/A</v>
      </c>
      <c r="F1008" s="21" t="e">
        <f>VLOOKUP(D1008,Mapping!$S$1:$U$150,3,0)</f>
        <v>#N/A</v>
      </c>
      <c r="H1008" s="21" t="e">
        <f>VLOOKUP(G1008,Mapping!$AL$1:$AN$292,2,0)</f>
        <v>#N/A</v>
      </c>
      <c r="I1008" s="21" t="e">
        <f>VLOOKUP(G1008,Mapping!$AL$1:$AN$292,3,0)</f>
        <v>#N/A</v>
      </c>
      <c r="J1008" s="5" t="s">
        <v>2946</v>
      </c>
      <c r="K1008" s="2" t="s">
        <v>30</v>
      </c>
    </row>
    <row r="1009" spans="1:11" ht="75">
      <c r="A1009" s="2" t="s">
        <v>2953</v>
      </c>
      <c r="B1009" s="2" t="s">
        <v>2954</v>
      </c>
      <c r="C1009" s="2" t="s">
        <v>741</v>
      </c>
      <c r="E1009" s="21" t="e">
        <f>VLOOKUP(D1009,Mapping!$S$1:$U$150,2,0)</f>
        <v>#N/A</v>
      </c>
      <c r="F1009" s="21" t="e">
        <f>VLOOKUP(D1009,Mapping!$S$1:$U$150,3,0)</f>
        <v>#N/A</v>
      </c>
      <c r="H1009" s="21" t="e">
        <f>VLOOKUP(G1009,Mapping!$AL$1:$AN$292,2,0)</f>
        <v>#N/A</v>
      </c>
      <c r="I1009" s="21" t="e">
        <f>VLOOKUP(G1009,Mapping!$AL$1:$AN$292,3,0)</f>
        <v>#N/A</v>
      </c>
      <c r="J1009" s="4" t="s">
        <v>2955</v>
      </c>
      <c r="K1009" s="2" t="s">
        <v>30</v>
      </c>
    </row>
    <row r="1010" spans="1:11" ht="75">
      <c r="A1010" s="2" t="s">
        <v>2956</v>
      </c>
      <c r="B1010" s="2" t="s">
        <v>412</v>
      </c>
      <c r="C1010" s="2" t="s">
        <v>413</v>
      </c>
      <c r="E1010" s="21" t="e">
        <f>VLOOKUP(D1010,Mapping!$S$1:$U$150,2,0)</f>
        <v>#N/A</v>
      </c>
      <c r="F1010" s="21" t="e">
        <f>VLOOKUP(D1010,Mapping!$S$1:$U$150,3,0)</f>
        <v>#N/A</v>
      </c>
      <c r="H1010" s="21" t="e">
        <f>VLOOKUP(G1010,Mapping!$AL$1:$AN$292,2,0)</f>
        <v>#N/A</v>
      </c>
      <c r="I1010" s="21" t="e">
        <f>VLOOKUP(G1010,Mapping!$AL$1:$AN$292,3,0)</f>
        <v>#N/A</v>
      </c>
      <c r="J1010" s="4" t="s">
        <v>2957</v>
      </c>
      <c r="K1010" s="2" t="s">
        <v>30</v>
      </c>
    </row>
    <row r="1011" spans="1:11" ht="75">
      <c r="A1011" s="2" t="s">
        <v>2351</v>
      </c>
      <c r="B1011" s="2" t="s">
        <v>412</v>
      </c>
      <c r="C1011" s="2" t="s">
        <v>413</v>
      </c>
      <c r="E1011" s="21" t="e">
        <f>VLOOKUP(D1011,Mapping!$S$1:$U$150,2,0)</f>
        <v>#N/A</v>
      </c>
      <c r="F1011" s="21" t="e">
        <f>VLOOKUP(D1011,Mapping!$S$1:$U$150,3,0)</f>
        <v>#N/A</v>
      </c>
      <c r="H1011" s="21" t="e">
        <f>VLOOKUP(G1011,Mapping!$AL$1:$AN$292,2,0)</f>
        <v>#N/A</v>
      </c>
      <c r="I1011" s="21" t="e">
        <f>VLOOKUP(G1011,Mapping!$AL$1:$AN$292,3,0)</f>
        <v>#N/A</v>
      </c>
      <c r="J1011" s="4" t="s">
        <v>2958</v>
      </c>
      <c r="K1011" s="2" t="s">
        <v>273</v>
      </c>
    </row>
    <row r="1012" spans="1:11" ht="75">
      <c r="A1012" s="2" t="s">
        <v>10</v>
      </c>
      <c r="B1012" s="2" t="s">
        <v>2959</v>
      </c>
      <c r="C1012" s="2" t="s">
        <v>2960</v>
      </c>
      <c r="E1012" s="21" t="e">
        <f>VLOOKUP(D1012,Mapping!$S$1:$U$150,2,0)</f>
        <v>#N/A</v>
      </c>
      <c r="F1012" s="21" t="e">
        <f>VLOOKUP(D1012,Mapping!$S$1:$U$150,3,0)</f>
        <v>#N/A</v>
      </c>
      <c r="H1012" s="21" t="e">
        <f>VLOOKUP(G1012,Mapping!$AL$1:$AN$292,2,0)</f>
        <v>#N/A</v>
      </c>
      <c r="I1012" s="21" t="e">
        <f>VLOOKUP(G1012,Mapping!$AL$1:$AN$292,3,0)</f>
        <v>#N/A</v>
      </c>
      <c r="J1012" s="4" t="s">
        <v>2961</v>
      </c>
      <c r="K1012" s="2" t="s">
        <v>30</v>
      </c>
    </row>
    <row r="1013" spans="1:11">
      <c r="A1013" s="2" t="s">
        <v>10</v>
      </c>
      <c r="B1013" s="2" t="s">
        <v>2966</v>
      </c>
      <c r="C1013" s="2" t="s">
        <v>1155</v>
      </c>
      <c r="E1013" s="21" t="e">
        <f>VLOOKUP(D1013,Mapping!$S$1:$U$150,2,0)</f>
        <v>#N/A</v>
      </c>
      <c r="F1013" s="21" t="e">
        <f>VLOOKUP(D1013,Mapping!$S$1:$U$150,3,0)</f>
        <v>#N/A</v>
      </c>
      <c r="H1013" s="21" t="e">
        <f>VLOOKUP(G1013,Mapping!$AL$1:$AN$292,2,0)</f>
        <v>#N/A</v>
      </c>
      <c r="I1013" s="21" t="e">
        <f>VLOOKUP(G1013,Mapping!$AL$1:$AN$292,3,0)</f>
        <v>#N/A</v>
      </c>
      <c r="J1013" s="5" t="s">
        <v>2967</v>
      </c>
      <c r="K1013" s="2" t="s">
        <v>1266</v>
      </c>
    </row>
    <row r="1014" spans="1:11" ht="75">
      <c r="A1014" s="2" t="s">
        <v>2968</v>
      </c>
      <c r="B1014" s="2" t="s">
        <v>2969</v>
      </c>
      <c r="C1014" s="2" t="s">
        <v>2970</v>
      </c>
      <c r="E1014" s="21" t="e">
        <f>VLOOKUP(D1014,Mapping!$S$1:$U$150,2,0)</f>
        <v>#N/A</v>
      </c>
      <c r="F1014" s="21" t="e">
        <f>VLOOKUP(D1014,Mapping!$S$1:$U$150,3,0)</f>
        <v>#N/A</v>
      </c>
      <c r="H1014" s="21" t="e">
        <f>VLOOKUP(G1014,Mapping!$AL$1:$AN$292,2,0)</f>
        <v>#N/A</v>
      </c>
      <c r="I1014" s="21" t="e">
        <f>VLOOKUP(G1014,Mapping!$AL$1:$AN$292,3,0)</f>
        <v>#N/A</v>
      </c>
      <c r="J1014" s="4" t="s">
        <v>2971</v>
      </c>
      <c r="K1014" s="2" t="s">
        <v>30</v>
      </c>
    </row>
    <row r="1015" spans="1:11" ht="75">
      <c r="A1015" s="2" t="s">
        <v>135</v>
      </c>
      <c r="B1015" s="2" t="s">
        <v>2168</v>
      </c>
      <c r="C1015" s="2" t="s">
        <v>32</v>
      </c>
      <c r="E1015" s="21" t="e">
        <f>VLOOKUP(D1015,Mapping!$S$1:$U$150,2,0)</f>
        <v>#N/A</v>
      </c>
      <c r="F1015" s="21" t="e">
        <f>VLOOKUP(D1015,Mapping!$S$1:$U$150,3,0)</f>
        <v>#N/A</v>
      </c>
      <c r="H1015" s="21" t="e">
        <f>VLOOKUP(G1015,Mapping!$AL$1:$AN$292,2,0)</f>
        <v>#N/A</v>
      </c>
      <c r="I1015" s="21" t="e">
        <f>VLOOKUP(G1015,Mapping!$AL$1:$AN$292,3,0)</f>
        <v>#N/A</v>
      </c>
      <c r="J1015" s="4" t="s">
        <v>2975</v>
      </c>
      <c r="K1015" s="2" t="s">
        <v>30</v>
      </c>
    </row>
    <row r="1016" spans="1:11" ht="75">
      <c r="A1016" s="2" t="s">
        <v>2689</v>
      </c>
      <c r="B1016" s="2" t="s">
        <v>593</v>
      </c>
      <c r="C1016" s="2" t="s">
        <v>427</v>
      </c>
      <c r="E1016" s="21" t="e">
        <f>VLOOKUP(D1016,Mapping!$S$1:$U$150,2,0)</f>
        <v>#N/A</v>
      </c>
      <c r="F1016" s="21" t="e">
        <f>VLOOKUP(D1016,Mapping!$S$1:$U$150,3,0)</f>
        <v>#N/A</v>
      </c>
      <c r="H1016" s="21" t="e">
        <f>VLOOKUP(G1016,Mapping!$AL$1:$AN$292,2,0)</f>
        <v>#N/A</v>
      </c>
      <c r="I1016" s="21" t="e">
        <f>VLOOKUP(G1016,Mapping!$AL$1:$AN$292,3,0)</f>
        <v>#N/A</v>
      </c>
      <c r="J1016" s="4" t="s">
        <v>2976</v>
      </c>
      <c r="K1016" s="2" t="s">
        <v>30</v>
      </c>
    </row>
    <row r="1017" spans="1:11" ht="75">
      <c r="A1017" s="2" t="s">
        <v>74</v>
      </c>
      <c r="B1017" s="2" t="s">
        <v>1268</v>
      </c>
      <c r="C1017" s="2" t="s">
        <v>1269</v>
      </c>
      <c r="E1017" s="21" t="e">
        <f>VLOOKUP(D1017,Mapping!$S$1:$U$150,2,0)</f>
        <v>#N/A</v>
      </c>
      <c r="F1017" s="21" t="e">
        <f>VLOOKUP(D1017,Mapping!$S$1:$U$150,3,0)</f>
        <v>#N/A</v>
      </c>
      <c r="H1017" s="21" t="e">
        <f>VLOOKUP(G1017,Mapping!$AL$1:$AN$292,2,0)</f>
        <v>#N/A</v>
      </c>
      <c r="I1017" s="21" t="e">
        <f>VLOOKUP(G1017,Mapping!$AL$1:$AN$292,3,0)</f>
        <v>#N/A</v>
      </c>
      <c r="J1017" s="4" t="s">
        <v>2992</v>
      </c>
      <c r="K1017" s="2" t="s">
        <v>30</v>
      </c>
    </row>
    <row r="1018" spans="1:11" ht="75">
      <c r="A1018" s="2" t="s">
        <v>2996</v>
      </c>
      <c r="B1018" s="2" t="s">
        <v>2997</v>
      </c>
      <c r="C1018" s="2" t="s">
        <v>67</v>
      </c>
      <c r="E1018" s="21" t="e">
        <f>VLOOKUP(D1018,Mapping!$S$1:$U$150,2,0)</f>
        <v>#N/A</v>
      </c>
      <c r="F1018" s="21" t="e">
        <f>VLOOKUP(D1018,Mapping!$S$1:$U$150,3,0)</f>
        <v>#N/A</v>
      </c>
      <c r="H1018" s="21" t="e">
        <f>VLOOKUP(G1018,Mapping!$AL$1:$AN$292,2,0)</f>
        <v>#N/A</v>
      </c>
      <c r="I1018" s="21" t="e">
        <f>VLOOKUP(G1018,Mapping!$AL$1:$AN$292,3,0)</f>
        <v>#N/A</v>
      </c>
      <c r="J1018" s="4" t="s">
        <v>2998</v>
      </c>
      <c r="K1018" s="2" t="s">
        <v>30</v>
      </c>
    </row>
    <row r="1019" spans="1:11" ht="75">
      <c r="A1019" s="2" t="s">
        <v>242</v>
      </c>
      <c r="B1019" s="2" t="s">
        <v>46</v>
      </c>
      <c r="C1019" s="2" t="s">
        <v>3015</v>
      </c>
      <c r="E1019" s="21" t="e">
        <f>VLOOKUP(D1019,Mapping!$S$1:$U$150,2,0)</f>
        <v>#N/A</v>
      </c>
      <c r="F1019" s="21" t="e">
        <f>VLOOKUP(D1019,Mapping!$S$1:$U$150,3,0)</f>
        <v>#N/A</v>
      </c>
      <c r="H1019" s="21" t="e">
        <f>VLOOKUP(G1019,Mapping!$AL$1:$AN$292,2,0)</f>
        <v>#N/A</v>
      </c>
      <c r="I1019" s="21" t="e">
        <f>VLOOKUP(G1019,Mapping!$AL$1:$AN$292,3,0)</f>
        <v>#N/A</v>
      </c>
      <c r="J1019" s="4" t="s">
        <v>3016</v>
      </c>
      <c r="K1019" s="2" t="s">
        <v>44</v>
      </c>
    </row>
    <row r="1020" spans="1:11" ht="60">
      <c r="A1020" s="2" t="s">
        <v>3017</v>
      </c>
      <c r="B1020" s="2" t="s">
        <v>46</v>
      </c>
      <c r="C1020" s="2" t="s">
        <v>3018</v>
      </c>
      <c r="E1020" s="21" t="e">
        <f>VLOOKUP(D1020,Mapping!$S$1:$U$150,2,0)</f>
        <v>#N/A</v>
      </c>
      <c r="F1020" s="21" t="e">
        <f>VLOOKUP(D1020,Mapping!$S$1:$U$150,3,0)</f>
        <v>#N/A</v>
      </c>
      <c r="H1020" s="21" t="e">
        <f>VLOOKUP(G1020,Mapping!$AL$1:$AN$292,2,0)</f>
        <v>#N/A</v>
      </c>
      <c r="I1020" s="21" t="e">
        <f>VLOOKUP(G1020,Mapping!$AL$1:$AN$292,3,0)</f>
        <v>#N/A</v>
      </c>
      <c r="J1020" s="4" t="s">
        <v>3019</v>
      </c>
      <c r="K1020" s="2" t="s">
        <v>73</v>
      </c>
    </row>
    <row r="1021" spans="1:11" ht="75">
      <c r="A1021" s="2" t="s">
        <v>3020</v>
      </c>
      <c r="B1021" s="2" t="s">
        <v>46</v>
      </c>
      <c r="C1021" s="2" t="s">
        <v>569</v>
      </c>
      <c r="E1021" s="21" t="e">
        <f>VLOOKUP(D1021,Mapping!$S$1:$U$150,2,0)</f>
        <v>#N/A</v>
      </c>
      <c r="F1021" s="21" t="e">
        <f>VLOOKUP(D1021,Mapping!$S$1:$U$150,3,0)</f>
        <v>#N/A</v>
      </c>
      <c r="H1021" s="21" t="e">
        <f>VLOOKUP(G1021,Mapping!$AL$1:$AN$292,2,0)</f>
        <v>#N/A</v>
      </c>
      <c r="I1021" s="21" t="e">
        <f>VLOOKUP(G1021,Mapping!$AL$1:$AN$292,3,0)</f>
        <v>#N/A</v>
      </c>
      <c r="J1021" s="4" t="s">
        <v>3021</v>
      </c>
      <c r="K1021" s="2" t="s">
        <v>30</v>
      </c>
    </row>
    <row r="1022" spans="1:11">
      <c r="A1022" s="2" t="s">
        <v>3022</v>
      </c>
      <c r="B1022" s="2" t="s">
        <v>46</v>
      </c>
      <c r="C1022" s="2" t="s">
        <v>569</v>
      </c>
      <c r="E1022" s="21" t="e">
        <f>VLOOKUP(D1022,Mapping!$S$1:$U$150,2,0)</f>
        <v>#N/A</v>
      </c>
      <c r="F1022" s="21" t="e">
        <f>VLOOKUP(D1022,Mapping!$S$1:$U$150,3,0)</f>
        <v>#N/A</v>
      </c>
      <c r="H1022" s="21" t="e">
        <f>VLOOKUP(G1022,Mapping!$AL$1:$AN$292,2,0)</f>
        <v>#N/A</v>
      </c>
      <c r="I1022" s="21" t="e">
        <f>VLOOKUP(G1022,Mapping!$AL$1:$AN$292,3,0)</f>
        <v>#N/A</v>
      </c>
      <c r="J1022" s="5" t="s">
        <v>3023</v>
      </c>
      <c r="K1022" s="2" t="s">
        <v>1018</v>
      </c>
    </row>
    <row r="1023" spans="1:11" ht="60">
      <c r="A1023" s="2" t="s">
        <v>3024</v>
      </c>
      <c r="B1023" s="2" t="s">
        <v>46</v>
      </c>
      <c r="C1023" s="2" t="s">
        <v>322</v>
      </c>
      <c r="E1023" s="21" t="e">
        <f>VLOOKUP(D1023,Mapping!$S$1:$U$150,2,0)</f>
        <v>#N/A</v>
      </c>
      <c r="F1023" s="21" t="e">
        <f>VLOOKUP(D1023,Mapping!$S$1:$U$150,3,0)</f>
        <v>#N/A</v>
      </c>
      <c r="H1023" s="21" t="e">
        <f>VLOOKUP(G1023,Mapping!$AL$1:$AN$292,2,0)</f>
        <v>#N/A</v>
      </c>
      <c r="I1023" s="21" t="e">
        <f>VLOOKUP(G1023,Mapping!$AL$1:$AN$292,3,0)</f>
        <v>#N/A</v>
      </c>
      <c r="J1023" s="4" t="s">
        <v>3025</v>
      </c>
      <c r="K1023" s="2" t="s">
        <v>65</v>
      </c>
    </row>
    <row r="1024" spans="1:11" ht="75">
      <c r="A1024" s="2" t="s">
        <v>3026</v>
      </c>
      <c r="B1024" s="2" t="s">
        <v>46</v>
      </c>
      <c r="C1024" s="2" t="s">
        <v>2761</v>
      </c>
      <c r="E1024" s="21" t="e">
        <f>VLOOKUP(D1024,Mapping!$S$1:$U$150,2,0)</f>
        <v>#N/A</v>
      </c>
      <c r="F1024" s="21" t="e">
        <f>VLOOKUP(D1024,Mapping!$S$1:$U$150,3,0)</f>
        <v>#N/A</v>
      </c>
      <c r="H1024" s="21" t="e">
        <f>VLOOKUP(G1024,Mapping!$AL$1:$AN$292,2,0)</f>
        <v>#N/A</v>
      </c>
      <c r="I1024" s="21" t="e">
        <f>VLOOKUP(G1024,Mapping!$AL$1:$AN$292,3,0)</f>
        <v>#N/A</v>
      </c>
      <c r="J1024" s="4" t="s">
        <v>3027</v>
      </c>
      <c r="K1024" s="2" t="s">
        <v>1018</v>
      </c>
    </row>
    <row r="1025" spans="1:11" ht="90">
      <c r="A1025" s="2" t="s">
        <v>3028</v>
      </c>
      <c r="B1025" s="2" t="s">
        <v>3029</v>
      </c>
      <c r="C1025" s="2" t="s">
        <v>67</v>
      </c>
      <c r="E1025" s="21" t="e">
        <f>VLOOKUP(D1025,Mapping!$S$1:$U$150,2,0)</f>
        <v>#N/A</v>
      </c>
      <c r="F1025" s="21" t="e">
        <f>VLOOKUP(D1025,Mapping!$S$1:$U$150,3,0)</f>
        <v>#N/A</v>
      </c>
      <c r="H1025" s="21" t="e">
        <f>VLOOKUP(G1025,Mapping!$AL$1:$AN$292,2,0)</f>
        <v>#N/A</v>
      </c>
      <c r="I1025" s="21" t="e">
        <f>VLOOKUP(G1025,Mapping!$AL$1:$AN$292,3,0)</f>
        <v>#N/A</v>
      </c>
      <c r="J1025" s="4" t="s">
        <v>3030</v>
      </c>
      <c r="K1025" s="2" t="s">
        <v>181</v>
      </c>
    </row>
    <row r="1026" spans="1:11" ht="60">
      <c r="A1026" s="2" t="s">
        <v>3031</v>
      </c>
      <c r="B1026" s="2" t="s">
        <v>3032</v>
      </c>
      <c r="C1026" s="2" t="s">
        <v>283</v>
      </c>
      <c r="E1026" s="21" t="e">
        <f>VLOOKUP(D1026,Mapping!$S$1:$U$150,2,0)</f>
        <v>#N/A</v>
      </c>
      <c r="F1026" s="21" t="e">
        <f>VLOOKUP(D1026,Mapping!$S$1:$U$150,3,0)</f>
        <v>#N/A</v>
      </c>
      <c r="H1026" s="21" t="e">
        <f>VLOOKUP(G1026,Mapping!$AL$1:$AN$292,2,0)</f>
        <v>#N/A</v>
      </c>
      <c r="I1026" s="21" t="e">
        <f>VLOOKUP(G1026,Mapping!$AL$1:$AN$292,3,0)</f>
        <v>#N/A</v>
      </c>
      <c r="J1026" s="4" t="s">
        <v>3033</v>
      </c>
      <c r="K1026" s="2" t="s">
        <v>44</v>
      </c>
    </row>
    <row r="1027" spans="1:11" ht="60">
      <c r="A1027" s="2" t="s">
        <v>74</v>
      </c>
      <c r="B1027" s="2" t="s">
        <v>3034</v>
      </c>
      <c r="C1027" s="2" t="s">
        <v>506</v>
      </c>
      <c r="E1027" s="21" t="e">
        <f>VLOOKUP(D1027,Mapping!$S$1:$U$150,2,0)</f>
        <v>#N/A</v>
      </c>
      <c r="F1027" s="21" t="e">
        <f>VLOOKUP(D1027,Mapping!$S$1:$U$150,3,0)</f>
        <v>#N/A</v>
      </c>
      <c r="H1027" s="21" t="e">
        <f>VLOOKUP(G1027,Mapping!$AL$1:$AN$292,2,0)</f>
        <v>#N/A</v>
      </c>
      <c r="I1027" s="21" t="e">
        <f>VLOOKUP(G1027,Mapping!$AL$1:$AN$292,3,0)</f>
        <v>#N/A</v>
      </c>
      <c r="J1027" s="4" t="s">
        <v>3035</v>
      </c>
      <c r="K1027" s="2" t="s">
        <v>15</v>
      </c>
    </row>
    <row r="1028" spans="1:11" ht="75">
      <c r="A1028" s="2" t="s">
        <v>3039</v>
      </c>
      <c r="B1028" s="2" t="s">
        <v>3040</v>
      </c>
      <c r="C1028" s="2" t="s">
        <v>3041</v>
      </c>
      <c r="E1028" s="21" t="e">
        <f>VLOOKUP(D1028,Mapping!$S$1:$U$150,2,0)</f>
        <v>#N/A</v>
      </c>
      <c r="F1028" s="21" t="e">
        <f>VLOOKUP(D1028,Mapping!$S$1:$U$150,3,0)</f>
        <v>#N/A</v>
      </c>
      <c r="H1028" s="21" t="e">
        <f>VLOOKUP(G1028,Mapping!$AL$1:$AN$292,2,0)</f>
        <v>#N/A</v>
      </c>
      <c r="I1028" s="21" t="e">
        <f>VLOOKUP(G1028,Mapping!$AL$1:$AN$292,3,0)</f>
        <v>#N/A</v>
      </c>
      <c r="J1028" s="4" t="s">
        <v>3042</v>
      </c>
      <c r="K1028" s="2" t="s">
        <v>407</v>
      </c>
    </row>
    <row r="1029" spans="1:11" ht="60">
      <c r="A1029" s="2" t="s">
        <v>474</v>
      </c>
      <c r="B1029" s="2" t="s">
        <v>2267</v>
      </c>
      <c r="C1029" s="2" t="s">
        <v>58</v>
      </c>
      <c r="E1029" s="21" t="e">
        <f>VLOOKUP(D1029,Mapping!$S$1:$U$150,2,0)</f>
        <v>#N/A</v>
      </c>
      <c r="F1029" s="21" t="e">
        <f>VLOOKUP(D1029,Mapping!$S$1:$U$150,3,0)</f>
        <v>#N/A</v>
      </c>
      <c r="H1029" s="21" t="e">
        <f>VLOOKUP(G1029,Mapping!$AL$1:$AN$292,2,0)</f>
        <v>#N/A</v>
      </c>
      <c r="I1029" s="21" t="e">
        <f>VLOOKUP(G1029,Mapping!$AL$1:$AN$292,3,0)</f>
        <v>#N/A</v>
      </c>
      <c r="J1029" s="4" t="s">
        <v>3046</v>
      </c>
      <c r="K1029" s="2" t="s">
        <v>30</v>
      </c>
    </row>
    <row r="1030" spans="1:11" ht="75">
      <c r="A1030" s="2" t="s">
        <v>3047</v>
      </c>
      <c r="B1030" s="2" t="s">
        <v>2267</v>
      </c>
      <c r="C1030" s="2" t="s">
        <v>58</v>
      </c>
      <c r="E1030" s="21" t="e">
        <f>VLOOKUP(D1030,Mapping!$S$1:$U$150,2,0)</f>
        <v>#N/A</v>
      </c>
      <c r="F1030" s="21" t="e">
        <f>VLOOKUP(D1030,Mapping!$S$1:$U$150,3,0)</f>
        <v>#N/A</v>
      </c>
      <c r="H1030" s="21" t="e">
        <f>VLOOKUP(G1030,Mapping!$AL$1:$AN$292,2,0)</f>
        <v>#N/A</v>
      </c>
      <c r="I1030" s="21" t="e">
        <f>VLOOKUP(G1030,Mapping!$AL$1:$AN$292,3,0)</f>
        <v>#N/A</v>
      </c>
      <c r="J1030" s="4" t="s">
        <v>3048</v>
      </c>
      <c r="K1030" s="2" t="s">
        <v>688</v>
      </c>
    </row>
    <row r="1031" spans="1:11" ht="60">
      <c r="A1031" s="2" t="s">
        <v>3052</v>
      </c>
      <c r="B1031" s="2" t="s">
        <v>3053</v>
      </c>
      <c r="C1031" s="2" t="s">
        <v>3054</v>
      </c>
      <c r="E1031" s="21" t="e">
        <f>VLOOKUP(D1031,Mapping!$S$1:$U$150,2,0)</f>
        <v>#N/A</v>
      </c>
      <c r="F1031" s="21" t="e">
        <f>VLOOKUP(D1031,Mapping!$S$1:$U$150,3,0)</f>
        <v>#N/A</v>
      </c>
      <c r="H1031" s="21" t="e">
        <f>VLOOKUP(G1031,Mapping!$AL$1:$AN$292,2,0)</f>
        <v>#N/A</v>
      </c>
      <c r="I1031" s="21" t="e">
        <f>VLOOKUP(G1031,Mapping!$AL$1:$AN$292,3,0)</f>
        <v>#N/A</v>
      </c>
      <c r="J1031" s="4" t="s">
        <v>3055</v>
      </c>
      <c r="K1031" s="2" t="s">
        <v>761</v>
      </c>
    </row>
    <row r="1032" spans="1:11" ht="60">
      <c r="A1032" s="2" t="s">
        <v>3057</v>
      </c>
      <c r="B1032" s="2" t="s">
        <v>861</v>
      </c>
      <c r="C1032" s="2" t="s">
        <v>586</v>
      </c>
      <c r="E1032" s="21" t="e">
        <f>VLOOKUP(D1032,Mapping!$S$1:$U$150,2,0)</f>
        <v>#N/A</v>
      </c>
      <c r="F1032" s="21" t="e">
        <f>VLOOKUP(D1032,Mapping!$S$1:$U$150,3,0)</f>
        <v>#N/A</v>
      </c>
      <c r="H1032" s="21" t="e">
        <f>VLOOKUP(G1032,Mapping!$AL$1:$AN$292,2,0)</f>
        <v>#N/A</v>
      </c>
      <c r="I1032" s="21" t="e">
        <f>VLOOKUP(G1032,Mapping!$AL$1:$AN$292,3,0)</f>
        <v>#N/A</v>
      </c>
      <c r="J1032" s="4" t="s">
        <v>3058</v>
      </c>
      <c r="K1032" s="2" t="s">
        <v>30</v>
      </c>
    </row>
    <row r="1033" spans="1:11" ht="60">
      <c r="A1033" s="2" t="s">
        <v>3059</v>
      </c>
      <c r="B1033" s="2" t="s">
        <v>3060</v>
      </c>
      <c r="C1033" s="2" t="s">
        <v>32</v>
      </c>
      <c r="E1033" s="21" t="e">
        <f>VLOOKUP(D1033,Mapping!$S$1:$U$150,2,0)</f>
        <v>#N/A</v>
      </c>
      <c r="F1033" s="21" t="e">
        <f>VLOOKUP(D1033,Mapping!$S$1:$U$150,3,0)</f>
        <v>#N/A</v>
      </c>
      <c r="H1033" s="21" t="e">
        <f>VLOOKUP(G1033,Mapping!$AL$1:$AN$292,2,0)</f>
        <v>#N/A</v>
      </c>
      <c r="I1033" s="21" t="e">
        <f>VLOOKUP(G1033,Mapping!$AL$1:$AN$292,3,0)</f>
        <v>#N/A</v>
      </c>
      <c r="J1033" s="4" t="s">
        <v>3061</v>
      </c>
      <c r="K1033" s="2" t="s">
        <v>30</v>
      </c>
    </row>
    <row r="1034" spans="1:11">
      <c r="A1034" s="2" t="s">
        <v>3062</v>
      </c>
      <c r="B1034" s="2" t="s">
        <v>53</v>
      </c>
      <c r="C1034" s="2" t="s">
        <v>1577</v>
      </c>
      <c r="E1034" s="21" t="e">
        <f>VLOOKUP(D1034,Mapping!$S$1:$U$150,2,0)</f>
        <v>#N/A</v>
      </c>
      <c r="F1034" s="21" t="e">
        <f>VLOOKUP(D1034,Mapping!$S$1:$U$150,3,0)</f>
        <v>#N/A</v>
      </c>
      <c r="H1034" s="21" t="e">
        <f>VLOOKUP(G1034,Mapping!$AL$1:$AN$292,2,0)</f>
        <v>#N/A</v>
      </c>
      <c r="I1034" s="21" t="e">
        <f>VLOOKUP(G1034,Mapping!$AL$1:$AN$292,3,0)</f>
        <v>#N/A</v>
      </c>
      <c r="J1034" s="5" t="s">
        <v>3063</v>
      </c>
      <c r="K1034" s="2" t="s">
        <v>30</v>
      </c>
    </row>
    <row r="1035" spans="1:11" ht="75">
      <c r="A1035" s="2" t="s">
        <v>3064</v>
      </c>
      <c r="B1035" s="2" t="s">
        <v>53</v>
      </c>
      <c r="C1035" s="2" t="s">
        <v>989</v>
      </c>
      <c r="E1035" s="21" t="e">
        <f>VLOOKUP(D1035,Mapping!$S$1:$U$150,2,0)</f>
        <v>#N/A</v>
      </c>
      <c r="F1035" s="21" t="e">
        <f>VLOOKUP(D1035,Mapping!$S$1:$U$150,3,0)</f>
        <v>#N/A</v>
      </c>
      <c r="H1035" s="21" t="e">
        <f>VLOOKUP(G1035,Mapping!$AL$1:$AN$292,2,0)</f>
        <v>#N/A</v>
      </c>
      <c r="I1035" s="21" t="e">
        <f>VLOOKUP(G1035,Mapping!$AL$1:$AN$292,3,0)</f>
        <v>#N/A</v>
      </c>
      <c r="J1035" s="4" t="s">
        <v>3065</v>
      </c>
      <c r="K1035" s="2" t="s">
        <v>30</v>
      </c>
    </row>
    <row r="1036" spans="1:11" ht="60">
      <c r="A1036" s="2" t="s">
        <v>988</v>
      </c>
      <c r="B1036" s="2" t="s">
        <v>53</v>
      </c>
      <c r="C1036" s="2" t="s">
        <v>989</v>
      </c>
      <c r="E1036" s="21" t="e">
        <f>VLOOKUP(D1036,Mapping!$S$1:$U$150,2,0)</f>
        <v>#N/A</v>
      </c>
      <c r="F1036" s="21" t="e">
        <f>VLOOKUP(D1036,Mapping!$S$1:$U$150,3,0)</f>
        <v>#N/A</v>
      </c>
      <c r="H1036" s="21" t="e">
        <f>VLOOKUP(G1036,Mapping!$AL$1:$AN$292,2,0)</f>
        <v>#N/A</v>
      </c>
      <c r="I1036" s="21" t="e">
        <f>VLOOKUP(G1036,Mapping!$AL$1:$AN$292,3,0)</f>
        <v>#N/A</v>
      </c>
      <c r="J1036" s="4" t="s">
        <v>3066</v>
      </c>
      <c r="K1036" s="2" t="s">
        <v>30</v>
      </c>
    </row>
    <row r="1037" spans="1:11">
      <c r="A1037" s="2" t="s">
        <v>3067</v>
      </c>
      <c r="B1037" s="2" t="s">
        <v>53</v>
      </c>
      <c r="C1037" s="2" t="s">
        <v>989</v>
      </c>
      <c r="E1037" s="21" t="e">
        <f>VLOOKUP(D1037,Mapping!$S$1:$U$150,2,0)</f>
        <v>#N/A</v>
      </c>
      <c r="F1037" s="21" t="e">
        <f>VLOOKUP(D1037,Mapping!$S$1:$U$150,3,0)</f>
        <v>#N/A</v>
      </c>
      <c r="H1037" s="21" t="e">
        <f>VLOOKUP(G1037,Mapping!$AL$1:$AN$292,2,0)</f>
        <v>#N/A</v>
      </c>
      <c r="I1037" s="21" t="e">
        <f>VLOOKUP(G1037,Mapping!$AL$1:$AN$292,3,0)</f>
        <v>#N/A</v>
      </c>
      <c r="J1037" s="5" t="s">
        <v>3068</v>
      </c>
      <c r="K1037" s="2" t="s">
        <v>543</v>
      </c>
    </row>
    <row r="1038" spans="1:11">
      <c r="A1038" s="2" t="s">
        <v>404</v>
      </c>
      <c r="B1038" s="2" t="s">
        <v>3069</v>
      </c>
      <c r="C1038" s="2" t="s">
        <v>47</v>
      </c>
      <c r="E1038" s="21" t="e">
        <f>VLOOKUP(D1038,Mapping!$S$1:$U$150,2,0)</f>
        <v>#N/A</v>
      </c>
      <c r="F1038" s="21" t="e">
        <f>VLOOKUP(D1038,Mapping!$S$1:$U$150,3,0)</f>
        <v>#N/A</v>
      </c>
      <c r="H1038" s="21" t="e">
        <f>VLOOKUP(G1038,Mapping!$AL$1:$AN$292,2,0)</f>
        <v>#N/A</v>
      </c>
      <c r="I1038" s="21" t="e">
        <f>VLOOKUP(G1038,Mapping!$AL$1:$AN$292,3,0)</f>
        <v>#N/A</v>
      </c>
      <c r="J1038" s="5" t="s">
        <v>3070</v>
      </c>
      <c r="K1038" s="2" t="s">
        <v>765</v>
      </c>
    </row>
    <row r="1039" spans="1:11">
      <c r="A1039" s="2" t="s">
        <v>3071</v>
      </c>
      <c r="B1039" s="2" t="s">
        <v>475</v>
      </c>
      <c r="C1039" s="2" t="s">
        <v>356</v>
      </c>
      <c r="E1039" s="21" t="e">
        <f>VLOOKUP(D1039,Mapping!$S$1:$U$150,2,0)</f>
        <v>#N/A</v>
      </c>
      <c r="F1039" s="21" t="e">
        <f>VLOOKUP(D1039,Mapping!$S$1:$U$150,3,0)</f>
        <v>#N/A</v>
      </c>
      <c r="H1039" s="21" t="e">
        <f>VLOOKUP(G1039,Mapping!$AL$1:$AN$292,2,0)</f>
        <v>#N/A</v>
      </c>
      <c r="I1039" s="21" t="e">
        <f>VLOOKUP(G1039,Mapping!$AL$1:$AN$292,3,0)</f>
        <v>#N/A</v>
      </c>
      <c r="J1039" s="5" t="s">
        <v>3072</v>
      </c>
      <c r="K1039" s="2" t="s">
        <v>49</v>
      </c>
    </row>
    <row r="1040" spans="1:11">
      <c r="A1040" s="2" t="s">
        <v>3076</v>
      </c>
      <c r="B1040" s="2" t="s">
        <v>475</v>
      </c>
      <c r="C1040" s="2" t="s">
        <v>356</v>
      </c>
      <c r="E1040" s="21" t="e">
        <f>VLOOKUP(D1040,Mapping!$S$1:$U$150,2,0)</f>
        <v>#N/A</v>
      </c>
      <c r="F1040" s="21" t="e">
        <f>VLOOKUP(D1040,Mapping!$S$1:$U$150,3,0)</f>
        <v>#N/A</v>
      </c>
      <c r="H1040" s="21" t="e">
        <f>VLOOKUP(G1040,Mapping!$AL$1:$AN$292,2,0)</f>
        <v>#N/A</v>
      </c>
      <c r="I1040" s="21" t="e">
        <f>VLOOKUP(G1040,Mapping!$AL$1:$AN$292,3,0)</f>
        <v>#N/A</v>
      </c>
      <c r="J1040" s="5" t="s">
        <v>3077</v>
      </c>
      <c r="K1040" s="2" t="s">
        <v>30</v>
      </c>
    </row>
    <row r="1041" spans="1:11">
      <c r="A1041" s="2" t="s">
        <v>3079</v>
      </c>
      <c r="B1041" s="2" t="s">
        <v>3080</v>
      </c>
      <c r="C1041" s="2" t="s">
        <v>3081</v>
      </c>
      <c r="E1041" s="21" t="e">
        <f>VLOOKUP(D1041,Mapping!$S$1:$U$150,2,0)</f>
        <v>#N/A</v>
      </c>
      <c r="F1041" s="21" t="e">
        <f>VLOOKUP(D1041,Mapping!$S$1:$U$150,3,0)</f>
        <v>#N/A</v>
      </c>
      <c r="H1041" s="21" t="e">
        <f>VLOOKUP(G1041,Mapping!$AL$1:$AN$292,2,0)</f>
        <v>#N/A</v>
      </c>
      <c r="I1041" s="21" t="e">
        <f>VLOOKUP(G1041,Mapping!$AL$1:$AN$292,3,0)</f>
        <v>#N/A</v>
      </c>
      <c r="J1041" s="5" t="s">
        <v>3082</v>
      </c>
      <c r="K1041" s="2" t="s">
        <v>38</v>
      </c>
    </row>
    <row r="1042" spans="1:11">
      <c r="A1042" s="2" t="s">
        <v>3083</v>
      </c>
      <c r="B1042" s="2" t="s">
        <v>552</v>
      </c>
      <c r="C1042" s="2" t="s">
        <v>3084</v>
      </c>
      <c r="E1042" s="21" t="e">
        <f>VLOOKUP(D1042,Mapping!$S$1:$U$150,2,0)</f>
        <v>#N/A</v>
      </c>
      <c r="F1042" s="21" t="e">
        <f>VLOOKUP(D1042,Mapping!$S$1:$U$150,3,0)</f>
        <v>#N/A</v>
      </c>
      <c r="H1042" s="21" t="e">
        <f>VLOOKUP(G1042,Mapping!$AL$1:$AN$292,2,0)</f>
        <v>#N/A</v>
      </c>
      <c r="I1042" s="21" t="e">
        <f>VLOOKUP(G1042,Mapping!$AL$1:$AN$292,3,0)</f>
        <v>#N/A</v>
      </c>
      <c r="J1042" s="5" t="s">
        <v>3085</v>
      </c>
      <c r="K1042" s="2" t="s">
        <v>181</v>
      </c>
    </row>
    <row r="1043" spans="1:11">
      <c r="A1043" s="2" t="s">
        <v>3086</v>
      </c>
      <c r="B1043" s="2" t="s">
        <v>552</v>
      </c>
      <c r="C1043" s="2" t="s">
        <v>1124</v>
      </c>
      <c r="E1043" s="21" t="e">
        <f>VLOOKUP(D1043,Mapping!$S$1:$U$150,2,0)</f>
        <v>#N/A</v>
      </c>
      <c r="F1043" s="21" t="e">
        <f>VLOOKUP(D1043,Mapping!$S$1:$U$150,3,0)</f>
        <v>#N/A</v>
      </c>
      <c r="H1043" s="21" t="e">
        <f>VLOOKUP(G1043,Mapping!$AL$1:$AN$292,2,0)</f>
        <v>#N/A</v>
      </c>
      <c r="I1043" s="21" t="e">
        <f>VLOOKUP(G1043,Mapping!$AL$1:$AN$292,3,0)</f>
        <v>#N/A</v>
      </c>
      <c r="J1043" s="5" t="s">
        <v>3087</v>
      </c>
      <c r="K1043" s="2" t="s">
        <v>30</v>
      </c>
    </row>
    <row r="1044" spans="1:11">
      <c r="A1044" s="2" t="s">
        <v>3089</v>
      </c>
      <c r="B1044" s="2" t="s">
        <v>35</v>
      </c>
      <c r="C1044" s="2" t="s">
        <v>36</v>
      </c>
      <c r="E1044" s="21" t="e">
        <f>VLOOKUP(D1044,Mapping!$S$1:$U$150,2,0)</f>
        <v>#N/A</v>
      </c>
      <c r="F1044" s="21" t="e">
        <f>VLOOKUP(D1044,Mapping!$S$1:$U$150,3,0)</f>
        <v>#N/A</v>
      </c>
      <c r="H1044" s="21" t="e">
        <f>VLOOKUP(G1044,Mapping!$AL$1:$AN$292,2,0)</f>
        <v>#N/A</v>
      </c>
      <c r="I1044" s="21" t="e">
        <f>VLOOKUP(G1044,Mapping!$AL$1:$AN$292,3,0)</f>
        <v>#N/A</v>
      </c>
      <c r="J1044" s="5" t="s">
        <v>3090</v>
      </c>
      <c r="K1044" s="2" t="s">
        <v>30</v>
      </c>
    </row>
    <row r="1045" spans="1:11">
      <c r="A1045" s="2" t="s">
        <v>1204</v>
      </c>
      <c r="B1045" s="2" t="s">
        <v>35</v>
      </c>
      <c r="C1045" s="2" t="s">
        <v>36</v>
      </c>
      <c r="E1045" s="21" t="e">
        <f>VLOOKUP(D1045,Mapping!$S$1:$U$150,2,0)</f>
        <v>#N/A</v>
      </c>
      <c r="F1045" s="21" t="e">
        <f>VLOOKUP(D1045,Mapping!$S$1:$U$150,3,0)</f>
        <v>#N/A</v>
      </c>
      <c r="H1045" s="21" t="e">
        <f>VLOOKUP(G1045,Mapping!$AL$1:$AN$292,2,0)</f>
        <v>#N/A</v>
      </c>
      <c r="I1045" s="21" t="e">
        <f>VLOOKUP(G1045,Mapping!$AL$1:$AN$292,3,0)</f>
        <v>#N/A</v>
      </c>
      <c r="J1045" s="5" t="s">
        <v>3091</v>
      </c>
      <c r="K1045" s="2" t="s">
        <v>477</v>
      </c>
    </row>
    <row r="1046" spans="1:11" ht="75">
      <c r="A1046" s="2" t="s">
        <v>135</v>
      </c>
      <c r="B1046" s="2" t="s">
        <v>35</v>
      </c>
      <c r="C1046" s="2" t="s">
        <v>3092</v>
      </c>
      <c r="E1046" s="21" t="e">
        <f>VLOOKUP(D1046,Mapping!$S$1:$U$150,2,0)</f>
        <v>#N/A</v>
      </c>
      <c r="F1046" s="21" t="e">
        <f>VLOOKUP(D1046,Mapping!$S$1:$U$150,3,0)</f>
        <v>#N/A</v>
      </c>
      <c r="H1046" s="21" t="e">
        <f>VLOOKUP(G1046,Mapping!$AL$1:$AN$292,2,0)</f>
        <v>#N/A</v>
      </c>
      <c r="I1046" s="21" t="e">
        <f>VLOOKUP(G1046,Mapping!$AL$1:$AN$292,3,0)</f>
        <v>#N/A</v>
      </c>
      <c r="J1046" s="4" t="s">
        <v>3093</v>
      </c>
      <c r="K1046" s="2" t="s">
        <v>30</v>
      </c>
    </row>
    <row r="1047" spans="1:11">
      <c r="A1047" s="2" t="s">
        <v>3099</v>
      </c>
      <c r="B1047" s="2" t="s">
        <v>104</v>
      </c>
      <c r="C1047" s="2" t="s">
        <v>32</v>
      </c>
      <c r="E1047" s="21" t="e">
        <f>VLOOKUP(D1047,Mapping!$S$1:$U$150,2,0)</f>
        <v>#N/A</v>
      </c>
      <c r="F1047" s="21" t="e">
        <f>VLOOKUP(D1047,Mapping!$S$1:$U$150,3,0)</f>
        <v>#N/A</v>
      </c>
      <c r="H1047" s="21" t="e">
        <f>VLOOKUP(G1047,Mapping!$AL$1:$AN$292,2,0)</f>
        <v>#N/A</v>
      </c>
      <c r="I1047" s="21" t="e">
        <f>VLOOKUP(G1047,Mapping!$AL$1:$AN$292,3,0)</f>
        <v>#N/A</v>
      </c>
      <c r="J1047" s="5" t="s">
        <v>3100</v>
      </c>
      <c r="K1047" s="2" t="s">
        <v>30</v>
      </c>
    </row>
    <row r="1048" spans="1:11" ht="60">
      <c r="A1048" s="2" t="s">
        <v>3101</v>
      </c>
      <c r="B1048" s="2" t="s">
        <v>104</v>
      </c>
      <c r="C1048" s="2" t="s">
        <v>32</v>
      </c>
      <c r="E1048" s="21" t="e">
        <f>VLOOKUP(D1048,Mapping!$S$1:$U$150,2,0)</f>
        <v>#N/A</v>
      </c>
      <c r="F1048" s="21" t="e">
        <f>VLOOKUP(D1048,Mapping!$S$1:$U$150,3,0)</f>
        <v>#N/A</v>
      </c>
      <c r="H1048" s="21" t="e">
        <f>VLOOKUP(G1048,Mapping!$AL$1:$AN$292,2,0)</f>
        <v>#N/A</v>
      </c>
      <c r="I1048" s="21" t="e">
        <f>VLOOKUP(G1048,Mapping!$AL$1:$AN$292,3,0)</f>
        <v>#N/A</v>
      </c>
      <c r="J1048" s="4" t="s">
        <v>3102</v>
      </c>
      <c r="K1048" s="2" t="s">
        <v>30</v>
      </c>
    </row>
    <row r="1049" spans="1:11">
      <c r="A1049" s="2" t="s">
        <v>3103</v>
      </c>
      <c r="B1049" s="2" t="s">
        <v>104</v>
      </c>
      <c r="C1049" s="2" t="s">
        <v>32</v>
      </c>
      <c r="E1049" s="21" t="e">
        <f>VLOOKUP(D1049,Mapping!$S$1:$U$150,2,0)</f>
        <v>#N/A</v>
      </c>
      <c r="F1049" s="21" t="e">
        <f>VLOOKUP(D1049,Mapping!$S$1:$U$150,3,0)</f>
        <v>#N/A</v>
      </c>
      <c r="H1049" s="21" t="e">
        <f>VLOOKUP(G1049,Mapping!$AL$1:$AN$292,2,0)</f>
        <v>#N/A</v>
      </c>
      <c r="I1049" s="21" t="e">
        <f>VLOOKUP(G1049,Mapping!$AL$1:$AN$292,3,0)</f>
        <v>#N/A</v>
      </c>
      <c r="J1049" s="5" t="s">
        <v>3104</v>
      </c>
      <c r="K1049" s="2" t="s">
        <v>30</v>
      </c>
    </row>
    <row r="1050" spans="1:11">
      <c r="A1050" s="2" t="s">
        <v>3105</v>
      </c>
      <c r="B1050" s="2" t="s">
        <v>104</v>
      </c>
      <c r="C1050" s="2" t="s">
        <v>32</v>
      </c>
      <c r="E1050" s="21" t="e">
        <f>VLOOKUP(D1050,Mapping!$S$1:$U$150,2,0)</f>
        <v>#N/A</v>
      </c>
      <c r="F1050" s="21" t="e">
        <f>VLOOKUP(D1050,Mapping!$S$1:$U$150,3,0)</f>
        <v>#N/A</v>
      </c>
      <c r="H1050" s="21" t="e">
        <f>VLOOKUP(G1050,Mapping!$AL$1:$AN$292,2,0)</f>
        <v>#N/A</v>
      </c>
      <c r="I1050" s="21" t="e">
        <f>VLOOKUP(G1050,Mapping!$AL$1:$AN$292,3,0)</f>
        <v>#N/A</v>
      </c>
      <c r="J1050" s="5" t="s">
        <v>3106</v>
      </c>
      <c r="K1050" s="2" t="s">
        <v>30</v>
      </c>
    </row>
    <row r="1051" spans="1:11">
      <c r="A1051" s="2" t="s">
        <v>373</v>
      </c>
      <c r="B1051" s="2" t="s">
        <v>374</v>
      </c>
      <c r="C1051" s="2" t="s">
        <v>375</v>
      </c>
      <c r="E1051" s="21" t="e">
        <f>VLOOKUP(D1051,Mapping!$S$1:$U$150,2,0)</f>
        <v>#N/A</v>
      </c>
      <c r="F1051" s="21" t="e">
        <f>VLOOKUP(D1051,Mapping!$S$1:$U$150,3,0)</f>
        <v>#N/A</v>
      </c>
      <c r="H1051" s="21" t="e">
        <f>VLOOKUP(G1051,Mapping!$AL$1:$AN$292,2,0)</f>
        <v>#N/A</v>
      </c>
      <c r="I1051" s="21" t="e">
        <f>VLOOKUP(G1051,Mapping!$AL$1:$AN$292,3,0)</f>
        <v>#N/A</v>
      </c>
      <c r="J1051" s="5" t="s">
        <v>3113</v>
      </c>
      <c r="K1051" s="2" t="s">
        <v>30</v>
      </c>
    </row>
    <row r="1052" spans="1:11" ht="75">
      <c r="A1052" s="2" t="s">
        <v>351</v>
      </c>
      <c r="B1052" s="2" t="s">
        <v>374</v>
      </c>
      <c r="C1052" s="2" t="s">
        <v>490</v>
      </c>
      <c r="E1052" s="21" t="e">
        <f>VLOOKUP(D1052,Mapping!$S$1:$U$150,2,0)</f>
        <v>#N/A</v>
      </c>
      <c r="F1052" s="21" t="e">
        <f>VLOOKUP(D1052,Mapping!$S$1:$U$150,3,0)</f>
        <v>#N/A</v>
      </c>
      <c r="H1052" s="21" t="e">
        <f>VLOOKUP(G1052,Mapping!$AL$1:$AN$292,2,0)</f>
        <v>#N/A</v>
      </c>
      <c r="I1052" s="21" t="e">
        <f>VLOOKUP(G1052,Mapping!$AL$1:$AN$292,3,0)</f>
        <v>#N/A</v>
      </c>
      <c r="J1052" s="4" t="s">
        <v>3114</v>
      </c>
      <c r="K1052" s="2" t="s">
        <v>30</v>
      </c>
    </row>
    <row r="1053" spans="1:11" ht="60">
      <c r="A1053" s="2" t="s">
        <v>3115</v>
      </c>
      <c r="B1053" s="2" t="s">
        <v>374</v>
      </c>
      <c r="C1053" s="2" t="s">
        <v>490</v>
      </c>
      <c r="E1053" s="21" t="e">
        <f>VLOOKUP(D1053,Mapping!$S$1:$U$150,2,0)</f>
        <v>#N/A</v>
      </c>
      <c r="F1053" s="21" t="e">
        <f>VLOOKUP(D1053,Mapping!$S$1:$U$150,3,0)</f>
        <v>#N/A</v>
      </c>
      <c r="H1053" s="21" t="e">
        <f>VLOOKUP(G1053,Mapping!$AL$1:$AN$292,2,0)</f>
        <v>#N/A</v>
      </c>
      <c r="I1053" s="21" t="e">
        <f>VLOOKUP(G1053,Mapping!$AL$1:$AN$292,3,0)</f>
        <v>#N/A</v>
      </c>
      <c r="J1053" s="4" t="s">
        <v>3116</v>
      </c>
      <c r="K1053" s="2" t="s">
        <v>30</v>
      </c>
    </row>
    <row r="1054" spans="1:11">
      <c r="A1054" s="2" t="s">
        <v>3117</v>
      </c>
      <c r="B1054" s="2" t="s">
        <v>374</v>
      </c>
      <c r="C1054" s="2" t="s">
        <v>590</v>
      </c>
      <c r="E1054" s="21" t="e">
        <f>VLOOKUP(D1054,Mapping!$S$1:$U$150,2,0)</f>
        <v>#N/A</v>
      </c>
      <c r="F1054" s="21" t="e">
        <f>VLOOKUP(D1054,Mapping!$S$1:$U$150,3,0)</f>
        <v>#N/A</v>
      </c>
      <c r="H1054" s="21" t="e">
        <f>VLOOKUP(G1054,Mapping!$AL$1:$AN$292,2,0)</f>
        <v>#N/A</v>
      </c>
      <c r="I1054" s="21" t="e">
        <f>VLOOKUP(G1054,Mapping!$AL$1:$AN$292,3,0)</f>
        <v>#N/A</v>
      </c>
      <c r="J1054" s="5" t="s">
        <v>3118</v>
      </c>
      <c r="K1054" s="2" t="s">
        <v>92</v>
      </c>
    </row>
    <row r="1055" spans="1:11" ht="75">
      <c r="A1055" s="2" t="s">
        <v>2199</v>
      </c>
      <c r="B1055" s="2" t="s">
        <v>1995</v>
      </c>
      <c r="C1055" s="2" t="s">
        <v>125</v>
      </c>
      <c r="E1055" s="21" t="e">
        <f>VLOOKUP(D1055,Mapping!$S$1:$U$150,2,0)</f>
        <v>#N/A</v>
      </c>
      <c r="F1055" s="21" t="e">
        <f>VLOOKUP(D1055,Mapping!$S$1:$U$150,3,0)</f>
        <v>#N/A</v>
      </c>
      <c r="H1055" s="21" t="e">
        <f>VLOOKUP(G1055,Mapping!$AL$1:$AN$292,2,0)</f>
        <v>#N/A</v>
      </c>
      <c r="I1055" s="21" t="e">
        <f>VLOOKUP(G1055,Mapping!$AL$1:$AN$292,3,0)</f>
        <v>#N/A</v>
      </c>
      <c r="J1055" s="4" t="s">
        <v>3119</v>
      </c>
      <c r="K1055" s="2" t="s">
        <v>49</v>
      </c>
    </row>
    <row r="1056" spans="1:11" ht="60">
      <c r="A1056" s="2" t="s">
        <v>1760</v>
      </c>
      <c r="B1056" s="2" t="s">
        <v>325</v>
      </c>
      <c r="C1056" s="2" t="s">
        <v>433</v>
      </c>
      <c r="E1056" s="21" t="e">
        <f>VLOOKUP(D1056,Mapping!$S$1:$U$150,2,0)</f>
        <v>#N/A</v>
      </c>
      <c r="F1056" s="21" t="e">
        <f>VLOOKUP(D1056,Mapping!$S$1:$U$150,3,0)</f>
        <v>#N/A</v>
      </c>
      <c r="H1056" s="21" t="e">
        <f>VLOOKUP(G1056,Mapping!$AL$1:$AN$292,2,0)</f>
        <v>#N/A</v>
      </c>
      <c r="I1056" s="21" t="e">
        <f>VLOOKUP(G1056,Mapping!$AL$1:$AN$292,3,0)</f>
        <v>#N/A</v>
      </c>
      <c r="J1056" s="4" t="s">
        <v>3120</v>
      </c>
      <c r="K1056" s="2" t="s">
        <v>30</v>
      </c>
    </row>
    <row r="1057" spans="1:11" ht="60">
      <c r="A1057" s="2" t="s">
        <v>3121</v>
      </c>
      <c r="B1057" s="2" t="s">
        <v>3122</v>
      </c>
      <c r="C1057" s="2" t="s">
        <v>1025</v>
      </c>
      <c r="E1057" s="21" t="e">
        <f>VLOOKUP(D1057,Mapping!$S$1:$U$150,2,0)</f>
        <v>#N/A</v>
      </c>
      <c r="F1057" s="21" t="e">
        <f>VLOOKUP(D1057,Mapping!$S$1:$U$150,3,0)</f>
        <v>#N/A</v>
      </c>
      <c r="H1057" s="21" t="e">
        <f>VLOOKUP(G1057,Mapping!$AL$1:$AN$292,2,0)</f>
        <v>#N/A</v>
      </c>
      <c r="I1057" s="21" t="e">
        <f>VLOOKUP(G1057,Mapping!$AL$1:$AN$292,3,0)</f>
        <v>#N/A</v>
      </c>
      <c r="J1057" s="4" t="s">
        <v>3123</v>
      </c>
      <c r="K1057" s="2" t="s">
        <v>15</v>
      </c>
    </row>
    <row r="1058" spans="1:11" ht="60">
      <c r="A1058" s="2" t="s">
        <v>377</v>
      </c>
      <c r="B1058" s="2" t="s">
        <v>378</v>
      </c>
      <c r="C1058" s="2" t="s">
        <v>32</v>
      </c>
      <c r="E1058" s="21" t="e">
        <f>VLOOKUP(D1058,Mapping!$S$1:$U$150,2,0)</f>
        <v>#N/A</v>
      </c>
      <c r="F1058" s="21" t="e">
        <f>VLOOKUP(D1058,Mapping!$S$1:$U$150,3,0)</f>
        <v>#N/A</v>
      </c>
      <c r="H1058" s="21" t="e">
        <f>VLOOKUP(G1058,Mapping!$AL$1:$AN$292,2,0)</f>
        <v>#N/A</v>
      </c>
      <c r="I1058" s="21" t="e">
        <f>VLOOKUP(G1058,Mapping!$AL$1:$AN$292,3,0)</f>
        <v>#N/A</v>
      </c>
      <c r="J1058" s="4" t="s">
        <v>3127</v>
      </c>
      <c r="K1058" s="2" t="s">
        <v>380</v>
      </c>
    </row>
    <row r="1059" spans="1:11" ht="75">
      <c r="A1059" s="2" t="s">
        <v>1836</v>
      </c>
      <c r="B1059" s="2" t="s">
        <v>275</v>
      </c>
      <c r="C1059" s="2" t="s">
        <v>32</v>
      </c>
      <c r="E1059" s="21" t="e">
        <f>VLOOKUP(D1059,Mapping!$S$1:$U$150,2,0)</f>
        <v>#N/A</v>
      </c>
      <c r="F1059" s="21" t="e">
        <f>VLOOKUP(D1059,Mapping!$S$1:$U$150,3,0)</f>
        <v>#N/A</v>
      </c>
      <c r="H1059" s="21" t="e">
        <f>VLOOKUP(G1059,Mapping!$AL$1:$AN$292,2,0)</f>
        <v>#N/A</v>
      </c>
      <c r="I1059" s="21" t="e">
        <f>VLOOKUP(G1059,Mapping!$AL$1:$AN$292,3,0)</f>
        <v>#N/A</v>
      </c>
      <c r="J1059" s="4" t="s">
        <v>3140</v>
      </c>
      <c r="K1059" s="2" t="s">
        <v>15</v>
      </c>
    </row>
    <row r="1060" spans="1:11">
      <c r="A1060" s="2" t="s">
        <v>3141</v>
      </c>
      <c r="B1060" s="2" t="s">
        <v>275</v>
      </c>
      <c r="C1060" s="2" t="s">
        <v>32</v>
      </c>
      <c r="E1060" s="21" t="e">
        <f>VLOOKUP(D1060,Mapping!$S$1:$U$150,2,0)</f>
        <v>#N/A</v>
      </c>
      <c r="F1060" s="21" t="e">
        <f>VLOOKUP(D1060,Mapping!$S$1:$U$150,3,0)</f>
        <v>#N/A</v>
      </c>
      <c r="H1060" s="21" t="e">
        <f>VLOOKUP(G1060,Mapping!$AL$1:$AN$292,2,0)</f>
        <v>#N/A</v>
      </c>
      <c r="I1060" s="21" t="e">
        <f>VLOOKUP(G1060,Mapping!$AL$1:$AN$292,3,0)</f>
        <v>#N/A</v>
      </c>
      <c r="J1060" s="5" t="s">
        <v>3142</v>
      </c>
      <c r="K1060" s="2" t="s">
        <v>30</v>
      </c>
    </row>
    <row r="1061" spans="1:11">
      <c r="A1061" s="2" t="s">
        <v>3143</v>
      </c>
      <c r="B1061" s="2" t="s">
        <v>275</v>
      </c>
      <c r="C1061" s="2" t="s">
        <v>112</v>
      </c>
      <c r="E1061" s="21" t="e">
        <f>VLOOKUP(D1061,Mapping!$S$1:$U$150,2,0)</f>
        <v>#N/A</v>
      </c>
      <c r="F1061" s="21" t="e">
        <f>VLOOKUP(D1061,Mapping!$S$1:$U$150,3,0)</f>
        <v>#N/A</v>
      </c>
      <c r="H1061" s="21" t="e">
        <f>VLOOKUP(G1061,Mapping!$AL$1:$AN$292,2,0)</f>
        <v>#N/A</v>
      </c>
      <c r="I1061" s="21" t="e">
        <f>VLOOKUP(G1061,Mapping!$AL$1:$AN$292,3,0)</f>
        <v>#N/A</v>
      </c>
      <c r="J1061" s="5" t="s">
        <v>3144</v>
      </c>
      <c r="K1061" s="2" t="s">
        <v>73</v>
      </c>
    </row>
    <row r="1062" spans="1:11" ht="75">
      <c r="A1062" s="2" t="s">
        <v>3156</v>
      </c>
      <c r="B1062" s="2" t="s">
        <v>3157</v>
      </c>
      <c r="C1062" s="2" t="s">
        <v>67</v>
      </c>
      <c r="E1062" s="21" t="e">
        <f>VLOOKUP(D1062,Mapping!$S$1:$U$150,2,0)</f>
        <v>#N/A</v>
      </c>
      <c r="F1062" s="21" t="e">
        <f>VLOOKUP(D1062,Mapping!$S$1:$U$150,3,0)</f>
        <v>#N/A</v>
      </c>
      <c r="H1062" s="21" t="e">
        <f>VLOOKUP(G1062,Mapping!$AL$1:$AN$292,2,0)</f>
        <v>#N/A</v>
      </c>
      <c r="I1062" s="21" t="e">
        <f>VLOOKUP(G1062,Mapping!$AL$1:$AN$292,3,0)</f>
        <v>#N/A</v>
      </c>
      <c r="J1062" s="4" t="s">
        <v>3158</v>
      </c>
      <c r="K1062" s="2" t="s">
        <v>273</v>
      </c>
    </row>
    <row r="1063" spans="1:11" ht="75">
      <c r="A1063" s="2" t="s">
        <v>3156</v>
      </c>
      <c r="B1063" s="2" t="s">
        <v>3157</v>
      </c>
      <c r="C1063" s="2" t="s">
        <v>67</v>
      </c>
      <c r="E1063" s="21" t="e">
        <f>VLOOKUP(D1063,Mapping!$S$1:$U$150,2,0)</f>
        <v>#N/A</v>
      </c>
      <c r="F1063" s="21" t="e">
        <f>VLOOKUP(D1063,Mapping!$S$1:$U$150,3,0)</f>
        <v>#N/A</v>
      </c>
      <c r="H1063" s="21" t="e">
        <f>VLOOKUP(G1063,Mapping!$AL$1:$AN$292,2,0)</f>
        <v>#N/A</v>
      </c>
      <c r="I1063" s="21" t="e">
        <f>VLOOKUP(G1063,Mapping!$AL$1:$AN$292,3,0)</f>
        <v>#N/A</v>
      </c>
      <c r="J1063" s="4" t="s">
        <v>3159</v>
      </c>
      <c r="K1063" s="2" t="s">
        <v>273</v>
      </c>
    </row>
    <row r="1064" spans="1:11" ht="45">
      <c r="A1064" s="2" t="s">
        <v>853</v>
      </c>
      <c r="B1064" s="2" t="s">
        <v>3163</v>
      </c>
      <c r="C1064" s="2" t="s">
        <v>271</v>
      </c>
      <c r="E1064" s="21" t="e">
        <f>VLOOKUP(D1064,Mapping!$S$1:$U$150,2,0)</f>
        <v>#N/A</v>
      </c>
      <c r="F1064" s="21" t="e">
        <f>VLOOKUP(D1064,Mapping!$S$1:$U$150,3,0)</f>
        <v>#N/A</v>
      </c>
      <c r="H1064" s="21" t="e">
        <f>VLOOKUP(G1064,Mapping!$AL$1:$AN$292,2,0)</f>
        <v>#N/A</v>
      </c>
      <c r="I1064" s="21" t="e">
        <f>VLOOKUP(G1064,Mapping!$AL$1:$AN$292,3,0)</f>
        <v>#N/A</v>
      </c>
      <c r="J1064" s="4" t="s">
        <v>3164</v>
      </c>
      <c r="K1064" s="2" t="s">
        <v>477</v>
      </c>
    </row>
    <row r="1065" spans="1:11" ht="60">
      <c r="A1065" s="2" t="s">
        <v>3165</v>
      </c>
      <c r="B1065" s="2" t="s">
        <v>3166</v>
      </c>
      <c r="C1065" s="2" t="s">
        <v>844</v>
      </c>
      <c r="E1065" s="21" t="e">
        <f>VLOOKUP(D1065,Mapping!$S$1:$U$150,2,0)</f>
        <v>#N/A</v>
      </c>
      <c r="F1065" s="21" t="e">
        <f>VLOOKUP(D1065,Mapping!$S$1:$U$150,3,0)</f>
        <v>#N/A</v>
      </c>
      <c r="H1065" s="21" t="e">
        <f>VLOOKUP(G1065,Mapping!$AL$1:$AN$292,2,0)</f>
        <v>#N/A</v>
      </c>
      <c r="I1065" s="21" t="e">
        <f>VLOOKUP(G1065,Mapping!$AL$1:$AN$292,3,0)</f>
        <v>#N/A</v>
      </c>
      <c r="J1065" s="4" t="s">
        <v>3167</v>
      </c>
      <c r="K1065" s="2" t="s">
        <v>30</v>
      </c>
    </row>
    <row r="1066" spans="1:11">
      <c r="A1066" s="2" t="s">
        <v>3173</v>
      </c>
      <c r="B1066" s="2" t="s">
        <v>3174</v>
      </c>
      <c r="C1066" s="2" t="s">
        <v>1025</v>
      </c>
      <c r="E1066" s="21" t="e">
        <f>VLOOKUP(D1066,Mapping!$S$1:$U$150,2,0)</f>
        <v>#N/A</v>
      </c>
      <c r="F1066" s="21" t="e">
        <f>VLOOKUP(D1066,Mapping!$S$1:$U$150,3,0)</f>
        <v>#N/A</v>
      </c>
      <c r="H1066" s="21" t="e">
        <f>VLOOKUP(G1066,Mapping!$AL$1:$AN$292,2,0)</f>
        <v>#N/A</v>
      </c>
      <c r="I1066" s="21" t="e">
        <f>VLOOKUP(G1066,Mapping!$AL$1:$AN$292,3,0)</f>
        <v>#N/A</v>
      </c>
      <c r="J1066" s="5" t="s">
        <v>3175</v>
      </c>
      <c r="K1066" s="2" t="s">
        <v>1759</v>
      </c>
    </row>
    <row r="1067" spans="1:11" ht="60">
      <c r="A1067" s="2" t="s">
        <v>3187</v>
      </c>
      <c r="B1067" s="2" t="s">
        <v>3188</v>
      </c>
      <c r="C1067" s="2" t="s">
        <v>3189</v>
      </c>
      <c r="E1067" s="21" t="e">
        <f>VLOOKUP(D1067,Mapping!$S$1:$U$150,2,0)</f>
        <v>#N/A</v>
      </c>
      <c r="F1067" s="21" t="e">
        <f>VLOOKUP(D1067,Mapping!$S$1:$U$150,3,0)</f>
        <v>#N/A</v>
      </c>
      <c r="H1067" s="21" t="e">
        <f>VLOOKUP(G1067,Mapping!$AL$1:$AN$292,2,0)</f>
        <v>#N/A</v>
      </c>
      <c r="I1067" s="21" t="e">
        <f>VLOOKUP(G1067,Mapping!$AL$1:$AN$292,3,0)</f>
        <v>#N/A</v>
      </c>
      <c r="J1067" s="4" t="s">
        <v>3190</v>
      </c>
      <c r="K1067" s="2" t="s">
        <v>49</v>
      </c>
    </row>
    <row r="1068" spans="1:11" ht="45">
      <c r="A1068" s="2" t="s">
        <v>3201</v>
      </c>
      <c r="B1068" s="2" t="s">
        <v>3202</v>
      </c>
      <c r="C1068" s="2" t="s">
        <v>183</v>
      </c>
      <c r="E1068" s="21" t="e">
        <f>VLOOKUP(D1068,Mapping!$S$1:$U$150,2,0)</f>
        <v>#N/A</v>
      </c>
      <c r="F1068" s="21" t="e">
        <f>VLOOKUP(D1068,Mapping!$S$1:$U$150,3,0)</f>
        <v>#N/A</v>
      </c>
      <c r="H1068" s="21" t="e">
        <f>VLOOKUP(G1068,Mapping!$AL$1:$AN$292,2,0)</f>
        <v>#N/A</v>
      </c>
      <c r="I1068" s="21" t="e">
        <f>VLOOKUP(G1068,Mapping!$AL$1:$AN$292,3,0)</f>
        <v>#N/A</v>
      </c>
      <c r="J1068" s="4" t="s">
        <v>3203</v>
      </c>
      <c r="K1068" s="2" t="s">
        <v>30</v>
      </c>
    </row>
    <row r="1069" spans="1:11" ht="75">
      <c r="A1069" s="2" t="s">
        <v>853</v>
      </c>
      <c r="B1069" s="2" t="s">
        <v>2311</v>
      </c>
      <c r="C1069" s="2" t="s">
        <v>36</v>
      </c>
      <c r="E1069" s="21" t="e">
        <f>VLOOKUP(D1069,Mapping!$S$1:$U$150,2,0)</f>
        <v>#N/A</v>
      </c>
      <c r="F1069" s="21" t="e">
        <f>VLOOKUP(D1069,Mapping!$S$1:$U$150,3,0)</f>
        <v>#N/A</v>
      </c>
      <c r="H1069" s="21" t="e">
        <f>VLOOKUP(G1069,Mapping!$AL$1:$AN$292,2,0)</f>
        <v>#N/A</v>
      </c>
      <c r="I1069" s="21" t="e">
        <f>VLOOKUP(G1069,Mapping!$AL$1:$AN$292,3,0)</f>
        <v>#N/A</v>
      </c>
      <c r="J1069" s="4" t="s">
        <v>3207</v>
      </c>
      <c r="K1069" s="2" t="s">
        <v>30</v>
      </c>
    </row>
    <row r="1070" spans="1:11" ht="75">
      <c r="A1070" s="2" t="s">
        <v>383</v>
      </c>
      <c r="B1070" s="2" t="s">
        <v>384</v>
      </c>
      <c r="C1070" s="2" t="s">
        <v>385</v>
      </c>
      <c r="E1070" s="21" t="e">
        <f>VLOOKUP(D1070,Mapping!$S$1:$U$150,2,0)</f>
        <v>#N/A</v>
      </c>
      <c r="F1070" s="21" t="e">
        <f>VLOOKUP(D1070,Mapping!$S$1:$U$150,3,0)</f>
        <v>#N/A</v>
      </c>
      <c r="H1070" s="21" t="e">
        <f>VLOOKUP(G1070,Mapping!$AL$1:$AN$292,2,0)</f>
        <v>#N/A</v>
      </c>
      <c r="I1070" s="21" t="e">
        <f>VLOOKUP(G1070,Mapping!$AL$1:$AN$292,3,0)</f>
        <v>#N/A</v>
      </c>
      <c r="J1070" s="4" t="s">
        <v>3215</v>
      </c>
      <c r="K1070" s="2" t="s">
        <v>181</v>
      </c>
    </row>
    <row r="1071" spans="1:11">
      <c r="A1071" s="2" t="s">
        <v>3219</v>
      </c>
      <c r="B1071" s="2" t="s">
        <v>2620</v>
      </c>
      <c r="C1071" s="2" t="s">
        <v>3220</v>
      </c>
      <c r="E1071" s="21" t="e">
        <f>VLOOKUP(D1071,Mapping!$S$1:$U$150,2,0)</f>
        <v>#N/A</v>
      </c>
      <c r="F1071" s="21" t="e">
        <f>VLOOKUP(D1071,Mapping!$S$1:$U$150,3,0)</f>
        <v>#N/A</v>
      </c>
      <c r="H1071" s="21" t="e">
        <f>VLOOKUP(G1071,Mapping!$AL$1:$AN$292,2,0)</f>
        <v>#N/A</v>
      </c>
      <c r="I1071" s="21" t="e">
        <f>VLOOKUP(G1071,Mapping!$AL$1:$AN$292,3,0)</f>
        <v>#N/A</v>
      </c>
      <c r="J1071" s="5" t="s">
        <v>3221</v>
      </c>
      <c r="K1071" s="2" t="s">
        <v>166</v>
      </c>
    </row>
    <row r="1072" spans="1:11">
      <c r="A1072" s="2" t="s">
        <v>3246</v>
      </c>
      <c r="B1072" s="2" t="s">
        <v>1481</v>
      </c>
      <c r="C1072" s="2" t="s">
        <v>112</v>
      </c>
      <c r="E1072" s="21" t="e">
        <f>VLOOKUP(D1072,Mapping!$S$1:$U$150,2,0)</f>
        <v>#N/A</v>
      </c>
      <c r="F1072" s="21" t="e">
        <f>VLOOKUP(D1072,Mapping!$S$1:$U$150,3,0)</f>
        <v>#N/A</v>
      </c>
      <c r="H1072" s="21" t="e">
        <f>VLOOKUP(G1072,Mapping!$AL$1:$AN$292,2,0)</f>
        <v>#N/A</v>
      </c>
      <c r="I1072" s="21" t="e">
        <f>VLOOKUP(G1072,Mapping!$AL$1:$AN$292,3,0)</f>
        <v>#N/A</v>
      </c>
      <c r="J1072" s="5" t="s">
        <v>3247</v>
      </c>
      <c r="K1072" s="2" t="s">
        <v>30</v>
      </c>
    </row>
    <row r="1073" spans="1:11">
      <c r="A1073" s="2" t="s">
        <v>10</v>
      </c>
      <c r="B1073" s="2" t="s">
        <v>3273</v>
      </c>
      <c r="C1073" s="2" t="s">
        <v>63</v>
      </c>
      <c r="E1073" s="21" t="e">
        <f>VLOOKUP(D1073,Mapping!$S$1:$U$150,2,0)</f>
        <v>#N/A</v>
      </c>
      <c r="F1073" s="21" t="e">
        <f>VLOOKUP(D1073,Mapping!$S$1:$U$150,3,0)</f>
        <v>#N/A</v>
      </c>
      <c r="H1073" s="21" t="e">
        <f>VLOOKUP(G1073,Mapping!$AL$1:$AN$292,2,0)</f>
        <v>#N/A</v>
      </c>
      <c r="I1073" s="21" t="e">
        <f>VLOOKUP(G1073,Mapping!$AL$1:$AN$292,3,0)</f>
        <v>#N/A</v>
      </c>
      <c r="J1073" s="5" t="s">
        <v>3274</v>
      </c>
      <c r="K1073" s="2" t="s">
        <v>30</v>
      </c>
    </row>
    <row r="1074" spans="1:11">
      <c r="A1074" s="2" t="s">
        <v>354</v>
      </c>
      <c r="B1074" s="2" t="s">
        <v>355</v>
      </c>
      <c r="C1074" s="2" t="s">
        <v>356</v>
      </c>
      <c r="E1074" s="21" t="e">
        <f>VLOOKUP(D1074,Mapping!$S$1:$U$150,2,0)</f>
        <v>#N/A</v>
      </c>
      <c r="F1074" s="21" t="e">
        <f>VLOOKUP(D1074,Mapping!$S$1:$U$150,3,0)</f>
        <v>#N/A</v>
      </c>
      <c r="H1074" s="21" t="e">
        <f>VLOOKUP(G1074,Mapping!$AL$1:$AN$292,2,0)</f>
        <v>#N/A</v>
      </c>
      <c r="I1074" s="21" t="e">
        <f>VLOOKUP(G1074,Mapping!$AL$1:$AN$292,3,0)</f>
        <v>#N/A</v>
      </c>
      <c r="J1074" s="5" t="s">
        <v>3287</v>
      </c>
      <c r="K1074" s="2" t="s">
        <v>44</v>
      </c>
    </row>
    <row r="1075" spans="1:11" ht="60">
      <c r="A1075" s="2" t="s">
        <v>1688</v>
      </c>
      <c r="B1075" s="2" t="s">
        <v>256</v>
      </c>
      <c r="C1075" s="2" t="s">
        <v>32</v>
      </c>
      <c r="E1075" s="21" t="e">
        <f>VLOOKUP(D1075,Mapping!$S$1:$U$150,2,0)</f>
        <v>#N/A</v>
      </c>
      <c r="F1075" s="21" t="e">
        <f>VLOOKUP(D1075,Mapping!$S$1:$U$150,3,0)</f>
        <v>#N/A</v>
      </c>
      <c r="H1075" s="21" t="e">
        <f>VLOOKUP(G1075,Mapping!$AL$1:$AN$292,2,0)</f>
        <v>#N/A</v>
      </c>
      <c r="I1075" s="21" t="e">
        <f>VLOOKUP(G1075,Mapping!$AL$1:$AN$292,3,0)</f>
        <v>#N/A</v>
      </c>
      <c r="J1075" s="4" t="s">
        <v>3288</v>
      </c>
      <c r="K1075" s="2" t="s">
        <v>407</v>
      </c>
    </row>
    <row r="1076" spans="1:11">
      <c r="A1076" s="2" t="s">
        <v>3289</v>
      </c>
      <c r="B1076" s="2" t="s">
        <v>256</v>
      </c>
      <c r="C1076" s="2" t="s">
        <v>63</v>
      </c>
      <c r="E1076" s="21" t="e">
        <f>VLOOKUP(D1076,Mapping!$S$1:$U$150,2,0)</f>
        <v>#N/A</v>
      </c>
      <c r="F1076" s="21" t="e">
        <f>VLOOKUP(D1076,Mapping!$S$1:$U$150,3,0)</f>
        <v>#N/A</v>
      </c>
      <c r="H1076" s="21" t="e">
        <f>VLOOKUP(G1076,Mapping!$AL$1:$AN$292,2,0)</f>
        <v>#N/A</v>
      </c>
      <c r="I1076" s="21" t="e">
        <f>VLOOKUP(G1076,Mapping!$AL$1:$AN$292,3,0)</f>
        <v>#N/A</v>
      </c>
      <c r="J1076" s="5" t="s">
        <v>3290</v>
      </c>
      <c r="K1076" s="2" t="s">
        <v>688</v>
      </c>
    </row>
    <row r="1077" spans="1:11" ht="60">
      <c r="A1077" s="2" t="s">
        <v>3298</v>
      </c>
      <c r="B1077" s="2" t="s">
        <v>573</v>
      </c>
      <c r="C1077" s="2" t="s">
        <v>2987</v>
      </c>
      <c r="E1077" s="21" t="e">
        <f>VLOOKUP(D1077,Mapping!$S$1:$U$150,2,0)</f>
        <v>#N/A</v>
      </c>
      <c r="F1077" s="21" t="e">
        <f>VLOOKUP(D1077,Mapping!$S$1:$U$150,3,0)</f>
        <v>#N/A</v>
      </c>
      <c r="H1077" s="21" t="e">
        <f>VLOOKUP(G1077,Mapping!$AL$1:$AN$292,2,0)</f>
        <v>#N/A</v>
      </c>
      <c r="I1077" s="21" t="e">
        <f>VLOOKUP(G1077,Mapping!$AL$1:$AN$292,3,0)</f>
        <v>#N/A</v>
      </c>
      <c r="J1077" s="4" t="s">
        <v>3299</v>
      </c>
      <c r="K1077" s="2" t="s">
        <v>30</v>
      </c>
    </row>
    <row r="1078" spans="1:11">
      <c r="A1078" s="2" t="s">
        <v>3300</v>
      </c>
      <c r="B1078" s="2" t="s">
        <v>3301</v>
      </c>
      <c r="C1078" s="2" t="s">
        <v>1021</v>
      </c>
      <c r="E1078" s="21" t="e">
        <f>VLOOKUP(D1078,Mapping!$S$1:$U$150,2,0)</f>
        <v>#N/A</v>
      </c>
      <c r="F1078" s="21" t="e">
        <f>VLOOKUP(D1078,Mapping!$S$1:$U$150,3,0)</f>
        <v>#N/A</v>
      </c>
      <c r="H1078" s="21" t="e">
        <f>VLOOKUP(G1078,Mapping!$AL$1:$AN$292,2,0)</f>
        <v>#N/A</v>
      </c>
      <c r="I1078" s="21" t="e">
        <f>VLOOKUP(G1078,Mapping!$AL$1:$AN$292,3,0)</f>
        <v>#N/A</v>
      </c>
      <c r="J1078" s="5" t="s">
        <v>3302</v>
      </c>
      <c r="K1078" s="2" t="s">
        <v>30</v>
      </c>
    </row>
    <row r="1079" spans="1:11" ht="60">
      <c r="A1079" s="2" t="s">
        <v>351</v>
      </c>
      <c r="B1079" s="2" t="s">
        <v>352</v>
      </c>
      <c r="C1079" s="2" t="s">
        <v>32</v>
      </c>
      <c r="E1079" s="21" t="e">
        <f>VLOOKUP(D1079,Mapping!$S$1:$U$150,2,0)</f>
        <v>#N/A</v>
      </c>
      <c r="F1079" s="21" t="e">
        <f>VLOOKUP(D1079,Mapping!$S$1:$U$150,3,0)</f>
        <v>#N/A</v>
      </c>
      <c r="H1079" s="21" t="e">
        <f>VLOOKUP(G1079,Mapping!$AL$1:$AN$292,2,0)</f>
        <v>#N/A</v>
      </c>
      <c r="I1079" s="21" t="e">
        <f>VLOOKUP(G1079,Mapping!$AL$1:$AN$292,3,0)</f>
        <v>#N/A</v>
      </c>
      <c r="J1079" s="4" t="s">
        <v>3306</v>
      </c>
      <c r="K1079" s="2" t="s">
        <v>30</v>
      </c>
    </row>
    <row r="1080" spans="1:11" ht="75">
      <c r="A1080" s="2" t="s">
        <v>3307</v>
      </c>
      <c r="B1080" s="2" t="s">
        <v>352</v>
      </c>
      <c r="C1080" s="2" t="s">
        <v>32</v>
      </c>
      <c r="E1080" s="21" t="e">
        <f>VLOOKUP(D1080,Mapping!$S$1:$U$150,2,0)</f>
        <v>#N/A</v>
      </c>
      <c r="F1080" s="21" t="e">
        <f>VLOOKUP(D1080,Mapping!$S$1:$U$150,3,0)</f>
        <v>#N/A</v>
      </c>
      <c r="H1080" s="21" t="e">
        <f>VLOOKUP(G1080,Mapping!$AL$1:$AN$292,2,0)</f>
        <v>#N/A</v>
      </c>
      <c r="I1080" s="21" t="e">
        <f>VLOOKUP(G1080,Mapping!$AL$1:$AN$292,3,0)</f>
        <v>#N/A</v>
      </c>
      <c r="J1080" s="4" t="s">
        <v>3308</v>
      </c>
      <c r="K1080" s="2" t="s">
        <v>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92"/>
  <sheetViews>
    <sheetView topLeftCell="Y149" workbookViewId="0">
      <selection activeCell="AD204" sqref="AD204"/>
    </sheetView>
  </sheetViews>
  <sheetFormatPr defaultRowHeight="15"/>
  <cols>
    <col min="1" max="1" width="49.5703125" style="9" customWidth="1"/>
    <col min="2" max="3" width="35.140625" style="9" customWidth="1"/>
    <col min="4" max="4" width="28.7109375" style="9" customWidth="1"/>
    <col min="5" max="5" width="17.140625" customWidth="1"/>
    <col min="6" max="6" width="16.42578125" customWidth="1"/>
    <col min="7" max="7" width="9.140625" customWidth="1"/>
    <col min="8" max="8" width="49.5703125" style="9" customWidth="1"/>
    <col min="9" max="9" width="51.140625" style="9" customWidth="1"/>
    <col min="10" max="11" width="29.5703125" style="2" customWidth="1"/>
    <col min="12" max="14" width="35.140625" style="9" customWidth="1"/>
    <col min="15" max="16" width="35.7109375" style="9" customWidth="1"/>
    <col min="17" max="19" width="46.5703125" style="2" customWidth="1"/>
    <col min="20" max="20" width="46.5703125" style="15" customWidth="1"/>
    <col min="21" max="21" width="26.140625" style="15" customWidth="1"/>
    <col min="22" max="22" width="9.140625" style="2"/>
    <col min="23" max="23" width="9.140625" style="2" customWidth="1"/>
    <col min="24" max="24" width="26.140625" style="2" customWidth="1"/>
    <col min="25" max="28" width="9.140625" style="2"/>
    <col min="29" max="29" width="38.140625" style="2" customWidth="1"/>
    <col min="30" max="30" width="26.7109375" style="2" customWidth="1"/>
    <col min="31" max="31" width="30.85546875" style="2" customWidth="1"/>
    <col min="32" max="32" width="21.7109375" style="2" customWidth="1"/>
    <col min="33" max="33" width="30.28515625" style="2" customWidth="1"/>
    <col min="34" max="36" width="30.28515625" style="9" customWidth="1"/>
    <col min="37" max="37" width="9.140625" style="19"/>
    <col min="38" max="38" width="38.140625" style="2" customWidth="1"/>
    <col min="39" max="39" width="30.85546875" style="2" customWidth="1"/>
    <col min="40" max="40" width="30.28515625" style="2" customWidth="1"/>
  </cols>
  <sheetData>
    <row r="1" spans="1:40">
      <c r="A1" s="8" t="s">
        <v>3321</v>
      </c>
      <c r="B1" s="8" t="s">
        <v>3323</v>
      </c>
      <c r="C1" s="8" t="s">
        <v>3322</v>
      </c>
      <c r="D1" s="8" t="s">
        <v>3324</v>
      </c>
      <c r="H1" s="8" t="s">
        <v>3</v>
      </c>
      <c r="I1" s="11" t="s">
        <v>3325</v>
      </c>
      <c r="J1" s="11" t="s">
        <v>3326</v>
      </c>
      <c r="K1" s="8"/>
      <c r="L1" s="8" t="s">
        <v>3323</v>
      </c>
      <c r="M1" s="8" t="s">
        <v>3327</v>
      </c>
      <c r="N1" s="11" t="s">
        <v>3329</v>
      </c>
      <c r="O1" s="8" t="s">
        <v>3318</v>
      </c>
      <c r="P1" s="11" t="s">
        <v>3328</v>
      </c>
      <c r="Q1" s="2" t="s">
        <v>3319</v>
      </c>
      <c r="R1" s="1"/>
      <c r="S1" s="13" t="s">
        <v>3</v>
      </c>
      <c r="T1" s="14" t="s">
        <v>3327</v>
      </c>
      <c r="U1" s="14" t="s">
        <v>3330</v>
      </c>
      <c r="AC1" s="8" t="s">
        <v>4</v>
      </c>
      <c r="AD1" s="8" t="s">
        <v>3339</v>
      </c>
      <c r="AE1" s="13" t="s">
        <v>3340</v>
      </c>
      <c r="AF1" s="8" t="s">
        <v>3338</v>
      </c>
      <c r="AG1" s="13" t="s">
        <v>3341</v>
      </c>
      <c r="AH1" s="8"/>
      <c r="AI1" s="8"/>
      <c r="AJ1" s="8"/>
      <c r="AL1" s="13" t="s">
        <v>4</v>
      </c>
      <c r="AM1" s="13" t="s">
        <v>3340</v>
      </c>
      <c r="AN1" s="13" t="s">
        <v>3341</v>
      </c>
    </row>
    <row r="2" spans="1:40">
      <c r="A2" s="9" t="s">
        <v>1550</v>
      </c>
      <c r="B2" s="2" t="s">
        <v>768</v>
      </c>
      <c r="C2" s="9" t="s">
        <v>138</v>
      </c>
      <c r="D2" s="2" t="s">
        <v>1159</v>
      </c>
      <c r="H2" s="9" t="s">
        <v>1550</v>
      </c>
      <c r="I2" s="10">
        <v>100000</v>
      </c>
      <c r="J2" s="6">
        <v>105000</v>
      </c>
      <c r="K2" s="6"/>
      <c r="L2" s="9" t="s">
        <v>1983</v>
      </c>
      <c r="M2" s="10">
        <v>730</v>
      </c>
      <c r="N2" s="10">
        <v>189800</v>
      </c>
      <c r="O2" s="10">
        <v>830</v>
      </c>
      <c r="P2" s="10">
        <v>215800</v>
      </c>
      <c r="Q2" s="2" t="s">
        <v>3320</v>
      </c>
      <c r="R2" s="6"/>
      <c r="S2" s="6" t="s">
        <v>1550</v>
      </c>
      <c r="T2" s="15">
        <v>100000</v>
      </c>
      <c r="U2" s="15">
        <v>105000</v>
      </c>
      <c r="AC2" s="2" t="s">
        <v>68</v>
      </c>
      <c r="AD2" s="7">
        <v>58.2</v>
      </c>
      <c r="AE2" s="6">
        <v>58200</v>
      </c>
      <c r="AF2" s="7">
        <v>73.8</v>
      </c>
      <c r="AG2" s="6">
        <v>73800</v>
      </c>
      <c r="AH2" s="10"/>
      <c r="AI2" s="10"/>
      <c r="AJ2" s="10"/>
      <c r="AL2" s="2" t="s">
        <v>68</v>
      </c>
      <c r="AM2" s="6">
        <v>58200</v>
      </c>
      <c r="AN2" s="6">
        <v>73800</v>
      </c>
    </row>
    <row r="3" spans="1:40">
      <c r="A3" s="9" t="s">
        <v>2922</v>
      </c>
      <c r="B3" s="2" t="s">
        <v>95</v>
      </c>
      <c r="C3" s="9" t="s">
        <v>467</v>
      </c>
      <c r="D3" s="2" t="s">
        <v>59</v>
      </c>
      <c r="H3" s="9" t="s">
        <v>2922</v>
      </c>
      <c r="I3" s="10">
        <v>100000</v>
      </c>
      <c r="J3" s="6">
        <v>115000</v>
      </c>
      <c r="K3" s="6"/>
      <c r="L3" s="9" t="s">
        <v>768</v>
      </c>
      <c r="M3" s="10">
        <v>123</v>
      </c>
      <c r="N3" s="10">
        <v>31980</v>
      </c>
      <c r="O3" s="10"/>
      <c r="P3" s="10"/>
      <c r="Q3" s="6"/>
      <c r="R3" s="6"/>
      <c r="S3" s="6" t="s">
        <v>2922</v>
      </c>
      <c r="T3" s="15">
        <v>100000</v>
      </c>
      <c r="U3" s="15">
        <v>115000</v>
      </c>
      <c r="AC3" s="2" t="s">
        <v>80</v>
      </c>
      <c r="AD3" s="7">
        <v>56.1</v>
      </c>
      <c r="AE3" s="6">
        <v>56100</v>
      </c>
      <c r="AF3" s="7">
        <v>71.099999999999994</v>
      </c>
      <c r="AG3" s="6">
        <v>71100</v>
      </c>
      <c r="AH3" s="10"/>
      <c r="AI3" s="10"/>
      <c r="AJ3" s="10"/>
      <c r="AL3" s="2" t="s">
        <v>80</v>
      </c>
      <c r="AM3" s="6">
        <v>56100</v>
      </c>
      <c r="AN3" s="6">
        <v>71100</v>
      </c>
    </row>
    <row r="4" spans="1:40">
      <c r="A4" s="9" t="s">
        <v>1762</v>
      </c>
      <c r="B4" s="2" t="s">
        <v>1073</v>
      </c>
      <c r="C4" s="9" t="s">
        <v>928</v>
      </c>
      <c r="D4" s="2" t="s">
        <v>2898</v>
      </c>
      <c r="H4" s="9" t="s">
        <v>1762</v>
      </c>
      <c r="I4" s="10">
        <v>100000</v>
      </c>
      <c r="J4" s="6">
        <v>125000</v>
      </c>
      <c r="K4" s="6"/>
      <c r="L4" s="9" t="s">
        <v>480</v>
      </c>
      <c r="M4" s="10">
        <v>40</v>
      </c>
      <c r="N4" s="10">
        <v>83200</v>
      </c>
      <c r="O4" s="10">
        <v>100</v>
      </c>
      <c r="P4" s="10">
        <v>208000</v>
      </c>
      <c r="Q4" s="6"/>
      <c r="R4" s="6"/>
      <c r="S4" s="6" t="s">
        <v>1762</v>
      </c>
      <c r="T4" s="15">
        <v>100000</v>
      </c>
      <c r="U4" s="15">
        <v>125000</v>
      </c>
      <c r="AC4" s="2" t="s">
        <v>113</v>
      </c>
      <c r="AD4" s="7">
        <v>44.6</v>
      </c>
      <c r="AE4" s="6">
        <v>44600</v>
      </c>
      <c r="AF4" s="7">
        <v>56.4</v>
      </c>
      <c r="AG4" s="6">
        <v>56400</v>
      </c>
      <c r="AH4" s="10"/>
      <c r="AI4" s="10"/>
      <c r="AJ4" s="10"/>
      <c r="AL4" s="2" t="s">
        <v>113</v>
      </c>
      <c r="AM4" s="6">
        <v>44600</v>
      </c>
      <c r="AN4" s="6">
        <v>56400</v>
      </c>
    </row>
    <row r="5" spans="1:40">
      <c r="A5" s="9" t="s">
        <v>2540</v>
      </c>
      <c r="B5" s="2" t="s">
        <v>2798</v>
      </c>
      <c r="C5" s="9" t="s">
        <v>216</v>
      </c>
      <c r="D5" s="2" t="s">
        <v>1910</v>
      </c>
      <c r="H5" s="9" t="s">
        <v>2540</v>
      </c>
      <c r="I5" s="10">
        <v>100000</v>
      </c>
      <c r="J5" s="6">
        <v>160000</v>
      </c>
      <c r="K5" s="6"/>
      <c r="L5" s="9" t="s">
        <v>652</v>
      </c>
      <c r="M5" s="10">
        <v>90</v>
      </c>
      <c r="N5" s="10">
        <v>187200</v>
      </c>
      <c r="O5" s="10">
        <v>100</v>
      </c>
      <c r="P5" s="10">
        <v>208000</v>
      </c>
      <c r="Q5" s="6"/>
      <c r="R5" s="6"/>
      <c r="S5" s="6" t="s">
        <v>2540</v>
      </c>
      <c r="T5" s="15">
        <v>100000</v>
      </c>
      <c r="U5" s="15">
        <v>160000</v>
      </c>
      <c r="AC5" s="2" t="s">
        <v>116</v>
      </c>
      <c r="AD5" s="7">
        <v>53.8</v>
      </c>
      <c r="AE5" s="6">
        <v>53800</v>
      </c>
      <c r="AF5" s="7">
        <v>68.2</v>
      </c>
      <c r="AG5" s="6">
        <v>68200</v>
      </c>
      <c r="AH5" s="10"/>
      <c r="AI5" s="10"/>
      <c r="AJ5" s="10"/>
      <c r="AL5" s="2" t="s">
        <v>116</v>
      </c>
      <c r="AM5" s="6">
        <v>53800</v>
      </c>
      <c r="AN5" s="6">
        <v>68200</v>
      </c>
    </row>
    <row r="6" spans="1:40">
      <c r="A6" s="9" t="s">
        <v>3135</v>
      </c>
      <c r="B6" s="2" t="s">
        <v>442</v>
      </c>
      <c r="C6" s="9" t="s">
        <v>772</v>
      </c>
      <c r="D6"/>
      <c r="H6" s="9" t="s">
        <v>3135</v>
      </c>
      <c r="I6" s="10">
        <v>105000</v>
      </c>
      <c r="J6" s="6">
        <v>115000</v>
      </c>
      <c r="K6" s="6"/>
      <c r="L6" s="9" t="s">
        <v>2450</v>
      </c>
      <c r="M6" s="10">
        <v>21</v>
      </c>
      <c r="N6" s="10">
        <v>43680</v>
      </c>
      <c r="O6" s="10">
        <v>83</v>
      </c>
      <c r="P6" s="10">
        <v>172640</v>
      </c>
      <c r="Q6" s="6"/>
      <c r="R6" s="6"/>
      <c r="S6" s="6" t="s">
        <v>3135</v>
      </c>
      <c r="T6" s="15">
        <v>105000</v>
      </c>
      <c r="U6" s="15">
        <v>115000</v>
      </c>
      <c r="AC6" s="2" t="s">
        <v>129</v>
      </c>
      <c r="AD6" s="7">
        <v>69.099999999999994</v>
      </c>
      <c r="AE6" s="6">
        <v>69100</v>
      </c>
      <c r="AF6" s="7">
        <v>87.5</v>
      </c>
      <c r="AG6" s="6">
        <v>87500</v>
      </c>
      <c r="AH6" s="10"/>
      <c r="AI6" s="10"/>
      <c r="AJ6" s="10"/>
      <c r="AL6" s="2" t="s">
        <v>129</v>
      </c>
      <c r="AM6" s="6">
        <v>69100</v>
      </c>
      <c r="AN6" s="6">
        <v>87500</v>
      </c>
    </row>
    <row r="7" spans="1:40">
      <c r="A7" s="9" t="s">
        <v>1474</v>
      </c>
      <c r="B7" s="2" t="s">
        <v>1254</v>
      </c>
      <c r="C7" s="9" t="s">
        <v>570</v>
      </c>
      <c r="D7"/>
      <c r="H7" s="9" t="s">
        <v>1474</v>
      </c>
      <c r="I7" s="10">
        <v>110000</v>
      </c>
      <c r="J7" s="6">
        <v>120000</v>
      </c>
      <c r="K7" s="6"/>
      <c r="L7" s="9" t="s">
        <v>547</v>
      </c>
      <c r="M7" s="10">
        <v>65</v>
      </c>
      <c r="N7" s="10">
        <v>135200</v>
      </c>
      <c r="O7" s="10">
        <v>80</v>
      </c>
      <c r="P7" s="10">
        <v>166400</v>
      </c>
      <c r="Q7" s="6"/>
      <c r="R7" s="6"/>
      <c r="S7" s="6" t="s">
        <v>1474</v>
      </c>
      <c r="T7" s="15">
        <v>110000</v>
      </c>
      <c r="U7" s="15">
        <v>120000</v>
      </c>
      <c r="AC7" s="2" t="s">
        <v>143</v>
      </c>
      <c r="AD7" s="7">
        <v>62.5</v>
      </c>
      <c r="AE7" s="6">
        <v>62500</v>
      </c>
      <c r="AF7" s="7">
        <v>79.099999999999994</v>
      </c>
      <c r="AG7" s="6">
        <v>79100</v>
      </c>
      <c r="AH7" s="10"/>
      <c r="AI7" s="10"/>
      <c r="AJ7" s="10"/>
      <c r="AL7" s="2" t="s">
        <v>143</v>
      </c>
      <c r="AM7" s="6">
        <v>62500</v>
      </c>
      <c r="AN7" s="6">
        <v>79100</v>
      </c>
    </row>
    <row r="8" spans="1:40">
      <c r="A8" s="9" t="s">
        <v>2742</v>
      </c>
      <c r="B8" s="2" t="s">
        <v>2450</v>
      </c>
      <c r="C8" s="9" t="s">
        <v>2001</v>
      </c>
      <c r="D8"/>
      <c r="H8" s="9" t="s">
        <v>2742</v>
      </c>
      <c r="I8" s="10">
        <v>131035</v>
      </c>
      <c r="J8" s="6">
        <v>146735</v>
      </c>
      <c r="K8" s="6"/>
      <c r="L8" s="9" t="s">
        <v>622</v>
      </c>
      <c r="M8" s="10">
        <v>60</v>
      </c>
      <c r="N8" s="10">
        <v>124800</v>
      </c>
      <c r="O8" s="10">
        <v>71</v>
      </c>
      <c r="P8" s="10">
        <v>147680</v>
      </c>
      <c r="Q8" s="6"/>
      <c r="R8" s="6"/>
      <c r="S8" s="6" t="s">
        <v>2742</v>
      </c>
      <c r="T8" s="15">
        <v>131035</v>
      </c>
      <c r="U8" s="15">
        <v>146735</v>
      </c>
      <c r="AC8" s="2" t="s">
        <v>151</v>
      </c>
      <c r="AD8" s="7">
        <v>62.9</v>
      </c>
      <c r="AE8" s="6">
        <v>62900</v>
      </c>
      <c r="AF8" s="7">
        <v>79.7</v>
      </c>
      <c r="AG8" s="6">
        <v>79700</v>
      </c>
      <c r="AH8" s="10"/>
      <c r="AI8" s="10"/>
      <c r="AJ8" s="10"/>
      <c r="AL8" s="2" t="s">
        <v>151</v>
      </c>
      <c r="AM8" s="6">
        <v>62900</v>
      </c>
      <c r="AN8" s="6">
        <v>79700</v>
      </c>
    </row>
    <row r="9" spans="1:40">
      <c r="A9" s="9" t="s">
        <v>1206</v>
      </c>
      <c r="B9" s="2" t="s">
        <v>2893</v>
      </c>
      <c r="C9" s="9" t="s">
        <v>810</v>
      </c>
      <c r="D9"/>
      <c r="H9" s="9" t="s">
        <v>1206</v>
      </c>
      <c r="I9" s="10">
        <v>145000</v>
      </c>
      <c r="J9" s="6">
        <v>175000</v>
      </c>
      <c r="K9" s="6"/>
      <c r="L9" s="9" t="s">
        <v>1282</v>
      </c>
      <c r="M9" s="10">
        <v>60</v>
      </c>
      <c r="N9" s="10">
        <v>124800</v>
      </c>
      <c r="O9" s="10">
        <v>68</v>
      </c>
      <c r="P9" s="10">
        <v>141440</v>
      </c>
      <c r="Q9" s="6"/>
      <c r="R9" s="6"/>
      <c r="S9" s="6" t="s">
        <v>1206</v>
      </c>
      <c r="T9" s="15">
        <v>145000</v>
      </c>
      <c r="U9" s="15">
        <v>175000</v>
      </c>
      <c r="AC9" s="2" t="s">
        <v>155</v>
      </c>
      <c r="AD9" s="6">
        <v>91</v>
      </c>
      <c r="AE9" s="6">
        <v>91000</v>
      </c>
      <c r="AF9" s="2">
        <v>115</v>
      </c>
      <c r="AG9" s="6">
        <v>115000</v>
      </c>
      <c r="AH9" s="10"/>
      <c r="AI9" s="10"/>
      <c r="AJ9" s="10"/>
      <c r="AL9" s="2" t="s">
        <v>155</v>
      </c>
      <c r="AM9" s="6">
        <v>91000</v>
      </c>
      <c r="AN9" s="6">
        <v>115000</v>
      </c>
    </row>
    <row r="10" spans="1:40">
      <c r="A10" s="9" t="s">
        <v>1859</v>
      </c>
      <c r="B10" s="2" t="s">
        <v>669</v>
      </c>
      <c r="C10" s="9" t="s">
        <v>2652</v>
      </c>
      <c r="D10"/>
      <c r="H10" s="9" t="s">
        <v>1859</v>
      </c>
      <c r="I10" s="10">
        <v>47000</v>
      </c>
      <c r="J10" s="6">
        <v>105000</v>
      </c>
      <c r="K10" s="6"/>
      <c r="L10" s="9" t="s">
        <v>240</v>
      </c>
      <c r="M10" s="10">
        <v>60</v>
      </c>
      <c r="N10" s="10">
        <v>124800</v>
      </c>
      <c r="O10" s="10">
        <v>65</v>
      </c>
      <c r="P10" s="10">
        <v>135200</v>
      </c>
      <c r="Q10" s="6"/>
      <c r="R10" s="6"/>
      <c r="S10" s="6" t="s">
        <v>1859</v>
      </c>
      <c r="T10" s="15">
        <v>47000</v>
      </c>
      <c r="U10" s="15">
        <v>105000</v>
      </c>
      <c r="AC10" s="2" t="s">
        <v>159</v>
      </c>
      <c r="AD10" s="7">
        <v>95.8</v>
      </c>
      <c r="AE10" s="6">
        <v>95800</v>
      </c>
      <c r="AF10" s="6">
        <v>121</v>
      </c>
      <c r="AG10" s="6">
        <v>121000</v>
      </c>
      <c r="AH10" s="10"/>
      <c r="AI10" s="10"/>
      <c r="AJ10" s="10"/>
      <c r="AL10" s="2" t="s">
        <v>159</v>
      </c>
      <c r="AM10" s="6">
        <v>95800</v>
      </c>
      <c r="AN10" s="6">
        <v>121000</v>
      </c>
    </row>
    <row r="11" spans="1:40">
      <c r="A11" s="9" t="s">
        <v>2888</v>
      </c>
      <c r="B11" s="2" t="s">
        <v>3259</v>
      </c>
      <c r="C11" s="9" t="s">
        <v>1026</v>
      </c>
      <c r="D11"/>
      <c r="H11" s="9" t="s">
        <v>2888</v>
      </c>
      <c r="I11" s="10">
        <v>48369</v>
      </c>
      <c r="J11" s="6">
        <v>146024</v>
      </c>
      <c r="K11" s="6"/>
      <c r="L11" s="9" t="s">
        <v>1272</v>
      </c>
      <c r="M11" s="10">
        <v>50</v>
      </c>
      <c r="N11" s="10">
        <v>104000</v>
      </c>
      <c r="O11" s="10">
        <v>60</v>
      </c>
      <c r="P11" s="10">
        <v>124800</v>
      </c>
      <c r="Q11" s="6"/>
      <c r="R11" s="6"/>
      <c r="S11" s="6" t="s">
        <v>2888</v>
      </c>
      <c r="T11" s="15">
        <v>48369</v>
      </c>
      <c r="U11" s="15">
        <v>146024</v>
      </c>
      <c r="AC11" s="2" t="s">
        <v>164</v>
      </c>
      <c r="AD11" s="7">
        <v>84.4</v>
      </c>
      <c r="AE11" s="6">
        <v>84400</v>
      </c>
      <c r="AF11" s="6">
        <v>107</v>
      </c>
      <c r="AG11" s="6">
        <v>107000</v>
      </c>
      <c r="AH11" s="10"/>
      <c r="AI11" s="10"/>
      <c r="AJ11" s="10"/>
      <c r="AL11" s="2" t="s">
        <v>164</v>
      </c>
      <c r="AM11" s="6">
        <v>84400</v>
      </c>
      <c r="AN11" s="6">
        <v>107000</v>
      </c>
    </row>
    <row r="12" spans="1:40">
      <c r="A12" s="9" t="s">
        <v>2608</v>
      </c>
      <c r="B12" s="2" t="s">
        <v>2591</v>
      </c>
      <c r="C12" s="9" t="s">
        <v>722</v>
      </c>
      <c r="D12"/>
      <c r="H12" s="9" t="s">
        <v>2608</v>
      </c>
      <c r="I12" s="10">
        <v>49000</v>
      </c>
      <c r="J12" s="6">
        <v>80000</v>
      </c>
      <c r="K12" s="6"/>
      <c r="L12" s="9" t="s">
        <v>1978</v>
      </c>
      <c r="M12" s="10">
        <v>55</v>
      </c>
      <c r="N12" s="10">
        <v>114400</v>
      </c>
      <c r="O12" s="10">
        <v>60</v>
      </c>
      <c r="P12" s="10">
        <v>124800</v>
      </c>
      <c r="Q12" s="6"/>
      <c r="R12" s="6"/>
      <c r="S12" s="6" t="s">
        <v>2608</v>
      </c>
      <c r="T12" s="15">
        <v>49000</v>
      </c>
      <c r="U12" s="15">
        <v>80000</v>
      </c>
      <c r="AC12" s="2" t="s">
        <v>168</v>
      </c>
      <c r="AD12" s="7">
        <v>54.3</v>
      </c>
      <c r="AE12" s="6">
        <v>54300</v>
      </c>
      <c r="AF12" s="7">
        <v>68.7</v>
      </c>
      <c r="AG12" s="6">
        <v>68700</v>
      </c>
      <c r="AH12" s="10"/>
      <c r="AI12" s="10"/>
      <c r="AJ12" s="10"/>
      <c r="AL12" s="2" t="s">
        <v>168</v>
      </c>
      <c r="AM12" s="6">
        <v>54300</v>
      </c>
      <c r="AN12" s="6">
        <v>68700</v>
      </c>
    </row>
    <row r="13" spans="1:40">
      <c r="A13" s="9" t="s">
        <v>220</v>
      </c>
      <c r="B13" s="2" t="s">
        <v>313</v>
      </c>
      <c r="C13" s="9" t="s">
        <v>463</v>
      </c>
      <c r="D13"/>
      <c r="H13" s="9" t="s">
        <v>220</v>
      </c>
      <c r="I13" s="10">
        <v>49877</v>
      </c>
      <c r="J13" s="6">
        <v>119098</v>
      </c>
      <c r="K13" s="6"/>
      <c r="L13" s="9" t="s">
        <v>2667</v>
      </c>
      <c r="M13" s="10">
        <v>50</v>
      </c>
      <c r="N13" s="10">
        <v>104000</v>
      </c>
      <c r="O13" s="10">
        <v>55</v>
      </c>
      <c r="P13" s="10">
        <v>114400</v>
      </c>
      <c r="Q13" s="6"/>
      <c r="R13" s="6"/>
      <c r="S13" s="6" t="s">
        <v>220</v>
      </c>
      <c r="T13" s="15">
        <v>49877</v>
      </c>
      <c r="U13" s="15">
        <v>119098</v>
      </c>
      <c r="AC13" s="2" t="s">
        <v>184</v>
      </c>
      <c r="AD13" s="7">
        <v>47.8</v>
      </c>
      <c r="AE13" s="6">
        <v>47800</v>
      </c>
      <c r="AF13" s="7">
        <v>60.6</v>
      </c>
      <c r="AG13" s="6">
        <v>60600</v>
      </c>
      <c r="AH13" s="10"/>
      <c r="AI13" s="10"/>
      <c r="AJ13" s="10"/>
      <c r="AL13" s="2" t="s">
        <v>184</v>
      </c>
      <c r="AM13" s="6">
        <v>47800</v>
      </c>
      <c r="AN13" s="6">
        <v>60600</v>
      </c>
    </row>
    <row r="14" spans="1:40">
      <c r="A14" s="9" t="s">
        <v>244</v>
      </c>
      <c r="B14" s="2" t="s">
        <v>189</v>
      </c>
      <c r="C14" s="9" t="s">
        <v>657</v>
      </c>
      <c r="D14"/>
      <c r="H14" s="9" t="s">
        <v>244</v>
      </c>
      <c r="I14" s="10">
        <v>50000</v>
      </c>
      <c r="J14" s="6">
        <v>100000</v>
      </c>
      <c r="K14" s="6"/>
      <c r="L14" s="9" t="s">
        <v>2411</v>
      </c>
      <c r="M14" s="10">
        <v>38</v>
      </c>
      <c r="N14" s="10">
        <v>79040</v>
      </c>
      <c r="O14" s="10">
        <v>50</v>
      </c>
      <c r="P14" s="10">
        <v>104000</v>
      </c>
      <c r="Q14" s="6"/>
      <c r="R14" s="6"/>
      <c r="S14" s="6" t="s">
        <v>244</v>
      </c>
      <c r="T14" s="15">
        <v>50000</v>
      </c>
      <c r="U14" s="15">
        <v>100000</v>
      </c>
      <c r="AC14" s="2" t="s">
        <v>195</v>
      </c>
      <c r="AD14" s="7">
        <v>78.5</v>
      </c>
      <c r="AE14" s="6">
        <v>78500</v>
      </c>
      <c r="AF14" s="7">
        <v>99.3</v>
      </c>
      <c r="AG14" s="6">
        <v>99300</v>
      </c>
      <c r="AH14" s="10"/>
      <c r="AI14" s="10"/>
      <c r="AJ14" s="10"/>
      <c r="AL14" s="2" t="s">
        <v>195</v>
      </c>
      <c r="AM14" s="6">
        <v>78500</v>
      </c>
      <c r="AN14" s="6">
        <v>99300</v>
      </c>
    </row>
    <row r="15" spans="1:40">
      <c r="A15" s="9" t="s">
        <v>587</v>
      </c>
      <c r="B15" s="2" t="s">
        <v>1098</v>
      </c>
      <c r="C15" s="9" t="s">
        <v>1471</v>
      </c>
      <c r="D15"/>
      <c r="H15" s="9" t="s">
        <v>587</v>
      </c>
      <c r="I15" s="10">
        <v>50000</v>
      </c>
      <c r="J15" s="6">
        <v>55000</v>
      </c>
      <c r="K15" s="6"/>
      <c r="L15" s="9" t="s">
        <v>662</v>
      </c>
      <c r="M15" s="10">
        <v>40</v>
      </c>
      <c r="N15" s="10">
        <v>83200</v>
      </c>
      <c r="O15" s="10">
        <v>50</v>
      </c>
      <c r="P15" s="10">
        <v>104000</v>
      </c>
      <c r="Q15" s="6"/>
      <c r="R15" s="6"/>
      <c r="S15" s="6" t="s">
        <v>587</v>
      </c>
      <c r="T15" s="15">
        <v>50000</v>
      </c>
      <c r="U15" s="15">
        <v>55000</v>
      </c>
      <c r="AC15" s="2" t="s">
        <v>237</v>
      </c>
      <c r="AD15" s="7">
        <v>64.099999999999994</v>
      </c>
      <c r="AE15" s="6">
        <v>64099.999999999993</v>
      </c>
      <c r="AF15" s="7">
        <v>81.099999999999994</v>
      </c>
      <c r="AG15" s="6">
        <v>81100</v>
      </c>
      <c r="AH15" s="10"/>
      <c r="AI15" s="10"/>
      <c r="AJ15" s="10"/>
      <c r="AL15" s="2" t="s">
        <v>237</v>
      </c>
      <c r="AM15" s="6">
        <v>64099.999999999993</v>
      </c>
      <c r="AN15" s="6">
        <v>81100</v>
      </c>
    </row>
    <row r="16" spans="1:40">
      <c r="A16" s="9" t="s">
        <v>997</v>
      </c>
      <c r="B16" s="2" t="s">
        <v>3199</v>
      </c>
      <c r="C16" s="9" t="s">
        <v>708</v>
      </c>
      <c r="D16"/>
      <c r="H16" s="9" t="s">
        <v>997</v>
      </c>
      <c r="I16" s="10">
        <v>50000</v>
      </c>
      <c r="J16" s="6">
        <v>60000</v>
      </c>
      <c r="K16" s="6"/>
      <c r="L16" s="9" t="s">
        <v>635</v>
      </c>
      <c r="M16" s="10">
        <v>45</v>
      </c>
      <c r="N16" s="10">
        <v>93600</v>
      </c>
      <c r="O16" s="10">
        <v>50</v>
      </c>
      <c r="P16" s="10">
        <v>104000</v>
      </c>
      <c r="Q16" s="6"/>
      <c r="R16" s="6"/>
      <c r="S16" s="6" t="s">
        <v>997</v>
      </c>
      <c r="T16" s="15">
        <v>50000</v>
      </c>
      <c r="U16" s="15">
        <v>60000</v>
      </c>
      <c r="AC16" s="2" t="s">
        <v>247</v>
      </c>
      <c r="AD16" s="7">
        <v>81.400000000000006</v>
      </c>
      <c r="AE16" s="6">
        <v>81400</v>
      </c>
      <c r="AF16" s="6">
        <v>103</v>
      </c>
      <c r="AG16" s="6">
        <v>103000</v>
      </c>
      <c r="AH16" s="10"/>
      <c r="AI16" s="10"/>
      <c r="AJ16" s="10"/>
      <c r="AL16" s="2" t="s">
        <v>247</v>
      </c>
      <c r="AM16" s="6">
        <v>81400</v>
      </c>
      <c r="AN16" s="6">
        <v>103000</v>
      </c>
    </row>
    <row r="17" spans="1:40">
      <c r="A17" s="9" t="s">
        <v>2841</v>
      </c>
      <c r="B17" s="2" t="s">
        <v>302</v>
      </c>
      <c r="C17" s="9" t="s">
        <v>3074</v>
      </c>
      <c r="D17"/>
      <c r="H17" s="9" t="s">
        <v>2841</v>
      </c>
      <c r="I17" s="10">
        <v>50000</v>
      </c>
      <c r="J17" s="6">
        <v>70000</v>
      </c>
      <c r="K17" s="6"/>
      <c r="L17" s="9" t="s">
        <v>3199</v>
      </c>
      <c r="M17" s="10">
        <v>34</v>
      </c>
      <c r="N17" s="10">
        <v>70720</v>
      </c>
      <c r="O17" s="10">
        <v>45</v>
      </c>
      <c r="P17" s="10">
        <v>93600</v>
      </c>
      <c r="Q17" s="6"/>
      <c r="R17" s="6"/>
      <c r="S17" s="6" t="s">
        <v>2841</v>
      </c>
      <c r="T17" s="15">
        <v>50000</v>
      </c>
      <c r="U17" s="15">
        <v>70000</v>
      </c>
      <c r="AC17" s="2" t="s">
        <v>253</v>
      </c>
      <c r="AD17" s="7">
        <v>54.5</v>
      </c>
      <c r="AE17" s="6">
        <v>54500</v>
      </c>
      <c r="AF17" s="7">
        <v>69.099999999999994</v>
      </c>
      <c r="AG17" s="6">
        <v>69100</v>
      </c>
      <c r="AH17" s="10"/>
      <c r="AI17" s="10"/>
      <c r="AJ17" s="10"/>
      <c r="AL17" s="2" t="s">
        <v>253</v>
      </c>
      <c r="AM17" s="6">
        <v>54500</v>
      </c>
      <c r="AN17" s="6">
        <v>69100</v>
      </c>
    </row>
    <row r="18" spans="1:40">
      <c r="A18" s="9" t="s">
        <v>1847</v>
      </c>
      <c r="B18" s="2" t="s">
        <v>3185</v>
      </c>
      <c r="C18" s="9" t="s">
        <v>1286</v>
      </c>
      <c r="D18"/>
      <c r="H18" s="9" t="s">
        <v>1847</v>
      </c>
      <c r="I18" s="10">
        <v>50000</v>
      </c>
      <c r="J18" s="6">
        <v>75000</v>
      </c>
      <c r="K18" s="6"/>
      <c r="L18" s="9" t="s">
        <v>302</v>
      </c>
      <c r="M18" s="10">
        <v>35</v>
      </c>
      <c r="N18" s="10">
        <v>72800</v>
      </c>
      <c r="O18" s="10">
        <v>45</v>
      </c>
      <c r="P18" s="10">
        <v>93600</v>
      </c>
      <c r="Q18" s="6"/>
      <c r="R18" s="6"/>
      <c r="S18" s="6" t="s">
        <v>1847</v>
      </c>
      <c r="T18" s="15">
        <v>50000</v>
      </c>
      <c r="U18" s="15">
        <v>75000</v>
      </c>
      <c r="AC18" s="2" t="s">
        <v>261</v>
      </c>
      <c r="AD18" s="7">
        <v>64.2</v>
      </c>
      <c r="AE18" s="6">
        <v>64200</v>
      </c>
      <c r="AF18" s="7">
        <v>81.400000000000006</v>
      </c>
      <c r="AG18" s="6">
        <v>81400</v>
      </c>
      <c r="AH18" s="10"/>
      <c r="AI18" s="10"/>
      <c r="AJ18" s="10"/>
      <c r="AL18" s="2" t="s">
        <v>261</v>
      </c>
      <c r="AM18" s="6">
        <v>64200</v>
      </c>
      <c r="AN18" s="6">
        <v>81400</v>
      </c>
    </row>
    <row r="19" spans="1:40">
      <c r="A19" s="9" t="s">
        <v>1013</v>
      </c>
      <c r="B19" s="2" t="s">
        <v>2411</v>
      </c>
      <c r="C19" s="9" t="s">
        <v>3217</v>
      </c>
      <c r="D19"/>
      <c r="H19" s="9" t="s">
        <v>1013</v>
      </c>
      <c r="I19" s="10">
        <v>50000</v>
      </c>
      <c r="J19" s="6">
        <v>80000</v>
      </c>
      <c r="K19" s="6"/>
      <c r="L19" s="9" t="s">
        <v>2798</v>
      </c>
      <c r="M19" s="12">
        <v>19.22</v>
      </c>
      <c r="N19" s="10">
        <v>39977.599999999999</v>
      </c>
      <c r="O19" s="12">
        <v>42.54</v>
      </c>
      <c r="P19" s="10">
        <v>88483.199999999997</v>
      </c>
      <c r="R19" s="6"/>
      <c r="S19" s="6" t="s">
        <v>1013</v>
      </c>
      <c r="T19" s="15">
        <v>50000</v>
      </c>
      <c r="U19" s="15">
        <v>80000</v>
      </c>
      <c r="AC19" s="2" t="s">
        <v>265</v>
      </c>
      <c r="AD19" s="7">
        <v>88.4</v>
      </c>
      <c r="AE19" s="6">
        <v>88400</v>
      </c>
      <c r="AF19" s="6">
        <v>112</v>
      </c>
      <c r="AG19" s="6">
        <v>112000</v>
      </c>
      <c r="AH19" s="10"/>
      <c r="AI19" s="10"/>
      <c r="AJ19" s="10"/>
      <c r="AL19" s="2" t="s">
        <v>265</v>
      </c>
      <c r="AM19" s="6">
        <v>88400</v>
      </c>
      <c r="AN19" s="6">
        <v>112000</v>
      </c>
    </row>
    <row r="20" spans="1:40">
      <c r="A20" s="9" t="s">
        <v>1366</v>
      </c>
      <c r="B20" s="2" t="s">
        <v>480</v>
      </c>
      <c r="C20" s="9" t="s">
        <v>1495</v>
      </c>
      <c r="D20"/>
      <c r="H20" s="9" t="s">
        <v>1366</v>
      </c>
      <c r="I20" s="10">
        <v>50000</v>
      </c>
      <c r="J20" s="6">
        <v>90000</v>
      </c>
      <c r="K20" s="6"/>
      <c r="L20" s="9" t="s">
        <v>95</v>
      </c>
      <c r="M20" s="10">
        <v>15</v>
      </c>
      <c r="N20" s="10">
        <v>31200</v>
      </c>
      <c r="O20" s="10">
        <v>41</v>
      </c>
      <c r="P20" s="10">
        <v>85280</v>
      </c>
      <c r="R20" s="6"/>
      <c r="S20" s="6" t="s">
        <v>1366</v>
      </c>
      <c r="T20" s="15">
        <v>50000</v>
      </c>
      <c r="U20" s="15">
        <v>90000</v>
      </c>
      <c r="AC20" s="2" t="s">
        <v>289</v>
      </c>
      <c r="AD20" s="7">
        <v>79.599999999999994</v>
      </c>
      <c r="AE20" s="6">
        <v>79600</v>
      </c>
      <c r="AF20" s="6">
        <v>101</v>
      </c>
      <c r="AG20" s="6">
        <v>101000</v>
      </c>
      <c r="AH20" s="10"/>
      <c r="AI20" s="10"/>
      <c r="AJ20" s="10"/>
      <c r="AL20" s="2" t="s">
        <v>289</v>
      </c>
      <c r="AM20" s="6">
        <v>79600</v>
      </c>
      <c r="AN20" s="6">
        <v>101000</v>
      </c>
    </row>
    <row r="21" spans="1:40">
      <c r="A21" s="9" t="s">
        <v>1790</v>
      </c>
      <c r="B21" s="2" t="s">
        <v>662</v>
      </c>
      <c r="C21" s="2" t="s">
        <v>2014</v>
      </c>
      <c r="D21"/>
      <c r="H21" s="9" t="s">
        <v>1790</v>
      </c>
      <c r="I21" s="10">
        <v>50000</v>
      </c>
      <c r="J21" s="6">
        <v>95000</v>
      </c>
      <c r="K21" s="6"/>
      <c r="L21" s="9" t="s">
        <v>189</v>
      </c>
      <c r="M21" s="10">
        <v>30</v>
      </c>
      <c r="N21" s="10">
        <v>62400</v>
      </c>
      <c r="O21" s="10">
        <v>40</v>
      </c>
      <c r="P21" s="10">
        <v>83200</v>
      </c>
      <c r="Q21" s="6"/>
      <c r="R21" s="6"/>
      <c r="S21" s="6" t="s">
        <v>1790</v>
      </c>
      <c r="T21" s="15">
        <v>50000</v>
      </c>
      <c r="U21" s="15">
        <v>95000</v>
      </c>
      <c r="AC21" s="2" t="s">
        <v>299</v>
      </c>
      <c r="AD21" s="7">
        <v>82.6</v>
      </c>
      <c r="AE21" s="6">
        <v>82600</v>
      </c>
      <c r="AF21" s="6">
        <v>105</v>
      </c>
      <c r="AG21" s="6">
        <v>105000</v>
      </c>
      <c r="AH21" s="10"/>
      <c r="AI21" s="10"/>
      <c r="AJ21" s="10"/>
      <c r="AL21" s="2" t="s">
        <v>299</v>
      </c>
      <c r="AM21" s="6">
        <v>82600</v>
      </c>
      <c r="AN21" s="6">
        <v>105000</v>
      </c>
    </row>
    <row r="22" spans="1:40">
      <c r="A22" s="9" t="s">
        <v>2935</v>
      </c>
      <c r="B22" s="2" t="s">
        <v>635</v>
      </c>
      <c r="C22" s="2" t="s">
        <v>3171</v>
      </c>
      <c r="D22"/>
      <c r="H22" s="9" t="s">
        <v>2935</v>
      </c>
      <c r="I22" s="10">
        <v>51050</v>
      </c>
      <c r="J22" s="6">
        <v>121373</v>
      </c>
      <c r="K22" s="6"/>
      <c r="L22" s="9" t="s">
        <v>313</v>
      </c>
      <c r="M22" s="10">
        <v>29</v>
      </c>
      <c r="N22" s="10">
        <v>60320</v>
      </c>
      <c r="O22" s="10">
        <v>37</v>
      </c>
      <c r="P22" s="10">
        <v>76960</v>
      </c>
      <c r="Q22" s="6"/>
      <c r="R22" s="6"/>
      <c r="S22" s="6" t="s">
        <v>2935</v>
      </c>
      <c r="T22" s="15">
        <v>51050</v>
      </c>
      <c r="U22" s="15">
        <v>121373</v>
      </c>
      <c r="AC22" s="2" t="s">
        <v>306</v>
      </c>
      <c r="AD22" s="7">
        <v>74.7</v>
      </c>
      <c r="AE22" s="6">
        <v>74700</v>
      </c>
      <c r="AF22" s="7">
        <v>94.5</v>
      </c>
      <c r="AG22" s="6">
        <v>94500</v>
      </c>
      <c r="AH22" s="10"/>
      <c r="AI22" s="10"/>
      <c r="AJ22" s="10"/>
      <c r="AL22" s="2" t="s">
        <v>306</v>
      </c>
      <c r="AM22" s="6">
        <v>74700</v>
      </c>
      <c r="AN22" s="6">
        <v>94500</v>
      </c>
    </row>
    <row r="23" spans="1:40">
      <c r="A23" s="9" t="s">
        <v>365</v>
      </c>
      <c r="B23" s="2" t="s">
        <v>1064</v>
      </c>
      <c r="C23" s="2" t="s">
        <v>1485</v>
      </c>
      <c r="D23"/>
      <c r="H23" s="9" t="s">
        <v>365</v>
      </c>
      <c r="I23" s="10">
        <v>51550</v>
      </c>
      <c r="J23" s="6">
        <v>73806</v>
      </c>
      <c r="K23" s="6"/>
      <c r="L23" s="9" t="s">
        <v>1098</v>
      </c>
      <c r="M23" s="12">
        <v>32.97</v>
      </c>
      <c r="N23" s="10">
        <v>68577.599999999991</v>
      </c>
      <c r="O23" s="12">
        <v>35.71</v>
      </c>
      <c r="P23" s="10">
        <v>74276.800000000003</v>
      </c>
      <c r="Q23" s="6"/>
      <c r="R23" s="6"/>
      <c r="S23" s="6" t="s">
        <v>365</v>
      </c>
      <c r="T23" s="15">
        <v>51550</v>
      </c>
      <c r="U23" s="15">
        <v>73806</v>
      </c>
      <c r="AC23" s="2" t="s">
        <v>331</v>
      </c>
      <c r="AD23" s="7">
        <v>76.099999999999994</v>
      </c>
      <c r="AE23" s="6">
        <v>76100</v>
      </c>
      <c r="AF23" s="7">
        <v>96.3</v>
      </c>
      <c r="AG23" s="6">
        <v>96300</v>
      </c>
      <c r="AH23" s="10"/>
      <c r="AI23" s="10"/>
      <c r="AJ23" s="10"/>
      <c r="AL23" s="2" t="s">
        <v>331</v>
      </c>
      <c r="AM23" s="6">
        <v>76100</v>
      </c>
      <c r="AN23" s="6">
        <v>96300</v>
      </c>
    </row>
    <row r="24" spans="1:40">
      <c r="A24" s="9" t="s">
        <v>1733</v>
      </c>
      <c r="B24" s="2" t="s">
        <v>2667</v>
      </c>
      <c r="D24"/>
      <c r="H24" s="9" t="s">
        <v>1733</v>
      </c>
      <c r="I24" s="10">
        <v>52196</v>
      </c>
      <c r="J24" s="6">
        <v>119051</v>
      </c>
      <c r="K24" s="6"/>
      <c r="L24" s="9" t="s">
        <v>442</v>
      </c>
      <c r="M24" s="10">
        <v>20</v>
      </c>
      <c r="N24" s="10">
        <v>41600</v>
      </c>
      <c r="O24" s="10">
        <v>35</v>
      </c>
      <c r="P24" s="10">
        <v>72800</v>
      </c>
      <c r="R24" s="6"/>
      <c r="S24" s="6" t="s">
        <v>1733</v>
      </c>
      <c r="T24" s="15">
        <v>52196</v>
      </c>
      <c r="U24" s="15">
        <v>119051</v>
      </c>
      <c r="AC24" s="2" t="s">
        <v>371</v>
      </c>
      <c r="AD24" s="6">
        <v>75</v>
      </c>
      <c r="AE24" s="6">
        <v>75000</v>
      </c>
      <c r="AF24" s="2">
        <v>95</v>
      </c>
      <c r="AG24" s="6">
        <v>95000</v>
      </c>
      <c r="AH24" s="10"/>
      <c r="AI24" s="10"/>
      <c r="AJ24" s="10"/>
      <c r="AL24" s="2" t="s">
        <v>371</v>
      </c>
      <c r="AM24" s="6">
        <v>75000</v>
      </c>
      <c r="AN24" s="6">
        <v>95000</v>
      </c>
    </row>
    <row r="25" spans="1:40">
      <c r="A25" s="9" t="s">
        <v>345</v>
      </c>
      <c r="B25" s="2" t="s">
        <v>1272</v>
      </c>
      <c r="C25" s="2"/>
      <c r="D25"/>
      <c r="H25" s="9" t="s">
        <v>345</v>
      </c>
      <c r="I25" s="10">
        <v>54100</v>
      </c>
      <c r="J25" s="6">
        <v>62215</v>
      </c>
      <c r="K25" s="6"/>
      <c r="L25" s="9" t="s">
        <v>669</v>
      </c>
      <c r="M25" s="10">
        <v>26</v>
      </c>
      <c r="N25" s="10">
        <v>54080</v>
      </c>
      <c r="O25" s="10">
        <v>32</v>
      </c>
      <c r="P25" s="10">
        <v>66560</v>
      </c>
      <c r="Q25" s="6"/>
      <c r="R25" s="6"/>
      <c r="S25" s="6" t="s">
        <v>345</v>
      </c>
      <c r="T25" s="15">
        <v>54100</v>
      </c>
      <c r="U25" s="15">
        <v>62215</v>
      </c>
      <c r="AC25" s="2" t="s">
        <v>416</v>
      </c>
      <c r="AD25" s="7">
        <v>76.7</v>
      </c>
      <c r="AE25" s="6">
        <v>76700</v>
      </c>
      <c r="AF25" s="7">
        <v>97.1</v>
      </c>
      <c r="AG25" s="6">
        <v>97100</v>
      </c>
      <c r="AH25" s="10"/>
      <c r="AI25" s="10"/>
      <c r="AJ25" s="10"/>
      <c r="AL25" s="2" t="s">
        <v>416</v>
      </c>
      <c r="AM25" s="6">
        <v>76700</v>
      </c>
      <c r="AN25" s="6">
        <v>97100</v>
      </c>
    </row>
    <row r="26" spans="1:40">
      <c r="A26" s="9" t="s">
        <v>3111</v>
      </c>
      <c r="B26" s="2" t="s">
        <v>2575</v>
      </c>
      <c r="C26" s="2"/>
      <c r="D26"/>
      <c r="H26" s="9" t="s">
        <v>3111</v>
      </c>
      <c r="I26" s="10">
        <v>55000</v>
      </c>
      <c r="J26" s="6">
        <v>65000</v>
      </c>
      <c r="K26" s="6"/>
      <c r="L26" s="9" t="s">
        <v>3259</v>
      </c>
      <c r="M26" s="10">
        <v>27</v>
      </c>
      <c r="N26" s="10">
        <v>56160</v>
      </c>
      <c r="O26" s="10">
        <v>30</v>
      </c>
      <c r="P26" s="10">
        <v>62400</v>
      </c>
      <c r="Q26" s="6"/>
      <c r="R26" s="6"/>
      <c r="S26" s="6" t="s">
        <v>3111</v>
      </c>
      <c r="T26" s="15">
        <v>55000</v>
      </c>
      <c r="U26" s="15">
        <v>65000</v>
      </c>
      <c r="AC26" s="2" t="s">
        <v>420</v>
      </c>
      <c r="AD26" s="7">
        <v>52.2</v>
      </c>
      <c r="AE26" s="6">
        <v>52200</v>
      </c>
      <c r="AF26" s="7">
        <v>66.2</v>
      </c>
      <c r="AG26" s="6">
        <v>66200</v>
      </c>
      <c r="AH26" s="10"/>
      <c r="AI26" s="10"/>
      <c r="AJ26" s="10"/>
      <c r="AL26" s="2" t="s">
        <v>420</v>
      </c>
      <c r="AM26" s="6">
        <v>52200</v>
      </c>
      <c r="AN26" s="6">
        <v>66200</v>
      </c>
    </row>
    <row r="27" spans="1:40">
      <c r="A27" s="9" t="s">
        <v>1120</v>
      </c>
      <c r="B27" s="2" t="s">
        <v>277</v>
      </c>
      <c r="C27" s="2"/>
      <c r="D27"/>
      <c r="H27" s="9" t="s">
        <v>1120</v>
      </c>
      <c r="I27" s="10">
        <v>55000</v>
      </c>
      <c r="J27" s="6">
        <v>75000</v>
      </c>
      <c r="K27" s="6"/>
      <c r="L27" s="9" t="s">
        <v>1254</v>
      </c>
      <c r="M27" s="10">
        <v>21</v>
      </c>
      <c r="N27" s="10">
        <v>43680</v>
      </c>
      <c r="O27" s="10">
        <v>24</v>
      </c>
      <c r="P27" s="10">
        <v>49920</v>
      </c>
      <c r="Q27" s="6"/>
      <c r="R27" s="6"/>
      <c r="S27" s="6" t="s">
        <v>1120</v>
      </c>
      <c r="T27" s="15">
        <v>55000</v>
      </c>
      <c r="U27" s="15">
        <v>75000</v>
      </c>
      <c r="AC27" s="2" t="s">
        <v>430</v>
      </c>
      <c r="AD27" s="7">
        <v>72.8</v>
      </c>
      <c r="AE27" s="6">
        <v>72800</v>
      </c>
      <c r="AF27" s="7">
        <v>92.2</v>
      </c>
      <c r="AG27" s="6">
        <v>92200</v>
      </c>
      <c r="AH27" s="10"/>
      <c r="AI27" s="10"/>
      <c r="AJ27" s="10"/>
      <c r="AL27" s="2" t="s">
        <v>430</v>
      </c>
      <c r="AM27" s="6">
        <v>72800</v>
      </c>
      <c r="AN27" s="6">
        <v>92200</v>
      </c>
    </row>
    <row r="28" spans="1:40">
      <c r="A28" s="9" t="s">
        <v>392</v>
      </c>
      <c r="B28" s="2" t="s">
        <v>1978</v>
      </c>
      <c r="C28" s="2"/>
      <c r="D28"/>
      <c r="H28" s="9" t="s">
        <v>392</v>
      </c>
      <c r="I28" s="10">
        <v>55000</v>
      </c>
      <c r="J28" s="6">
        <v>90000</v>
      </c>
      <c r="K28" s="6"/>
      <c r="L28" s="9" t="s">
        <v>1073</v>
      </c>
      <c r="M28" s="12">
        <v>16.809999999999999</v>
      </c>
      <c r="N28" s="10">
        <v>34964.799999999996</v>
      </c>
      <c r="O28" s="12"/>
      <c r="P28" s="12"/>
      <c r="Q28" s="6"/>
      <c r="R28" s="6"/>
      <c r="S28" s="6" t="s">
        <v>392</v>
      </c>
      <c r="T28" s="15">
        <v>55000</v>
      </c>
      <c r="U28" s="15">
        <v>90000</v>
      </c>
      <c r="AC28" s="2" t="s">
        <v>453</v>
      </c>
      <c r="AD28" s="6">
        <v>95</v>
      </c>
      <c r="AE28" s="6">
        <v>95000</v>
      </c>
      <c r="AF28" s="2">
        <v>120</v>
      </c>
      <c r="AG28" s="6">
        <v>120000</v>
      </c>
      <c r="AH28" s="10"/>
      <c r="AI28" s="10"/>
      <c r="AJ28" s="10"/>
      <c r="AL28" s="2" t="s">
        <v>453</v>
      </c>
      <c r="AM28" s="6">
        <v>95000</v>
      </c>
      <c r="AN28" s="6">
        <v>120000</v>
      </c>
    </row>
    <row r="29" spans="1:40">
      <c r="A29" s="9" t="s">
        <v>1682</v>
      </c>
      <c r="B29" s="2" t="s">
        <v>240</v>
      </c>
      <c r="C29" s="2"/>
      <c r="D29"/>
      <c r="H29" s="9" t="s">
        <v>1682</v>
      </c>
      <c r="I29" s="10">
        <v>56000</v>
      </c>
      <c r="J29" s="6">
        <v>58000</v>
      </c>
      <c r="K29" s="6"/>
      <c r="L29" s="9" t="s">
        <v>2893</v>
      </c>
      <c r="M29" s="12">
        <v>23.71</v>
      </c>
      <c r="N29" s="10">
        <v>49316.800000000003</v>
      </c>
      <c r="O29" s="12"/>
      <c r="P29" s="12"/>
      <c r="Q29" s="6"/>
      <c r="R29" s="6"/>
      <c r="S29" s="6" t="s">
        <v>1682</v>
      </c>
      <c r="T29" s="15">
        <v>56000</v>
      </c>
      <c r="U29" s="15">
        <v>58000</v>
      </c>
      <c r="AC29" s="2" t="s">
        <v>459</v>
      </c>
      <c r="AD29" s="7">
        <v>65.2</v>
      </c>
      <c r="AE29" s="6">
        <v>65200</v>
      </c>
      <c r="AF29" s="7">
        <v>82.6</v>
      </c>
      <c r="AG29" s="6">
        <v>82600</v>
      </c>
      <c r="AH29" s="10"/>
      <c r="AI29" s="10"/>
      <c r="AJ29" s="10"/>
      <c r="AL29" s="2" t="s">
        <v>459</v>
      </c>
      <c r="AM29" s="6">
        <v>65200</v>
      </c>
      <c r="AN29" s="6">
        <v>82600</v>
      </c>
    </row>
    <row r="30" spans="1:40">
      <c r="A30" s="9" t="s">
        <v>2043</v>
      </c>
      <c r="B30" s="2" t="s">
        <v>1282</v>
      </c>
      <c r="C30" s="2"/>
      <c r="D30"/>
      <c r="H30" s="9" t="s">
        <v>2043</v>
      </c>
      <c r="I30" s="10">
        <v>56000</v>
      </c>
      <c r="J30" s="6">
        <v>78000</v>
      </c>
      <c r="K30" s="6"/>
      <c r="L30" s="9" t="s">
        <v>971</v>
      </c>
      <c r="M30" s="10">
        <v>27</v>
      </c>
      <c r="N30" s="10">
        <v>56160</v>
      </c>
      <c r="Q30" s="6"/>
      <c r="R30" s="6"/>
      <c r="S30" s="6" t="s">
        <v>2043</v>
      </c>
      <c r="T30" s="15">
        <v>56000</v>
      </c>
      <c r="U30" s="15">
        <v>78000</v>
      </c>
      <c r="AC30" s="2" t="s">
        <v>472</v>
      </c>
      <c r="AD30" s="7">
        <v>58.7</v>
      </c>
      <c r="AE30" s="6">
        <v>58700</v>
      </c>
      <c r="AF30" s="7">
        <v>74.3</v>
      </c>
      <c r="AG30" s="6">
        <v>74300</v>
      </c>
      <c r="AH30" s="10"/>
      <c r="AI30" s="10"/>
      <c r="AJ30" s="10"/>
      <c r="AL30" s="2" t="s">
        <v>472</v>
      </c>
      <c r="AM30" s="6">
        <v>58700</v>
      </c>
      <c r="AN30" s="6">
        <v>74300</v>
      </c>
    </row>
    <row r="31" spans="1:40">
      <c r="A31" s="9" t="s">
        <v>42</v>
      </c>
      <c r="B31" s="2" t="s">
        <v>622</v>
      </c>
      <c r="C31" s="2"/>
      <c r="D31"/>
      <c r="H31" s="9" t="s">
        <v>42</v>
      </c>
      <c r="I31" s="10">
        <v>56013</v>
      </c>
      <c r="J31" s="6">
        <v>84862</v>
      </c>
      <c r="K31" s="6"/>
      <c r="L31" s="9" t="s">
        <v>2591</v>
      </c>
      <c r="M31" s="12">
        <v>27.47</v>
      </c>
      <c r="N31" s="10">
        <v>57137.599999999999</v>
      </c>
      <c r="O31" s="12"/>
      <c r="P31" s="12"/>
      <c r="Q31" s="6"/>
      <c r="R31" s="6"/>
      <c r="S31" s="6" t="s">
        <v>42</v>
      </c>
      <c r="T31" s="15">
        <v>56013</v>
      </c>
      <c r="U31" s="15">
        <v>84862</v>
      </c>
      <c r="AC31" s="2" t="s">
        <v>487</v>
      </c>
      <c r="AD31" s="7">
        <v>79.2</v>
      </c>
      <c r="AE31" s="6">
        <v>79200</v>
      </c>
      <c r="AF31" s="6">
        <v>100</v>
      </c>
      <c r="AG31" s="6">
        <v>100000</v>
      </c>
      <c r="AH31" s="10"/>
      <c r="AI31" s="10"/>
      <c r="AJ31" s="10"/>
      <c r="AL31" s="2" t="s">
        <v>487</v>
      </c>
      <c r="AM31" s="6">
        <v>79200</v>
      </c>
      <c r="AN31" s="6">
        <v>100000</v>
      </c>
    </row>
    <row r="32" spans="1:40">
      <c r="A32" s="9" t="s">
        <v>507</v>
      </c>
      <c r="B32" s="2" t="s">
        <v>547</v>
      </c>
      <c r="C32" s="2"/>
      <c r="D32"/>
      <c r="H32" s="9" t="s">
        <v>507</v>
      </c>
      <c r="I32" s="10">
        <v>57000</v>
      </c>
      <c r="J32" s="6">
        <v>70000</v>
      </c>
      <c r="K32" s="6"/>
      <c r="L32" s="9" t="s">
        <v>2036</v>
      </c>
      <c r="M32" s="10">
        <v>30</v>
      </c>
      <c r="N32" s="10">
        <v>62400</v>
      </c>
      <c r="Q32" s="6"/>
      <c r="R32" s="6"/>
      <c r="S32" s="6" t="s">
        <v>507</v>
      </c>
      <c r="T32" s="15">
        <v>57000</v>
      </c>
      <c r="U32" s="15">
        <v>70000</v>
      </c>
      <c r="AC32" s="2" t="s">
        <v>523</v>
      </c>
      <c r="AD32" s="6">
        <v>74</v>
      </c>
      <c r="AE32" s="6">
        <v>74000</v>
      </c>
      <c r="AF32" s="2">
        <v>93.8</v>
      </c>
      <c r="AG32" s="6">
        <v>93800</v>
      </c>
      <c r="AH32" s="10"/>
      <c r="AI32" s="10"/>
      <c r="AJ32" s="10"/>
      <c r="AL32" s="2" t="s">
        <v>523</v>
      </c>
      <c r="AM32" s="6">
        <v>74000</v>
      </c>
      <c r="AN32" s="6">
        <v>93800</v>
      </c>
    </row>
    <row r="33" spans="1:40">
      <c r="A33" s="9" t="s">
        <v>3138</v>
      </c>
      <c r="B33" s="2" t="s">
        <v>2831</v>
      </c>
      <c r="C33" s="2"/>
      <c r="D33"/>
      <c r="H33" s="9" t="s">
        <v>3138</v>
      </c>
      <c r="I33" s="10">
        <v>58000</v>
      </c>
      <c r="J33" s="6">
        <v>62000</v>
      </c>
      <c r="K33" s="6"/>
      <c r="L33" s="9" t="s">
        <v>632</v>
      </c>
      <c r="M33" s="10">
        <v>35</v>
      </c>
      <c r="N33" s="10">
        <v>72800</v>
      </c>
      <c r="Q33" s="6"/>
      <c r="R33" s="6"/>
      <c r="S33" s="6" t="s">
        <v>3138</v>
      </c>
      <c r="T33" s="15">
        <v>58000</v>
      </c>
      <c r="U33" s="15">
        <v>62000</v>
      </c>
      <c r="AC33" s="2" t="s">
        <v>530</v>
      </c>
      <c r="AD33" s="7">
        <v>66.099999999999994</v>
      </c>
      <c r="AE33" s="6">
        <v>66100</v>
      </c>
      <c r="AF33" s="7">
        <v>83.7</v>
      </c>
      <c r="AG33" s="6">
        <v>83700</v>
      </c>
      <c r="AH33" s="10"/>
      <c r="AI33" s="10"/>
      <c r="AJ33" s="10"/>
      <c r="AL33" s="2" t="s">
        <v>530</v>
      </c>
      <c r="AM33" s="6">
        <v>66100</v>
      </c>
      <c r="AN33" s="6">
        <v>83700</v>
      </c>
    </row>
    <row r="34" spans="1:40">
      <c r="A34" s="9" t="s">
        <v>1125</v>
      </c>
      <c r="B34" s="2" t="s">
        <v>1983</v>
      </c>
      <c r="C34" s="2"/>
      <c r="D34"/>
      <c r="H34" s="9" t="s">
        <v>1125</v>
      </c>
      <c r="I34" s="10">
        <v>58500</v>
      </c>
      <c r="J34" s="6">
        <v>72000</v>
      </c>
      <c r="K34" s="6"/>
      <c r="L34" s="9" t="s">
        <v>3185</v>
      </c>
      <c r="M34" s="10">
        <v>37</v>
      </c>
      <c r="N34" s="10">
        <v>76960</v>
      </c>
      <c r="O34" s="10"/>
      <c r="P34" s="10"/>
      <c r="Q34" s="6"/>
      <c r="R34" s="6"/>
      <c r="S34" s="6" t="s">
        <v>1125</v>
      </c>
      <c r="T34" s="15">
        <v>58500</v>
      </c>
      <c r="U34" s="15">
        <v>72000</v>
      </c>
      <c r="AC34" s="2" t="s">
        <v>534</v>
      </c>
      <c r="AD34" s="7">
        <v>49.4</v>
      </c>
      <c r="AE34" s="6">
        <v>49400</v>
      </c>
      <c r="AF34" s="7">
        <v>62.6</v>
      </c>
      <c r="AG34" s="6">
        <v>62600</v>
      </c>
      <c r="AH34" s="10"/>
      <c r="AI34" s="10"/>
      <c r="AJ34" s="10"/>
      <c r="AL34" s="2" t="s">
        <v>534</v>
      </c>
      <c r="AM34" s="6">
        <v>49400</v>
      </c>
      <c r="AN34" s="6">
        <v>62600</v>
      </c>
    </row>
    <row r="35" spans="1:40">
      <c r="A35" s="9" t="s">
        <v>284</v>
      </c>
      <c r="B35" s="2" t="s">
        <v>2825</v>
      </c>
      <c r="C35" s="2"/>
      <c r="D35"/>
      <c r="H35" s="9" t="s">
        <v>284</v>
      </c>
      <c r="I35" s="10">
        <v>59508</v>
      </c>
      <c r="J35" s="6">
        <v>90000</v>
      </c>
      <c r="K35" s="6"/>
      <c r="L35" s="9" t="s">
        <v>1064</v>
      </c>
      <c r="M35" s="10">
        <v>49</v>
      </c>
      <c r="N35" s="10">
        <v>101920</v>
      </c>
      <c r="O35" s="10"/>
      <c r="P35" s="10"/>
      <c r="Q35" s="6"/>
      <c r="R35" s="6"/>
      <c r="S35" s="6" t="s">
        <v>284</v>
      </c>
      <c r="T35" s="15">
        <v>59508</v>
      </c>
      <c r="U35" s="15">
        <v>90000</v>
      </c>
      <c r="AC35" s="2" t="s">
        <v>538</v>
      </c>
      <c r="AD35" s="7">
        <v>63.3</v>
      </c>
      <c r="AE35" s="6">
        <v>63300</v>
      </c>
      <c r="AF35" s="7">
        <v>80.099999999999994</v>
      </c>
      <c r="AG35" s="6">
        <v>80100</v>
      </c>
      <c r="AH35" s="10"/>
      <c r="AI35" s="10"/>
      <c r="AJ35" s="10"/>
      <c r="AL35" s="2" t="s">
        <v>538</v>
      </c>
      <c r="AM35" s="6">
        <v>63300</v>
      </c>
      <c r="AN35" s="6">
        <v>80100</v>
      </c>
    </row>
    <row r="36" spans="1:40">
      <c r="A36" s="9" t="s">
        <v>201</v>
      </c>
      <c r="B36" s="2" t="s">
        <v>652</v>
      </c>
      <c r="C36" s="2"/>
      <c r="D36"/>
      <c r="H36" s="9" t="s">
        <v>201</v>
      </c>
      <c r="I36" s="10">
        <v>60000</v>
      </c>
      <c r="J36" s="6">
        <v>65000</v>
      </c>
      <c r="K36" s="6"/>
      <c r="L36" s="9" t="s">
        <v>2575</v>
      </c>
      <c r="M36" s="10">
        <v>50</v>
      </c>
      <c r="N36" s="10">
        <v>104000</v>
      </c>
      <c r="O36" s="10"/>
      <c r="P36" s="10"/>
      <c r="Q36" s="6"/>
      <c r="R36" s="6"/>
      <c r="S36" s="6" t="s">
        <v>201</v>
      </c>
      <c r="T36" s="15">
        <v>60000</v>
      </c>
      <c r="U36" s="15">
        <v>65000</v>
      </c>
      <c r="AC36" s="2" t="s">
        <v>561</v>
      </c>
      <c r="AD36" s="7">
        <v>77.7</v>
      </c>
      <c r="AE36" s="6">
        <v>77700</v>
      </c>
      <c r="AF36" s="7">
        <v>98.3</v>
      </c>
      <c r="AG36" s="6">
        <v>98300</v>
      </c>
      <c r="AH36" s="10"/>
      <c r="AI36" s="10"/>
      <c r="AJ36" s="10"/>
      <c r="AL36" s="2" t="s">
        <v>561</v>
      </c>
      <c r="AM36" s="6">
        <v>77700</v>
      </c>
      <c r="AN36" s="6">
        <v>98300</v>
      </c>
    </row>
    <row r="37" spans="1:40">
      <c r="A37" s="9" t="s">
        <v>2229</v>
      </c>
      <c r="B37" s="2" t="s">
        <v>971</v>
      </c>
      <c r="C37" s="2"/>
      <c r="D37"/>
      <c r="H37" s="9" t="s">
        <v>2229</v>
      </c>
      <c r="I37" s="10">
        <v>60000</v>
      </c>
      <c r="J37" s="6">
        <v>67200</v>
      </c>
      <c r="K37" s="6"/>
      <c r="L37" s="9" t="s">
        <v>277</v>
      </c>
      <c r="M37" s="12">
        <v>52.2</v>
      </c>
      <c r="N37" s="10">
        <v>108576</v>
      </c>
      <c r="O37" s="12"/>
      <c r="P37" s="12"/>
      <c r="Q37" s="6"/>
      <c r="R37" s="6"/>
      <c r="S37" s="6" t="s">
        <v>2229</v>
      </c>
      <c r="T37" s="15">
        <v>60000</v>
      </c>
      <c r="U37" s="15">
        <v>67200</v>
      </c>
      <c r="AC37" s="2" t="s">
        <v>578</v>
      </c>
      <c r="AD37" s="7">
        <v>66.5</v>
      </c>
      <c r="AE37" s="6">
        <v>66500</v>
      </c>
      <c r="AF37" s="7">
        <v>84.1</v>
      </c>
      <c r="AG37" s="6">
        <v>84100</v>
      </c>
      <c r="AH37" s="10"/>
      <c r="AI37" s="10"/>
      <c r="AJ37" s="10"/>
      <c r="AL37" s="2" t="s">
        <v>578</v>
      </c>
      <c r="AM37" s="6">
        <v>66500</v>
      </c>
      <c r="AN37" s="6">
        <v>84100</v>
      </c>
    </row>
    <row r="38" spans="1:40">
      <c r="A38" s="9" t="s">
        <v>84</v>
      </c>
      <c r="B38" s="2" t="s">
        <v>2036</v>
      </c>
      <c r="C38" s="2"/>
      <c r="D38"/>
      <c r="H38" s="9" t="s">
        <v>84</v>
      </c>
      <c r="I38" s="10">
        <v>60000</v>
      </c>
      <c r="J38" s="6">
        <v>70000</v>
      </c>
      <c r="K38" s="6"/>
      <c r="L38" s="9" t="s">
        <v>2831</v>
      </c>
      <c r="M38" s="10">
        <v>65</v>
      </c>
      <c r="N38" s="10">
        <v>135200</v>
      </c>
      <c r="O38" s="10"/>
      <c r="P38" s="10"/>
      <c r="Q38" s="6"/>
      <c r="R38" s="6"/>
      <c r="S38" s="6" t="s">
        <v>84</v>
      </c>
      <c r="T38" s="15">
        <v>60000</v>
      </c>
      <c r="U38" s="15">
        <v>70000</v>
      </c>
      <c r="AC38" s="2" t="s">
        <v>611</v>
      </c>
      <c r="AD38" s="7">
        <v>77.599999999999994</v>
      </c>
      <c r="AE38" s="6">
        <v>77600</v>
      </c>
      <c r="AF38" s="7">
        <v>98.2</v>
      </c>
      <c r="AG38" s="6">
        <v>98200</v>
      </c>
      <c r="AH38" s="10"/>
      <c r="AI38" s="10"/>
      <c r="AJ38" s="10"/>
      <c r="AL38" s="2" t="s">
        <v>611</v>
      </c>
      <c r="AM38" s="6">
        <v>77600</v>
      </c>
      <c r="AN38" s="6">
        <v>98200</v>
      </c>
    </row>
    <row r="39" spans="1:40">
      <c r="A39" s="9" t="s">
        <v>827</v>
      </c>
      <c r="B39" s="2" t="s">
        <v>632</v>
      </c>
      <c r="C39" s="2"/>
      <c r="D39"/>
      <c r="H39" s="9" t="s">
        <v>827</v>
      </c>
      <c r="I39" s="10">
        <v>60000</v>
      </c>
      <c r="J39" s="6">
        <v>72000</v>
      </c>
      <c r="K39" s="6"/>
      <c r="L39" s="9" t="s">
        <v>2825</v>
      </c>
      <c r="M39" s="10">
        <v>76</v>
      </c>
      <c r="N39" s="10">
        <v>158080</v>
      </c>
      <c r="O39" s="10"/>
      <c r="P39" s="10"/>
      <c r="Q39" s="6"/>
      <c r="R39" s="6"/>
      <c r="S39" s="6" t="s">
        <v>827</v>
      </c>
      <c r="T39" s="15">
        <v>60000</v>
      </c>
      <c r="U39" s="15">
        <v>72000</v>
      </c>
      <c r="AC39" s="2" t="s">
        <v>627</v>
      </c>
      <c r="AD39" s="7">
        <v>59.2</v>
      </c>
      <c r="AE39" s="6">
        <v>59200</v>
      </c>
      <c r="AF39" s="6">
        <v>75</v>
      </c>
      <c r="AG39" s="6">
        <v>75000</v>
      </c>
      <c r="AH39" s="10"/>
      <c r="AI39" s="10"/>
      <c r="AJ39" s="10"/>
      <c r="AL39" s="2" t="s">
        <v>627</v>
      </c>
      <c r="AM39" s="6">
        <v>59200</v>
      </c>
      <c r="AN39" s="6">
        <v>75000</v>
      </c>
    </row>
    <row r="40" spans="1:40">
      <c r="A40" s="9" t="s">
        <v>495</v>
      </c>
      <c r="C40" s="2"/>
      <c r="D40"/>
      <c r="H40" s="9" t="s">
        <v>495</v>
      </c>
      <c r="I40" s="10">
        <v>60000</v>
      </c>
      <c r="J40" s="6">
        <v>75000</v>
      </c>
      <c r="K40" s="6"/>
      <c r="Q40" s="6"/>
      <c r="R40" s="6"/>
      <c r="S40" s="6" t="s">
        <v>495</v>
      </c>
      <c r="T40" s="15">
        <v>60000</v>
      </c>
      <c r="U40" s="15">
        <v>75000</v>
      </c>
      <c r="AC40" s="2" t="s">
        <v>643</v>
      </c>
      <c r="AD40" s="7">
        <v>69.900000000000006</v>
      </c>
      <c r="AE40" s="6">
        <v>69900</v>
      </c>
      <c r="AF40" s="7">
        <v>88.5</v>
      </c>
      <c r="AG40" s="6">
        <v>88500</v>
      </c>
      <c r="AH40" s="10"/>
      <c r="AI40" s="10"/>
      <c r="AJ40" s="10"/>
      <c r="AL40" s="2" t="s">
        <v>643</v>
      </c>
      <c r="AM40" s="6">
        <v>69900</v>
      </c>
      <c r="AN40" s="6">
        <v>88500</v>
      </c>
    </row>
    <row r="41" spans="1:40">
      <c r="A41" s="9" t="s">
        <v>109</v>
      </c>
      <c r="B41" s="2"/>
      <c r="C41" s="2"/>
      <c r="D41"/>
      <c r="H41" s="9" t="s">
        <v>109</v>
      </c>
      <c r="I41" s="10">
        <v>60000</v>
      </c>
      <c r="J41" s="6">
        <v>80000</v>
      </c>
      <c r="K41" s="6"/>
      <c r="L41" s="2"/>
      <c r="M41" s="2"/>
      <c r="N41" s="2"/>
      <c r="O41" s="2"/>
      <c r="P41" s="2"/>
      <c r="Q41" s="6"/>
      <c r="R41" s="6"/>
      <c r="S41" s="6" t="s">
        <v>109</v>
      </c>
      <c r="T41" s="15">
        <v>60000</v>
      </c>
      <c r="U41" s="15">
        <v>80000</v>
      </c>
      <c r="AC41" s="2" t="s">
        <v>665</v>
      </c>
      <c r="AD41" s="7">
        <v>89.1</v>
      </c>
      <c r="AE41" s="6">
        <v>89100</v>
      </c>
      <c r="AF41" s="6">
        <v>113</v>
      </c>
      <c r="AG41" s="6">
        <v>113000</v>
      </c>
      <c r="AH41" s="10"/>
      <c r="AI41" s="10"/>
      <c r="AJ41" s="10"/>
      <c r="AL41" s="2" t="s">
        <v>665</v>
      </c>
      <c r="AM41" s="6">
        <v>89100</v>
      </c>
      <c r="AN41" s="6">
        <v>113000</v>
      </c>
    </row>
    <row r="42" spans="1:40">
      <c r="A42" s="9" t="s">
        <v>1751</v>
      </c>
      <c r="B42" s="2"/>
      <c r="C42" s="2"/>
      <c r="D42"/>
      <c r="H42" s="9" t="s">
        <v>1751</v>
      </c>
      <c r="I42" s="10">
        <v>60000</v>
      </c>
      <c r="J42" s="6">
        <v>90000</v>
      </c>
      <c r="K42" s="6"/>
      <c r="L42" s="2"/>
      <c r="M42" s="2"/>
      <c r="N42" s="2"/>
      <c r="O42" s="2"/>
      <c r="P42" s="2"/>
      <c r="Q42" s="6"/>
      <c r="R42" s="6"/>
      <c r="S42" s="6" t="s">
        <v>1751</v>
      </c>
      <c r="T42" s="15">
        <v>60000</v>
      </c>
      <c r="U42" s="15">
        <v>90000</v>
      </c>
      <c r="AC42" s="2" t="s">
        <v>679</v>
      </c>
      <c r="AD42" s="7">
        <v>48.8</v>
      </c>
      <c r="AE42" s="6">
        <v>48800</v>
      </c>
      <c r="AF42" s="7">
        <v>61.8</v>
      </c>
      <c r="AG42" s="6">
        <v>61800</v>
      </c>
      <c r="AH42" s="10"/>
      <c r="AI42" s="10"/>
      <c r="AJ42" s="10"/>
      <c r="AL42" s="2" t="s">
        <v>679</v>
      </c>
      <c r="AM42" s="6">
        <v>48800</v>
      </c>
      <c r="AN42" s="6">
        <v>61800</v>
      </c>
    </row>
    <row r="43" spans="1:40">
      <c r="A43" s="9" t="s">
        <v>775</v>
      </c>
      <c r="B43" s="2"/>
      <c r="C43" s="2"/>
      <c r="D43"/>
      <c r="H43" s="9" t="s">
        <v>775</v>
      </c>
      <c r="I43" s="10">
        <v>60440</v>
      </c>
      <c r="J43" s="6">
        <v>135000</v>
      </c>
      <c r="K43" s="6"/>
      <c r="L43" s="2"/>
      <c r="M43" s="2"/>
      <c r="N43" s="2"/>
      <c r="O43" s="2"/>
      <c r="P43" s="2"/>
      <c r="Q43" s="6"/>
      <c r="R43" s="6"/>
      <c r="S43" s="6" t="s">
        <v>775</v>
      </c>
      <c r="T43" s="15">
        <v>60440</v>
      </c>
      <c r="U43" s="15">
        <v>135000</v>
      </c>
      <c r="AC43" s="2" t="s">
        <v>683</v>
      </c>
      <c r="AD43" s="7">
        <v>94.1</v>
      </c>
      <c r="AE43" s="6">
        <v>94100</v>
      </c>
      <c r="AF43" s="6">
        <v>119</v>
      </c>
      <c r="AG43" s="6">
        <v>119000</v>
      </c>
      <c r="AH43" s="10"/>
      <c r="AI43" s="10"/>
      <c r="AJ43" s="10"/>
      <c r="AL43" s="2" t="s">
        <v>683</v>
      </c>
      <c r="AM43" s="6">
        <v>94100</v>
      </c>
      <c r="AN43" s="6">
        <v>119000</v>
      </c>
    </row>
    <row r="44" spans="1:40">
      <c r="A44" s="9" t="s">
        <v>3251</v>
      </c>
      <c r="B44" s="2"/>
      <c r="C44" s="2"/>
      <c r="D44"/>
      <c r="H44" s="9" t="s">
        <v>3251</v>
      </c>
      <c r="I44" s="10">
        <v>62400</v>
      </c>
      <c r="J44" s="6">
        <v>104000</v>
      </c>
      <c r="K44" s="6"/>
      <c r="L44" s="2"/>
      <c r="M44" s="2"/>
      <c r="N44" s="2"/>
      <c r="O44" s="2"/>
      <c r="P44" s="2"/>
      <c r="Q44" s="6"/>
      <c r="R44" s="6"/>
      <c r="S44" s="6" t="s">
        <v>3251</v>
      </c>
      <c r="T44" s="15">
        <v>62400</v>
      </c>
      <c r="U44" s="15">
        <v>104000</v>
      </c>
      <c r="AC44" s="2" t="s">
        <v>686</v>
      </c>
      <c r="AD44" s="7">
        <v>69.2</v>
      </c>
      <c r="AE44" s="6">
        <v>69200</v>
      </c>
      <c r="AF44" s="7">
        <v>87.6</v>
      </c>
      <c r="AG44" s="6">
        <v>87600</v>
      </c>
      <c r="AH44" s="10"/>
      <c r="AI44" s="10"/>
      <c r="AJ44" s="10"/>
      <c r="AL44" s="2" t="s">
        <v>686</v>
      </c>
      <c r="AM44" s="6">
        <v>69200</v>
      </c>
      <c r="AN44" s="6">
        <v>87600</v>
      </c>
    </row>
    <row r="45" spans="1:40">
      <c r="A45" s="9" t="s">
        <v>1666</v>
      </c>
      <c r="B45" s="2"/>
      <c r="C45" s="2"/>
      <c r="D45"/>
      <c r="H45" s="9" t="s">
        <v>1666</v>
      </c>
      <c r="I45" s="10">
        <v>63700</v>
      </c>
      <c r="J45" s="6">
        <v>111500</v>
      </c>
      <c r="K45" s="6"/>
      <c r="L45" s="2"/>
      <c r="M45" s="2"/>
      <c r="N45" s="2"/>
      <c r="O45" s="2"/>
      <c r="P45" s="2"/>
      <c r="Q45" s="6"/>
      <c r="R45" s="6"/>
      <c r="S45" s="6" t="s">
        <v>1666</v>
      </c>
      <c r="T45" s="15">
        <v>63700</v>
      </c>
      <c r="U45" s="15">
        <v>111500</v>
      </c>
      <c r="AC45" s="2" t="s">
        <v>702</v>
      </c>
      <c r="AD45" s="6">
        <v>47</v>
      </c>
      <c r="AE45" s="6">
        <v>47000</v>
      </c>
      <c r="AF45" s="2">
        <v>59.4</v>
      </c>
      <c r="AG45" s="6">
        <v>59400</v>
      </c>
      <c r="AH45" s="10"/>
      <c r="AI45" s="10"/>
      <c r="AJ45" s="10"/>
      <c r="AL45" s="2" t="s">
        <v>702</v>
      </c>
      <c r="AM45" s="6">
        <v>47000</v>
      </c>
      <c r="AN45" s="6">
        <v>59400</v>
      </c>
    </row>
    <row r="46" spans="1:40">
      <c r="A46" s="9" t="s">
        <v>1967</v>
      </c>
      <c r="B46" s="2"/>
      <c r="C46" s="2"/>
      <c r="D46"/>
      <c r="H46" s="9" t="s">
        <v>1967</v>
      </c>
      <c r="I46" s="10">
        <v>63926</v>
      </c>
      <c r="J46" s="6">
        <v>126938</v>
      </c>
      <c r="K46" s="6"/>
      <c r="L46" s="2"/>
      <c r="M46" s="2"/>
      <c r="N46" s="2"/>
      <c r="O46" s="2"/>
      <c r="P46" s="2"/>
      <c r="Q46" s="6"/>
      <c r="R46" s="6"/>
      <c r="S46" s="6" t="s">
        <v>1967</v>
      </c>
      <c r="T46" s="15">
        <v>63926</v>
      </c>
      <c r="U46" s="15">
        <v>126938</v>
      </c>
      <c r="AC46" s="2" t="s">
        <v>715</v>
      </c>
      <c r="AD46" s="7">
        <v>72.3</v>
      </c>
      <c r="AE46" s="6">
        <v>72300</v>
      </c>
      <c r="AF46" s="7">
        <v>91.5</v>
      </c>
      <c r="AG46" s="6">
        <v>91500</v>
      </c>
      <c r="AH46" s="10"/>
      <c r="AI46" s="10"/>
      <c r="AJ46" s="10"/>
      <c r="AL46" s="2" t="s">
        <v>715</v>
      </c>
      <c r="AM46" s="6">
        <v>72300</v>
      </c>
      <c r="AN46" s="6">
        <v>91500</v>
      </c>
    </row>
    <row r="47" spans="1:40">
      <c r="A47" s="9" t="s">
        <v>13</v>
      </c>
      <c r="B47" s="2"/>
      <c r="C47" s="2"/>
      <c r="D47"/>
      <c r="H47" s="9" t="s">
        <v>13</v>
      </c>
      <c r="I47" s="10">
        <v>64140</v>
      </c>
      <c r="J47" s="6">
        <v>77609</v>
      </c>
      <c r="K47" s="6"/>
      <c r="L47" s="2"/>
      <c r="M47" s="2"/>
      <c r="N47" s="2"/>
      <c r="O47" s="2"/>
      <c r="P47" s="2"/>
      <c r="Q47" s="6"/>
      <c r="R47" s="6"/>
      <c r="S47" s="6" t="s">
        <v>13</v>
      </c>
      <c r="T47" s="15">
        <v>64140</v>
      </c>
      <c r="U47" s="15">
        <v>77609</v>
      </c>
      <c r="AC47" s="2" t="s">
        <v>725</v>
      </c>
      <c r="AD47" s="7">
        <v>65.7</v>
      </c>
      <c r="AE47" s="6">
        <v>65700</v>
      </c>
      <c r="AF47" s="7">
        <v>83.1</v>
      </c>
      <c r="AG47" s="6">
        <v>83100</v>
      </c>
      <c r="AH47" s="10"/>
      <c r="AI47" s="10"/>
      <c r="AJ47" s="10"/>
      <c r="AL47" s="2" t="s">
        <v>725</v>
      </c>
      <c r="AM47" s="6">
        <v>65700</v>
      </c>
      <c r="AN47" s="6">
        <v>83100</v>
      </c>
    </row>
    <row r="48" spans="1:40">
      <c r="A48" s="9" t="s">
        <v>2039</v>
      </c>
      <c r="B48" s="2"/>
      <c r="C48" s="2"/>
      <c r="D48"/>
      <c r="H48" s="9" t="s">
        <v>2039</v>
      </c>
      <c r="I48" s="10">
        <v>64223</v>
      </c>
      <c r="J48" s="6">
        <v>110000</v>
      </c>
      <c r="K48" s="6"/>
      <c r="L48" s="2"/>
      <c r="M48" s="2"/>
      <c r="N48" s="2"/>
      <c r="O48" s="2"/>
      <c r="P48" s="2"/>
      <c r="Q48" s="6"/>
      <c r="R48" s="6"/>
      <c r="S48" s="6" t="s">
        <v>2039</v>
      </c>
      <c r="T48" s="15">
        <v>64223</v>
      </c>
      <c r="U48" s="15">
        <v>110000</v>
      </c>
      <c r="AC48" s="2" t="s">
        <v>729</v>
      </c>
      <c r="AD48" s="7">
        <v>73.2</v>
      </c>
      <c r="AE48" s="6">
        <v>73200</v>
      </c>
      <c r="AF48" s="7">
        <v>92.6</v>
      </c>
      <c r="AG48" s="6">
        <v>92600</v>
      </c>
      <c r="AH48" s="10"/>
      <c r="AI48" s="10"/>
      <c r="AJ48" s="10"/>
      <c r="AL48" s="2" t="s">
        <v>729</v>
      </c>
      <c r="AM48" s="6">
        <v>73200</v>
      </c>
      <c r="AN48" s="6">
        <v>92600</v>
      </c>
    </row>
    <row r="49" spans="1:40">
      <c r="A49" s="9" t="s">
        <v>100</v>
      </c>
      <c r="B49" s="2"/>
      <c r="C49" s="2"/>
      <c r="D49"/>
      <c r="H49" s="9" t="s">
        <v>100</v>
      </c>
      <c r="I49" s="10">
        <v>65000</v>
      </c>
      <c r="J49" s="6">
        <v>70000</v>
      </c>
      <c r="K49" s="6"/>
      <c r="L49" s="2"/>
      <c r="M49" s="2"/>
      <c r="N49" s="2"/>
      <c r="O49" s="2"/>
      <c r="P49" s="2"/>
      <c r="Q49" s="6"/>
      <c r="R49" s="6"/>
      <c r="S49" s="6" t="s">
        <v>100</v>
      </c>
      <c r="T49" s="15">
        <v>65000</v>
      </c>
      <c r="U49" s="15">
        <v>70000</v>
      </c>
      <c r="AC49" s="2" t="s">
        <v>738</v>
      </c>
      <c r="AD49" s="6">
        <v>53</v>
      </c>
      <c r="AE49" s="6">
        <v>53000</v>
      </c>
      <c r="AF49" s="2">
        <v>67.2</v>
      </c>
      <c r="AG49" s="6">
        <v>67200</v>
      </c>
      <c r="AH49" s="10"/>
      <c r="AI49" s="10"/>
      <c r="AJ49" s="10"/>
      <c r="AL49" s="2" t="s">
        <v>738</v>
      </c>
      <c r="AM49" s="6">
        <v>53000</v>
      </c>
      <c r="AN49" s="6">
        <v>67200</v>
      </c>
    </row>
    <row r="50" spans="1:40">
      <c r="A50" s="9" t="s">
        <v>19</v>
      </c>
      <c r="B50" s="2"/>
      <c r="C50" s="2"/>
      <c r="D50"/>
      <c r="H50" s="9" t="s">
        <v>19</v>
      </c>
      <c r="I50" s="10">
        <v>65000</v>
      </c>
      <c r="J50" s="6">
        <v>75000</v>
      </c>
      <c r="K50" s="6"/>
      <c r="L50" s="2"/>
      <c r="M50" s="2"/>
      <c r="N50" s="2"/>
      <c r="O50" s="2"/>
      <c r="P50" s="2"/>
      <c r="Q50" s="6"/>
      <c r="R50" s="6"/>
      <c r="S50" s="6" t="s">
        <v>19</v>
      </c>
      <c r="T50" s="15">
        <v>65000</v>
      </c>
      <c r="U50" s="15">
        <v>75000</v>
      </c>
      <c r="AC50" s="2" t="s">
        <v>748</v>
      </c>
      <c r="AD50" s="7">
        <v>86.2</v>
      </c>
      <c r="AE50" s="6">
        <v>86200</v>
      </c>
      <c r="AF50" s="6">
        <v>109</v>
      </c>
      <c r="AG50" s="6">
        <v>109000</v>
      </c>
      <c r="AH50" s="10"/>
      <c r="AI50" s="10"/>
      <c r="AJ50" s="10"/>
      <c r="AL50" s="2" t="s">
        <v>748</v>
      </c>
      <c r="AM50" s="6">
        <v>86200</v>
      </c>
      <c r="AN50" s="6">
        <v>109000</v>
      </c>
    </row>
    <row r="51" spans="1:40">
      <c r="A51" s="9" t="s">
        <v>849</v>
      </c>
      <c r="B51" s="2"/>
      <c r="C51" s="2"/>
      <c r="D51"/>
      <c r="H51" s="9" t="s">
        <v>849</v>
      </c>
      <c r="I51" s="10">
        <v>65000</v>
      </c>
      <c r="J51" s="6">
        <v>80000</v>
      </c>
      <c r="K51" s="6"/>
      <c r="L51" s="2"/>
      <c r="M51" s="2"/>
      <c r="N51" s="2"/>
      <c r="O51" s="2"/>
      <c r="P51" s="2"/>
      <c r="Q51" s="6"/>
      <c r="R51" s="6"/>
      <c r="S51" s="6" t="s">
        <v>849</v>
      </c>
      <c r="T51" s="15">
        <v>65000</v>
      </c>
      <c r="U51" s="15">
        <v>80000</v>
      </c>
      <c r="AC51" s="2" t="s">
        <v>754</v>
      </c>
      <c r="AD51" s="7">
        <v>76.900000000000006</v>
      </c>
      <c r="AE51" s="6">
        <v>76900</v>
      </c>
      <c r="AF51" s="7">
        <v>97.3</v>
      </c>
      <c r="AG51" s="6">
        <v>97300</v>
      </c>
      <c r="AH51" s="10"/>
      <c r="AI51" s="10"/>
      <c r="AJ51" s="10"/>
      <c r="AL51" s="2" t="s">
        <v>754</v>
      </c>
      <c r="AM51" s="6">
        <v>76900</v>
      </c>
      <c r="AN51" s="6">
        <v>97300</v>
      </c>
    </row>
    <row r="52" spans="1:40">
      <c r="A52" s="9" t="s">
        <v>88</v>
      </c>
      <c r="B52" s="2"/>
      <c r="C52" s="2"/>
      <c r="D52"/>
      <c r="H52" s="9" t="s">
        <v>88</v>
      </c>
      <c r="I52" s="10">
        <v>65604</v>
      </c>
      <c r="J52" s="6">
        <v>83399</v>
      </c>
      <c r="K52" s="6"/>
      <c r="L52" s="2"/>
      <c r="M52" s="2"/>
      <c r="N52" s="2"/>
      <c r="O52" s="2"/>
      <c r="P52" s="2"/>
      <c r="Q52" s="6"/>
      <c r="R52" s="6"/>
      <c r="S52" s="6" t="s">
        <v>88</v>
      </c>
      <c r="T52" s="15">
        <v>65604</v>
      </c>
      <c r="U52" s="15">
        <v>83399</v>
      </c>
      <c r="AC52" s="2" t="s">
        <v>780</v>
      </c>
      <c r="AD52" s="7">
        <v>85.7</v>
      </c>
      <c r="AE52" s="6">
        <v>85700</v>
      </c>
      <c r="AF52" s="6">
        <v>109</v>
      </c>
      <c r="AG52" s="6">
        <v>109000</v>
      </c>
      <c r="AH52" s="10"/>
      <c r="AI52" s="10"/>
      <c r="AJ52" s="10"/>
      <c r="AL52" s="2" t="s">
        <v>780</v>
      </c>
      <c r="AM52" s="6">
        <v>85700</v>
      </c>
      <c r="AN52" s="6">
        <v>109000</v>
      </c>
    </row>
    <row r="53" spans="1:40">
      <c r="A53" s="9" t="s">
        <v>1706</v>
      </c>
      <c r="B53" s="2"/>
      <c r="C53" s="2"/>
      <c r="D53"/>
      <c r="H53" s="9" t="s">
        <v>1706</v>
      </c>
      <c r="I53" s="10">
        <v>67500</v>
      </c>
      <c r="J53" s="6">
        <v>82500</v>
      </c>
      <c r="K53" s="6"/>
      <c r="L53" s="2"/>
      <c r="M53" s="2"/>
      <c r="N53" s="2"/>
      <c r="O53" s="2"/>
      <c r="P53" s="2"/>
      <c r="Q53" s="6"/>
      <c r="R53" s="6"/>
      <c r="S53" s="6" t="s">
        <v>1706</v>
      </c>
      <c r="T53" s="15">
        <v>67500</v>
      </c>
      <c r="U53" s="15">
        <v>82500</v>
      </c>
      <c r="AC53" s="2" t="s">
        <v>784</v>
      </c>
      <c r="AD53" s="6">
        <v>43</v>
      </c>
      <c r="AE53" s="6">
        <v>43000</v>
      </c>
      <c r="AF53" s="2">
        <v>54.4</v>
      </c>
      <c r="AG53" s="6">
        <v>54400</v>
      </c>
      <c r="AH53" s="10"/>
      <c r="AI53" s="10"/>
      <c r="AJ53" s="10"/>
      <c r="AL53" s="2" t="s">
        <v>784</v>
      </c>
      <c r="AM53" s="6">
        <v>43000</v>
      </c>
      <c r="AN53" s="6">
        <v>54400</v>
      </c>
    </row>
    <row r="54" spans="1:40">
      <c r="A54" s="9" t="s">
        <v>1519</v>
      </c>
      <c r="B54" s="2"/>
      <c r="C54" s="2"/>
      <c r="D54"/>
      <c r="H54" s="9" t="s">
        <v>1519</v>
      </c>
      <c r="I54" s="10">
        <v>67704</v>
      </c>
      <c r="J54" s="6">
        <v>130874</v>
      </c>
      <c r="K54" s="6"/>
      <c r="L54" s="2"/>
      <c r="M54" s="2"/>
      <c r="N54" s="2"/>
      <c r="O54" s="2"/>
      <c r="P54" s="2"/>
      <c r="Q54" s="6"/>
      <c r="R54" s="6"/>
      <c r="S54" s="6" t="s">
        <v>1519</v>
      </c>
      <c r="T54" s="15">
        <v>67704</v>
      </c>
      <c r="U54" s="15">
        <v>130874</v>
      </c>
      <c r="AC54" s="2" t="s">
        <v>789</v>
      </c>
      <c r="AD54" s="7">
        <v>44.7</v>
      </c>
      <c r="AE54" s="6">
        <v>44700</v>
      </c>
      <c r="AF54" s="7">
        <v>56.5</v>
      </c>
      <c r="AG54" s="6">
        <v>56500</v>
      </c>
      <c r="AH54" s="10"/>
      <c r="AI54" s="10"/>
      <c r="AJ54" s="10"/>
      <c r="AL54" s="2" t="s">
        <v>789</v>
      </c>
      <c r="AM54" s="6">
        <v>44700</v>
      </c>
      <c r="AN54" s="6">
        <v>56500</v>
      </c>
    </row>
    <row r="55" spans="1:40">
      <c r="A55" s="9" t="s">
        <v>1234</v>
      </c>
      <c r="B55" s="2"/>
      <c r="C55" s="2"/>
      <c r="D55"/>
      <c r="H55" s="9" t="s">
        <v>1234</v>
      </c>
      <c r="I55" s="10">
        <v>68919</v>
      </c>
      <c r="J55" s="6">
        <v>132633</v>
      </c>
      <c r="K55" s="6"/>
      <c r="L55" s="2"/>
      <c r="M55" s="2"/>
      <c r="N55" s="2"/>
      <c r="O55" s="2"/>
      <c r="P55" s="2"/>
      <c r="Q55" s="6"/>
      <c r="R55" s="6"/>
      <c r="S55" s="6" t="s">
        <v>1234</v>
      </c>
      <c r="T55" s="15">
        <v>68919</v>
      </c>
      <c r="U55" s="15">
        <v>132633</v>
      </c>
      <c r="AC55" s="2" t="s">
        <v>796</v>
      </c>
      <c r="AD55" s="7">
        <v>55.2</v>
      </c>
      <c r="AE55" s="6">
        <v>55200</v>
      </c>
      <c r="AF55" s="6">
        <v>70</v>
      </c>
      <c r="AG55" s="6">
        <v>70000</v>
      </c>
      <c r="AH55" s="10"/>
      <c r="AI55" s="10"/>
      <c r="AJ55" s="10"/>
      <c r="AL55" s="2" t="s">
        <v>796</v>
      </c>
      <c r="AM55" s="6">
        <v>55200</v>
      </c>
      <c r="AN55" s="6">
        <v>70000</v>
      </c>
    </row>
    <row r="56" spans="1:40">
      <c r="A56" s="9" t="s">
        <v>1813</v>
      </c>
      <c r="B56" s="2"/>
      <c r="C56" s="2"/>
      <c r="D56"/>
      <c r="H56" s="9" t="s">
        <v>1813</v>
      </c>
      <c r="I56" s="10">
        <v>69342</v>
      </c>
      <c r="J56" s="6">
        <v>110000</v>
      </c>
      <c r="K56" s="6"/>
      <c r="L56" s="2"/>
      <c r="M56" s="2"/>
      <c r="N56" s="2"/>
      <c r="O56" s="2"/>
      <c r="P56" s="2"/>
      <c r="Q56" s="6"/>
      <c r="R56" s="6"/>
      <c r="S56" s="6" t="s">
        <v>1813</v>
      </c>
      <c r="T56" s="15">
        <v>69342</v>
      </c>
      <c r="U56" s="15">
        <v>110000</v>
      </c>
      <c r="AC56" s="2" t="s">
        <v>800</v>
      </c>
      <c r="AD56" s="7">
        <v>74.7</v>
      </c>
      <c r="AE56" s="6">
        <v>74700</v>
      </c>
      <c r="AF56" s="7">
        <v>94.7</v>
      </c>
      <c r="AG56" s="6">
        <v>94700</v>
      </c>
      <c r="AH56" s="10"/>
      <c r="AI56" s="10"/>
      <c r="AJ56" s="10"/>
      <c r="AL56" s="2" t="s">
        <v>800</v>
      </c>
      <c r="AM56" s="6">
        <v>74700</v>
      </c>
      <c r="AN56" s="6">
        <v>94700</v>
      </c>
    </row>
    <row r="57" spans="1:40">
      <c r="A57" s="9" t="s">
        <v>294</v>
      </c>
      <c r="B57" s="2"/>
      <c r="C57" s="2"/>
      <c r="D57"/>
      <c r="H57" s="9" t="s">
        <v>294</v>
      </c>
      <c r="I57" s="10">
        <v>70000</v>
      </c>
      <c r="J57" s="6">
        <v>100000</v>
      </c>
      <c r="K57" s="6"/>
      <c r="L57" s="2"/>
      <c r="M57" s="2"/>
      <c r="N57" s="2"/>
      <c r="O57" s="2"/>
      <c r="P57" s="2"/>
      <c r="Q57" s="6"/>
      <c r="R57" s="6"/>
      <c r="S57" s="6" t="s">
        <v>294</v>
      </c>
      <c r="T57" s="15">
        <v>70000</v>
      </c>
      <c r="U57" s="15">
        <v>100000</v>
      </c>
      <c r="AC57" s="2" t="s">
        <v>803</v>
      </c>
      <c r="AD57" s="7">
        <v>85.3</v>
      </c>
      <c r="AE57" s="6">
        <v>85300</v>
      </c>
      <c r="AF57" s="6">
        <v>108</v>
      </c>
      <c r="AG57" s="6">
        <v>108000</v>
      </c>
      <c r="AH57" s="10"/>
      <c r="AI57" s="10"/>
      <c r="AJ57" s="10"/>
      <c r="AL57" s="2" t="s">
        <v>803</v>
      </c>
      <c r="AM57" s="6">
        <v>85300</v>
      </c>
      <c r="AN57" s="6">
        <v>108000</v>
      </c>
    </row>
    <row r="58" spans="1:40">
      <c r="A58" s="9" t="s">
        <v>24</v>
      </c>
      <c r="B58" s="2"/>
      <c r="C58" s="2"/>
      <c r="D58"/>
      <c r="H58" s="9" t="s">
        <v>24</v>
      </c>
      <c r="I58" s="10">
        <v>70000</v>
      </c>
      <c r="J58" s="6">
        <v>75000</v>
      </c>
      <c r="K58" s="6"/>
      <c r="L58" s="2"/>
      <c r="M58" s="2"/>
      <c r="N58" s="2"/>
      <c r="O58" s="2"/>
      <c r="P58" s="2"/>
      <c r="Q58" s="6"/>
      <c r="R58" s="6"/>
      <c r="S58" s="6" t="s">
        <v>24</v>
      </c>
      <c r="T58" s="15">
        <v>70000</v>
      </c>
      <c r="U58" s="15">
        <v>75000</v>
      </c>
      <c r="AC58" s="2" t="s">
        <v>816</v>
      </c>
      <c r="AD58" s="7">
        <v>71.2</v>
      </c>
      <c r="AE58" s="6">
        <v>71200</v>
      </c>
      <c r="AF58" s="7">
        <v>90.2</v>
      </c>
      <c r="AG58" s="6">
        <v>90200</v>
      </c>
      <c r="AH58" s="10"/>
      <c r="AI58" s="10"/>
      <c r="AJ58" s="10"/>
      <c r="AL58" s="2" t="s">
        <v>816</v>
      </c>
      <c r="AM58" s="6">
        <v>71200</v>
      </c>
      <c r="AN58" s="6">
        <v>90200</v>
      </c>
    </row>
    <row r="59" spans="1:40">
      <c r="A59" s="9" t="s">
        <v>179</v>
      </c>
      <c r="B59" s="2"/>
      <c r="C59" s="2"/>
      <c r="D59"/>
      <c r="H59" s="9" t="s">
        <v>179</v>
      </c>
      <c r="I59" s="10">
        <v>70000</v>
      </c>
      <c r="J59" s="6">
        <v>80000</v>
      </c>
      <c r="K59" s="6"/>
      <c r="L59" s="2"/>
      <c r="M59" s="2"/>
      <c r="N59" s="2"/>
      <c r="O59" s="2"/>
      <c r="P59" s="2"/>
      <c r="Q59" s="6"/>
      <c r="R59" s="6"/>
      <c r="S59" s="6" t="s">
        <v>179</v>
      </c>
      <c r="T59" s="15">
        <v>70000</v>
      </c>
      <c r="U59" s="15">
        <v>80000</v>
      </c>
      <c r="AC59" s="2" t="s">
        <v>820</v>
      </c>
      <c r="AD59" s="7">
        <v>68.900000000000006</v>
      </c>
      <c r="AE59" s="6">
        <v>68900</v>
      </c>
      <c r="AF59" s="7">
        <v>87.3</v>
      </c>
      <c r="AG59" s="6">
        <v>87300</v>
      </c>
      <c r="AH59" s="10"/>
      <c r="AI59" s="10"/>
      <c r="AJ59" s="10"/>
      <c r="AL59" s="2" t="s">
        <v>820</v>
      </c>
      <c r="AM59" s="6">
        <v>68900</v>
      </c>
      <c r="AN59" s="6">
        <v>87300</v>
      </c>
    </row>
    <row r="60" spans="1:40">
      <c r="A60" s="9" t="s">
        <v>582</v>
      </c>
      <c r="B60" s="2"/>
      <c r="C60" s="2"/>
      <c r="D60"/>
      <c r="H60" s="9" t="s">
        <v>582</v>
      </c>
      <c r="I60" s="10">
        <v>70000</v>
      </c>
      <c r="J60" s="6">
        <v>85000</v>
      </c>
      <c r="K60" s="6"/>
      <c r="L60" s="2"/>
      <c r="M60" s="2"/>
      <c r="N60" s="2"/>
      <c r="O60" s="2"/>
      <c r="P60" s="2"/>
      <c r="Q60" s="6"/>
      <c r="R60" s="6"/>
      <c r="S60" s="6" t="s">
        <v>582</v>
      </c>
      <c r="T60" s="15">
        <v>70000</v>
      </c>
      <c r="U60" s="15">
        <v>85000</v>
      </c>
      <c r="AC60" s="2" t="s">
        <v>831</v>
      </c>
      <c r="AD60" s="7">
        <v>84.1</v>
      </c>
      <c r="AE60" s="6">
        <v>84100</v>
      </c>
      <c r="AF60" s="6">
        <v>106</v>
      </c>
      <c r="AG60" s="6">
        <v>106000</v>
      </c>
      <c r="AH60" s="10"/>
      <c r="AI60" s="10"/>
      <c r="AJ60" s="10"/>
      <c r="AL60" s="2" t="s">
        <v>831</v>
      </c>
      <c r="AM60" s="6">
        <v>84100</v>
      </c>
      <c r="AN60" s="6">
        <v>106000</v>
      </c>
    </row>
    <row r="61" spans="1:40">
      <c r="A61" s="9" t="s">
        <v>3193</v>
      </c>
      <c r="B61" s="2"/>
      <c r="C61" s="2"/>
      <c r="D61"/>
      <c r="H61" s="9" t="s">
        <v>3193</v>
      </c>
      <c r="I61" s="10">
        <v>70743</v>
      </c>
      <c r="J61" s="6">
        <v>120000</v>
      </c>
      <c r="K61" s="6"/>
      <c r="L61" s="2"/>
      <c r="M61" s="2"/>
      <c r="N61" s="2"/>
      <c r="O61" s="2"/>
      <c r="P61" s="2"/>
      <c r="Q61" s="6"/>
      <c r="R61" s="6"/>
      <c r="S61" s="6" t="s">
        <v>3193</v>
      </c>
      <c r="T61" s="15">
        <v>70743</v>
      </c>
      <c r="U61" s="15">
        <v>120000</v>
      </c>
      <c r="AC61" s="2" t="s">
        <v>835</v>
      </c>
      <c r="AD61" s="7">
        <v>56.6</v>
      </c>
      <c r="AE61" s="6">
        <v>56600</v>
      </c>
      <c r="AF61" s="7">
        <v>71.599999999999994</v>
      </c>
      <c r="AG61" s="6">
        <v>71600</v>
      </c>
      <c r="AH61" s="10"/>
      <c r="AI61" s="10"/>
      <c r="AJ61" s="10"/>
      <c r="AL61" s="2" t="s">
        <v>835</v>
      </c>
      <c r="AM61" s="6">
        <v>56600</v>
      </c>
      <c r="AN61" s="6">
        <v>71600</v>
      </c>
    </row>
    <row r="62" spans="1:40">
      <c r="A62" s="9" t="s">
        <v>2292</v>
      </c>
      <c r="B62" s="2"/>
      <c r="C62" s="2"/>
      <c r="D62"/>
      <c r="H62" s="9" t="s">
        <v>2292</v>
      </c>
      <c r="I62" s="10">
        <v>71868</v>
      </c>
      <c r="J62" s="6">
        <v>187086</v>
      </c>
      <c r="K62" s="6"/>
      <c r="L62" s="2"/>
      <c r="M62" s="2"/>
      <c r="N62" s="2"/>
      <c r="O62" s="2"/>
      <c r="P62" s="2"/>
      <c r="Q62" s="6"/>
      <c r="R62" s="6"/>
      <c r="S62" s="6" t="s">
        <v>2292</v>
      </c>
      <c r="T62" s="15">
        <v>71868</v>
      </c>
      <c r="U62" s="15">
        <v>187086</v>
      </c>
      <c r="AC62" s="2" t="s">
        <v>840</v>
      </c>
      <c r="AD62" s="7">
        <v>57.5</v>
      </c>
      <c r="AE62" s="6">
        <v>57500</v>
      </c>
      <c r="AF62" s="7">
        <v>72.7</v>
      </c>
      <c r="AG62" s="6">
        <v>72700</v>
      </c>
      <c r="AH62" s="10"/>
      <c r="AI62" s="10"/>
      <c r="AJ62" s="10"/>
      <c r="AL62" s="2" t="s">
        <v>840</v>
      </c>
      <c r="AM62" s="6">
        <v>57500</v>
      </c>
      <c r="AN62" s="6">
        <v>72700</v>
      </c>
    </row>
    <row r="63" spans="1:40">
      <c r="A63" s="9" t="s">
        <v>207</v>
      </c>
      <c r="B63" s="2"/>
      <c r="C63" s="2"/>
      <c r="D63"/>
      <c r="H63" s="9" t="s">
        <v>207</v>
      </c>
      <c r="I63" s="10">
        <v>72000</v>
      </c>
      <c r="J63" s="6">
        <v>80000</v>
      </c>
      <c r="K63" s="6"/>
      <c r="L63" s="2"/>
      <c r="M63" s="2"/>
      <c r="N63" s="2"/>
      <c r="O63" s="2"/>
      <c r="P63" s="2"/>
      <c r="Q63" s="6"/>
      <c r="R63" s="6"/>
      <c r="S63" s="6" t="s">
        <v>207</v>
      </c>
      <c r="T63" s="15">
        <v>72000</v>
      </c>
      <c r="U63" s="15">
        <v>80000</v>
      </c>
      <c r="AC63" s="2" t="s">
        <v>845</v>
      </c>
      <c r="AD63" s="7">
        <v>66.2</v>
      </c>
      <c r="AE63" s="6">
        <v>66200</v>
      </c>
      <c r="AF63" s="7">
        <v>83.8</v>
      </c>
      <c r="AG63" s="6">
        <v>83800</v>
      </c>
      <c r="AH63" s="10"/>
      <c r="AI63" s="10"/>
      <c r="AJ63" s="10"/>
      <c r="AL63" s="2" t="s">
        <v>845</v>
      </c>
      <c r="AM63" s="6">
        <v>66200</v>
      </c>
      <c r="AN63" s="6">
        <v>83800</v>
      </c>
    </row>
    <row r="64" spans="1:40">
      <c r="A64" s="9" t="s">
        <v>825</v>
      </c>
      <c r="B64" s="2"/>
      <c r="C64" s="2"/>
      <c r="D64"/>
      <c r="H64" s="9" t="s">
        <v>825</v>
      </c>
      <c r="I64" s="10">
        <v>75000</v>
      </c>
      <c r="J64" s="6">
        <v>80000</v>
      </c>
      <c r="K64" s="6"/>
      <c r="L64" s="2"/>
      <c r="M64" s="2"/>
      <c r="N64" s="2"/>
      <c r="O64" s="2"/>
      <c r="P64" s="2"/>
      <c r="Q64" s="6"/>
      <c r="R64" s="6"/>
      <c r="S64" s="6" t="s">
        <v>825</v>
      </c>
      <c r="T64" s="15">
        <v>75000</v>
      </c>
      <c r="U64" s="15">
        <v>80000</v>
      </c>
      <c r="AC64" s="2" t="s">
        <v>851</v>
      </c>
      <c r="AD64" s="7">
        <v>61.1</v>
      </c>
      <c r="AE64" s="6">
        <v>61100</v>
      </c>
      <c r="AF64" s="7">
        <v>77.3</v>
      </c>
      <c r="AG64" s="6">
        <v>77300</v>
      </c>
      <c r="AH64" s="10"/>
      <c r="AI64" s="10"/>
      <c r="AJ64" s="10"/>
      <c r="AL64" s="2" t="s">
        <v>851</v>
      </c>
      <c r="AM64" s="6">
        <v>61100</v>
      </c>
      <c r="AN64" s="6">
        <v>77300</v>
      </c>
    </row>
    <row r="65" spans="1:40">
      <c r="A65" s="9" t="s">
        <v>601</v>
      </c>
      <c r="B65" s="2"/>
      <c r="C65" s="2"/>
      <c r="D65"/>
      <c r="H65" s="9" t="s">
        <v>601</v>
      </c>
      <c r="I65" s="10">
        <v>75000</v>
      </c>
      <c r="J65" s="6">
        <v>85000</v>
      </c>
      <c r="K65" s="6"/>
      <c r="L65" s="2"/>
      <c r="M65" s="2"/>
      <c r="N65" s="2"/>
      <c r="O65" s="2"/>
      <c r="P65" s="2"/>
      <c r="Q65" s="6"/>
      <c r="R65" s="6"/>
      <c r="S65" s="6" t="s">
        <v>601</v>
      </c>
      <c r="T65" s="15">
        <v>75000</v>
      </c>
      <c r="U65" s="15">
        <v>85000</v>
      </c>
      <c r="AC65" s="2" t="s">
        <v>865</v>
      </c>
      <c r="AD65" s="7">
        <v>83.6</v>
      </c>
      <c r="AE65" s="6">
        <v>83600</v>
      </c>
      <c r="AF65" s="6">
        <v>106</v>
      </c>
      <c r="AG65" s="6">
        <v>106000</v>
      </c>
      <c r="AH65" s="10"/>
      <c r="AI65" s="10"/>
      <c r="AJ65" s="10"/>
      <c r="AL65" s="2" t="s">
        <v>865</v>
      </c>
      <c r="AM65" s="6">
        <v>83600</v>
      </c>
      <c r="AN65" s="6">
        <v>106000</v>
      </c>
    </row>
    <row r="66" spans="1:40">
      <c r="A66" s="9" t="s">
        <v>335</v>
      </c>
      <c r="B66" s="2"/>
      <c r="C66" s="2"/>
      <c r="D66"/>
      <c r="H66" s="9" t="s">
        <v>335</v>
      </c>
      <c r="I66" s="10">
        <v>75000</v>
      </c>
      <c r="J66" s="6">
        <v>95000</v>
      </c>
      <c r="K66" s="6"/>
      <c r="L66" s="2"/>
      <c r="M66" s="2"/>
      <c r="N66" s="2"/>
      <c r="O66" s="2"/>
      <c r="P66" s="2"/>
      <c r="Q66" s="6"/>
      <c r="R66" s="6"/>
      <c r="S66" s="6" t="s">
        <v>335</v>
      </c>
      <c r="T66" s="15">
        <v>75000</v>
      </c>
      <c r="U66" s="15">
        <v>95000</v>
      </c>
      <c r="AC66" s="2" t="s">
        <v>874</v>
      </c>
      <c r="AD66" s="7">
        <v>70.2</v>
      </c>
      <c r="AE66" s="6">
        <v>70200</v>
      </c>
      <c r="AF66" s="6">
        <v>89</v>
      </c>
      <c r="AG66" s="6">
        <v>89000</v>
      </c>
      <c r="AH66" s="10"/>
      <c r="AI66" s="10"/>
      <c r="AJ66" s="10"/>
      <c r="AL66" s="2" t="s">
        <v>874</v>
      </c>
      <c r="AM66" s="6">
        <v>70200</v>
      </c>
      <c r="AN66" s="6">
        <v>89000</v>
      </c>
    </row>
    <row r="67" spans="1:40">
      <c r="A67" s="9" t="s">
        <v>511</v>
      </c>
      <c r="B67" s="2"/>
      <c r="C67" s="2"/>
      <c r="D67"/>
      <c r="H67" s="9" t="s">
        <v>511</v>
      </c>
      <c r="I67" s="10">
        <v>75500</v>
      </c>
      <c r="J67" s="6">
        <v>102500</v>
      </c>
      <c r="K67" s="6"/>
      <c r="L67" s="2"/>
      <c r="M67" s="2"/>
      <c r="N67" s="2"/>
      <c r="O67" s="2"/>
      <c r="P67" s="2"/>
      <c r="Q67" s="6"/>
      <c r="R67" s="6"/>
      <c r="S67" s="6" t="s">
        <v>511</v>
      </c>
      <c r="T67" s="15">
        <v>75500</v>
      </c>
      <c r="U67" s="15">
        <v>102500</v>
      </c>
      <c r="AC67" s="2" t="s">
        <v>878</v>
      </c>
      <c r="AD67" s="6">
        <v>99</v>
      </c>
      <c r="AE67" s="6">
        <v>99000</v>
      </c>
      <c r="AF67" s="2">
        <v>125</v>
      </c>
      <c r="AG67" s="6">
        <v>125000</v>
      </c>
      <c r="AH67" s="10"/>
      <c r="AI67" s="10"/>
      <c r="AJ67" s="10"/>
      <c r="AL67" s="2" t="s">
        <v>878</v>
      </c>
      <c r="AM67" s="6">
        <v>99000</v>
      </c>
      <c r="AN67" s="6">
        <v>125000</v>
      </c>
    </row>
    <row r="68" spans="1:40">
      <c r="A68" s="9" t="s">
        <v>712</v>
      </c>
      <c r="B68" s="2"/>
      <c r="C68" s="2"/>
      <c r="D68"/>
      <c r="H68" s="9" t="s">
        <v>712</v>
      </c>
      <c r="I68" s="10">
        <v>75504</v>
      </c>
      <c r="J68" s="6">
        <v>86830</v>
      </c>
      <c r="K68" s="6"/>
      <c r="L68" s="2"/>
      <c r="M68" s="2"/>
      <c r="N68" s="2"/>
      <c r="O68" s="2"/>
      <c r="P68" s="2"/>
      <c r="Q68" s="6"/>
      <c r="R68" s="6"/>
      <c r="S68" s="6" t="s">
        <v>712</v>
      </c>
      <c r="T68" s="15">
        <v>75504</v>
      </c>
      <c r="U68" s="15">
        <v>86830</v>
      </c>
      <c r="AC68" s="2" t="s">
        <v>894</v>
      </c>
      <c r="AD68" s="7">
        <v>83.2</v>
      </c>
      <c r="AE68" s="6">
        <v>83200</v>
      </c>
      <c r="AF68" s="6">
        <v>105</v>
      </c>
      <c r="AG68" s="6">
        <v>105000</v>
      </c>
      <c r="AH68" s="10"/>
      <c r="AI68" s="10"/>
      <c r="AJ68" s="10"/>
      <c r="AL68" s="2" t="s">
        <v>894</v>
      </c>
      <c r="AM68" s="6">
        <v>83200</v>
      </c>
      <c r="AN68" s="6">
        <v>105000</v>
      </c>
    </row>
    <row r="69" spans="1:40">
      <c r="A69" s="9" t="s">
        <v>608</v>
      </c>
      <c r="B69" s="2"/>
      <c r="C69" s="2"/>
      <c r="D69"/>
      <c r="H69" s="9" t="s">
        <v>608</v>
      </c>
      <c r="I69" s="10">
        <v>75504</v>
      </c>
      <c r="J69" s="6">
        <v>94761</v>
      </c>
      <c r="K69" s="6"/>
      <c r="L69" s="2"/>
      <c r="M69" s="2"/>
      <c r="N69" s="2"/>
      <c r="O69" s="2"/>
      <c r="P69" s="2"/>
      <c r="Q69" s="6"/>
      <c r="R69" s="6"/>
      <c r="S69" s="6" t="s">
        <v>608</v>
      </c>
      <c r="T69" s="15">
        <v>75504</v>
      </c>
      <c r="U69" s="15">
        <v>94761</v>
      </c>
      <c r="AC69" s="2" t="s">
        <v>899</v>
      </c>
      <c r="AD69" s="7">
        <v>73.7</v>
      </c>
      <c r="AE69" s="6">
        <v>73700</v>
      </c>
      <c r="AF69" s="7">
        <v>93.3</v>
      </c>
      <c r="AG69" s="6">
        <v>93300</v>
      </c>
      <c r="AH69" s="10"/>
      <c r="AI69" s="10"/>
      <c r="AJ69" s="10"/>
      <c r="AL69" s="2" t="s">
        <v>899</v>
      </c>
      <c r="AM69" s="6">
        <v>73700</v>
      </c>
      <c r="AN69" s="6">
        <v>93300</v>
      </c>
    </row>
    <row r="70" spans="1:40">
      <c r="A70" s="9" t="s">
        <v>2287</v>
      </c>
      <c r="B70" s="2"/>
      <c r="C70" s="2"/>
      <c r="D70"/>
      <c r="H70" s="9" t="s">
        <v>2287</v>
      </c>
      <c r="I70" s="10">
        <v>75606</v>
      </c>
      <c r="J70" s="6">
        <v>120000</v>
      </c>
      <c r="K70" s="6"/>
      <c r="L70" s="2"/>
      <c r="M70" s="2"/>
      <c r="N70" s="2"/>
      <c r="O70" s="2"/>
      <c r="P70" s="2"/>
      <c r="Q70" s="6"/>
      <c r="R70" s="6"/>
      <c r="S70" s="6" t="s">
        <v>2287</v>
      </c>
      <c r="T70" s="15">
        <v>75606</v>
      </c>
      <c r="U70" s="15">
        <v>120000</v>
      </c>
      <c r="AC70" s="2" t="s">
        <v>902</v>
      </c>
      <c r="AD70" s="7">
        <v>69.7</v>
      </c>
      <c r="AE70" s="6">
        <v>69700</v>
      </c>
      <c r="AF70" s="7">
        <v>88.3</v>
      </c>
      <c r="AG70" s="6">
        <v>88300</v>
      </c>
      <c r="AH70" s="10"/>
      <c r="AI70" s="10"/>
      <c r="AJ70" s="10"/>
      <c r="AL70" s="2" t="s">
        <v>902</v>
      </c>
      <c r="AM70" s="6">
        <v>69700</v>
      </c>
      <c r="AN70" s="6">
        <v>88300</v>
      </c>
    </row>
    <row r="71" spans="1:40">
      <c r="A71" s="9" t="s">
        <v>1782</v>
      </c>
      <c r="B71" s="2"/>
      <c r="C71" s="2"/>
      <c r="D71"/>
      <c r="H71" s="9" t="s">
        <v>1782</v>
      </c>
      <c r="I71" s="10">
        <v>76915</v>
      </c>
      <c r="J71" s="6">
        <v>183340</v>
      </c>
      <c r="K71" s="6"/>
      <c r="L71" s="2"/>
      <c r="M71" s="2"/>
      <c r="N71" s="2"/>
      <c r="O71" s="2"/>
      <c r="P71" s="2"/>
      <c r="Q71" s="6"/>
      <c r="R71" s="6"/>
      <c r="S71" s="6" t="s">
        <v>1782</v>
      </c>
      <c r="T71" s="15">
        <v>76915</v>
      </c>
      <c r="U71" s="15">
        <v>183340</v>
      </c>
      <c r="AC71" s="2" t="s">
        <v>912</v>
      </c>
      <c r="AD71" s="6">
        <v>107</v>
      </c>
      <c r="AE71" s="6">
        <v>107000</v>
      </c>
      <c r="AF71" s="6">
        <v>135</v>
      </c>
      <c r="AG71" s="6">
        <v>135000</v>
      </c>
      <c r="AH71" s="10"/>
      <c r="AI71" s="10"/>
      <c r="AJ71" s="10"/>
      <c r="AL71" s="2" t="s">
        <v>912</v>
      </c>
      <c r="AM71" s="6">
        <v>107000</v>
      </c>
      <c r="AN71" s="6">
        <v>135000</v>
      </c>
    </row>
    <row r="72" spans="1:40">
      <c r="A72" s="9" t="s">
        <v>742</v>
      </c>
      <c r="B72" s="2"/>
      <c r="C72" s="2"/>
      <c r="D72"/>
      <c r="H72" s="9" t="s">
        <v>742</v>
      </c>
      <c r="I72" s="10">
        <v>77300</v>
      </c>
      <c r="J72" s="6">
        <v>88700</v>
      </c>
      <c r="K72" s="6"/>
      <c r="L72" s="2"/>
      <c r="M72" s="2"/>
      <c r="N72" s="2"/>
      <c r="O72" s="2"/>
      <c r="P72" s="2"/>
      <c r="Q72" s="6"/>
      <c r="R72" s="6"/>
      <c r="S72" s="6" t="s">
        <v>742</v>
      </c>
      <c r="T72" s="15">
        <v>77300</v>
      </c>
      <c r="U72" s="15">
        <v>88700</v>
      </c>
      <c r="AC72" s="2" t="s">
        <v>916</v>
      </c>
      <c r="AD72" s="7">
        <v>53.3</v>
      </c>
      <c r="AE72" s="6">
        <v>53300</v>
      </c>
      <c r="AF72" s="7">
        <v>67.5</v>
      </c>
      <c r="AG72" s="6">
        <v>67500</v>
      </c>
      <c r="AH72" s="10"/>
      <c r="AI72" s="10"/>
      <c r="AJ72" s="10"/>
      <c r="AL72" s="2" t="s">
        <v>916</v>
      </c>
      <c r="AM72" s="6">
        <v>53300</v>
      </c>
      <c r="AN72" s="6">
        <v>67500</v>
      </c>
    </row>
    <row r="73" spans="1:40">
      <c r="A73" s="9" t="s">
        <v>1459</v>
      </c>
      <c r="B73" s="2"/>
      <c r="C73" s="2"/>
      <c r="D73"/>
      <c r="H73" s="9" t="s">
        <v>1459</v>
      </c>
      <c r="I73" s="10">
        <v>80000</v>
      </c>
      <c r="J73" s="6">
        <v>100000</v>
      </c>
      <c r="K73" s="6"/>
      <c r="L73" s="2"/>
      <c r="M73" s="2"/>
      <c r="N73" s="2"/>
      <c r="O73" s="2"/>
      <c r="P73" s="2"/>
      <c r="Q73" s="6"/>
      <c r="R73" s="6"/>
      <c r="S73" s="6" t="s">
        <v>1459</v>
      </c>
      <c r="T73" s="15">
        <v>80000</v>
      </c>
      <c r="U73" s="15">
        <v>100000</v>
      </c>
      <c r="AC73" s="2" t="s">
        <v>921</v>
      </c>
      <c r="AD73" s="7">
        <v>60.5</v>
      </c>
      <c r="AE73" s="6">
        <v>60500</v>
      </c>
      <c r="AF73" s="7">
        <v>76.7</v>
      </c>
      <c r="AG73" s="6">
        <v>76700</v>
      </c>
      <c r="AH73" s="10"/>
      <c r="AI73" s="10"/>
      <c r="AJ73" s="10"/>
      <c r="AL73" s="2" t="s">
        <v>921</v>
      </c>
      <c r="AM73" s="6">
        <v>60500</v>
      </c>
      <c r="AN73" s="6">
        <v>76700</v>
      </c>
    </row>
    <row r="74" spans="1:40">
      <c r="A74" s="9" t="s">
        <v>1627</v>
      </c>
      <c r="B74" s="2"/>
      <c r="C74" s="2"/>
      <c r="D74"/>
      <c r="H74" s="9" t="s">
        <v>1627</v>
      </c>
      <c r="I74" s="10">
        <v>80000</v>
      </c>
      <c r="J74" s="6">
        <v>130000</v>
      </c>
      <c r="K74" s="6"/>
      <c r="L74" s="2"/>
      <c r="M74" s="2"/>
      <c r="N74" s="2"/>
      <c r="O74" s="2"/>
      <c r="P74" s="2"/>
      <c r="Q74" s="6"/>
      <c r="R74" s="6"/>
      <c r="S74" s="6" t="s">
        <v>1627</v>
      </c>
      <c r="T74" s="15">
        <v>80000</v>
      </c>
      <c r="U74" s="15">
        <v>130000</v>
      </c>
      <c r="AC74" s="2" t="s">
        <v>933</v>
      </c>
      <c r="AD74" s="7">
        <v>51.5</v>
      </c>
      <c r="AE74" s="6">
        <v>51500</v>
      </c>
      <c r="AF74" s="7">
        <v>65.3</v>
      </c>
      <c r="AG74" s="6">
        <v>65300</v>
      </c>
      <c r="AH74" s="10"/>
      <c r="AI74" s="10"/>
      <c r="AJ74" s="10"/>
      <c r="AL74" s="2" t="s">
        <v>933</v>
      </c>
      <c r="AM74" s="6">
        <v>51500</v>
      </c>
      <c r="AN74" s="6">
        <v>65300</v>
      </c>
    </row>
    <row r="75" spans="1:40">
      <c r="A75" s="9" t="s">
        <v>2011</v>
      </c>
      <c r="B75" s="2"/>
      <c r="C75" s="2"/>
      <c r="D75"/>
      <c r="H75" s="9" t="s">
        <v>2011</v>
      </c>
      <c r="I75" s="10">
        <v>80000</v>
      </c>
      <c r="J75" s="6">
        <v>90000</v>
      </c>
      <c r="K75" s="6"/>
      <c r="L75" s="2"/>
      <c r="M75" s="2"/>
      <c r="N75" s="2"/>
      <c r="O75" s="2"/>
      <c r="P75" s="2"/>
      <c r="Q75" s="6"/>
      <c r="R75" s="6"/>
      <c r="S75" s="6" t="s">
        <v>2011</v>
      </c>
      <c r="T75" s="15">
        <v>80000</v>
      </c>
      <c r="U75" s="15">
        <v>90000</v>
      </c>
      <c r="AC75" s="2" t="s">
        <v>956</v>
      </c>
      <c r="AD75" s="7">
        <v>86.9</v>
      </c>
      <c r="AE75" s="6">
        <v>86900</v>
      </c>
      <c r="AF75" s="6">
        <v>110</v>
      </c>
      <c r="AG75" s="6">
        <v>110000</v>
      </c>
      <c r="AH75" s="10"/>
      <c r="AI75" s="10"/>
      <c r="AJ75" s="10"/>
      <c r="AL75" s="2" t="s">
        <v>956</v>
      </c>
      <c r="AM75" s="6">
        <v>86900</v>
      </c>
      <c r="AN75" s="6">
        <v>110000</v>
      </c>
    </row>
    <row r="76" spans="1:40">
      <c r="A76" s="9" t="s">
        <v>1525</v>
      </c>
      <c r="B76" s="2"/>
      <c r="C76" s="2"/>
      <c r="D76"/>
      <c r="H76" s="9" t="s">
        <v>1525</v>
      </c>
      <c r="I76" s="10">
        <v>90000</v>
      </c>
      <c r="J76" s="6">
        <v>100000</v>
      </c>
      <c r="K76" s="6"/>
      <c r="L76" s="2"/>
      <c r="M76" s="2"/>
      <c r="N76" s="2"/>
      <c r="O76" s="2"/>
      <c r="P76" s="2"/>
      <c r="Q76" s="6"/>
      <c r="R76" s="6"/>
      <c r="S76" s="6" t="s">
        <v>1525</v>
      </c>
      <c r="T76" s="15">
        <v>90000</v>
      </c>
      <c r="U76" s="15">
        <v>100000</v>
      </c>
      <c r="AC76" s="2" t="s">
        <v>959</v>
      </c>
      <c r="AD76" s="7">
        <v>58.2</v>
      </c>
      <c r="AE76" s="6">
        <v>58200</v>
      </c>
      <c r="AF76" s="7">
        <v>73.599999999999994</v>
      </c>
      <c r="AG76" s="6">
        <v>73600</v>
      </c>
      <c r="AH76" s="10"/>
      <c r="AI76" s="10"/>
      <c r="AJ76" s="10"/>
      <c r="AL76" s="2" t="s">
        <v>959</v>
      </c>
      <c r="AM76" s="6">
        <v>58200</v>
      </c>
      <c r="AN76" s="6">
        <v>73600</v>
      </c>
    </row>
    <row r="77" spans="1:40">
      <c r="A77" s="9" t="s">
        <v>2399</v>
      </c>
      <c r="B77" s="2"/>
      <c r="C77" s="2"/>
      <c r="D77"/>
      <c r="H77" s="9" t="s">
        <v>2399</v>
      </c>
      <c r="I77" s="10">
        <v>90000</v>
      </c>
      <c r="J77" s="6">
        <v>110000</v>
      </c>
      <c r="K77" s="6"/>
      <c r="L77" s="2"/>
      <c r="M77" s="2"/>
      <c r="N77" s="2"/>
      <c r="O77" s="2"/>
      <c r="P77" s="2"/>
      <c r="Q77" s="6"/>
      <c r="R77" s="6"/>
      <c r="S77" s="6" t="s">
        <v>2399</v>
      </c>
      <c r="T77" s="15">
        <v>90000</v>
      </c>
      <c r="U77" s="15">
        <v>110000</v>
      </c>
      <c r="AC77" s="2" t="s">
        <v>965</v>
      </c>
      <c r="AD77" s="7">
        <v>72.099999999999994</v>
      </c>
      <c r="AE77" s="6">
        <v>72100</v>
      </c>
      <c r="AF77" s="7">
        <v>91.3</v>
      </c>
      <c r="AG77" s="6">
        <v>91300</v>
      </c>
      <c r="AH77" s="10"/>
      <c r="AI77" s="10"/>
      <c r="AJ77" s="10"/>
      <c r="AL77" s="2" t="s">
        <v>965</v>
      </c>
      <c r="AM77" s="6">
        <v>72100</v>
      </c>
      <c r="AN77" s="6">
        <v>91300</v>
      </c>
    </row>
    <row r="78" spans="1:40">
      <c r="A78" s="9" t="s">
        <v>360</v>
      </c>
      <c r="B78" s="2"/>
      <c r="C78" s="2"/>
      <c r="D78"/>
      <c r="H78" s="9" t="s">
        <v>360</v>
      </c>
      <c r="I78" s="10">
        <v>90000</v>
      </c>
      <c r="J78" s="6">
        <v>120000</v>
      </c>
      <c r="K78" s="6"/>
      <c r="L78" s="2"/>
      <c r="M78" s="2"/>
      <c r="N78" s="2"/>
      <c r="O78" s="2"/>
      <c r="P78" s="2"/>
      <c r="Q78" s="6"/>
      <c r="R78" s="6"/>
      <c r="S78" s="6" t="s">
        <v>360</v>
      </c>
      <c r="T78" s="15">
        <v>90000</v>
      </c>
      <c r="U78" s="15">
        <v>120000</v>
      </c>
      <c r="AC78" s="2" t="s">
        <v>992</v>
      </c>
      <c r="AD78" s="7">
        <v>67.2</v>
      </c>
      <c r="AE78" s="6">
        <v>67200</v>
      </c>
      <c r="AF78" s="6">
        <v>85</v>
      </c>
      <c r="AG78" s="6">
        <v>85000</v>
      </c>
      <c r="AH78" s="10"/>
      <c r="AI78" s="10"/>
      <c r="AJ78" s="10"/>
      <c r="AL78" s="2" t="s">
        <v>992</v>
      </c>
      <c r="AM78" s="6">
        <v>67200</v>
      </c>
      <c r="AN78" s="6">
        <v>85000</v>
      </c>
    </row>
    <row r="79" spans="1:40">
      <c r="A79" s="9" t="s">
        <v>2494</v>
      </c>
      <c r="B79" s="2"/>
      <c r="C79" s="2"/>
      <c r="D79"/>
      <c r="H79" s="9" t="s">
        <v>2494</v>
      </c>
      <c r="I79" s="10">
        <v>90000</v>
      </c>
      <c r="J79" s="6">
        <v>128216</v>
      </c>
      <c r="K79" s="6"/>
      <c r="L79" s="2"/>
      <c r="M79" s="2"/>
      <c r="N79" s="2"/>
      <c r="O79" s="2"/>
      <c r="P79" s="2"/>
      <c r="Q79" s="6"/>
      <c r="R79" s="6"/>
      <c r="S79" s="6" t="s">
        <v>2494</v>
      </c>
      <c r="T79" s="15">
        <v>90000</v>
      </c>
      <c r="U79" s="15">
        <v>128216</v>
      </c>
      <c r="AC79" s="2" t="s">
        <v>1002</v>
      </c>
      <c r="AD79" s="7">
        <v>48.5</v>
      </c>
      <c r="AE79" s="6">
        <v>48500</v>
      </c>
      <c r="AF79" s="7">
        <v>61.5</v>
      </c>
      <c r="AG79" s="6">
        <v>61500</v>
      </c>
      <c r="AH79" s="10"/>
      <c r="AI79" s="10"/>
      <c r="AJ79" s="10"/>
      <c r="AL79" s="2" t="s">
        <v>1002</v>
      </c>
      <c r="AM79" s="6">
        <v>48500</v>
      </c>
      <c r="AN79" s="6">
        <v>61500</v>
      </c>
    </row>
    <row r="80" spans="1:40">
      <c r="A80" s="9" t="s">
        <v>1080</v>
      </c>
      <c r="B80" s="2"/>
      <c r="C80" s="2"/>
      <c r="D80"/>
      <c r="H80" s="9" t="s">
        <v>1080</v>
      </c>
      <c r="I80" s="10">
        <v>91500</v>
      </c>
      <c r="J80" s="6">
        <v>190100</v>
      </c>
      <c r="K80" s="6"/>
      <c r="L80" s="2"/>
      <c r="M80" s="2"/>
      <c r="N80" s="2"/>
      <c r="O80" s="2"/>
      <c r="P80" s="2"/>
      <c r="Q80" s="6"/>
      <c r="R80" s="6"/>
      <c r="S80" s="6" t="s">
        <v>1080</v>
      </c>
      <c r="T80" s="15">
        <v>91500</v>
      </c>
      <c r="U80" s="15">
        <v>190100</v>
      </c>
      <c r="AC80" s="2" t="s">
        <v>1022</v>
      </c>
      <c r="AD80" s="7">
        <v>83.7</v>
      </c>
      <c r="AE80" s="6">
        <v>83700</v>
      </c>
      <c r="AF80" s="6">
        <v>106</v>
      </c>
      <c r="AG80" s="6">
        <v>106000</v>
      </c>
      <c r="AH80" s="10"/>
      <c r="AI80" s="10"/>
      <c r="AJ80" s="10"/>
      <c r="AL80" s="2" t="s">
        <v>1022</v>
      </c>
      <c r="AM80" s="6">
        <v>83700</v>
      </c>
      <c r="AN80" s="6">
        <v>106000</v>
      </c>
    </row>
    <row r="81" spans="1:40">
      <c r="A81" s="9" t="s">
        <v>76</v>
      </c>
      <c r="B81" s="2"/>
      <c r="C81" s="2"/>
      <c r="D81"/>
      <c r="H81" s="9" t="s">
        <v>76</v>
      </c>
      <c r="I81" s="10">
        <v>94000</v>
      </c>
      <c r="J81" s="6">
        <v>105000</v>
      </c>
      <c r="K81" s="6"/>
      <c r="L81" s="2"/>
      <c r="M81" s="2"/>
      <c r="N81" s="2"/>
      <c r="O81" s="2"/>
      <c r="P81" s="2"/>
      <c r="Q81" s="6"/>
      <c r="R81" s="6"/>
      <c r="S81" s="6" t="s">
        <v>76</v>
      </c>
      <c r="T81" s="15">
        <v>94000</v>
      </c>
      <c r="U81" s="15">
        <v>105000</v>
      </c>
      <c r="AC81" s="2" t="s">
        <v>1029</v>
      </c>
      <c r="AD81" s="7">
        <v>68.7</v>
      </c>
      <c r="AE81" s="6">
        <v>68700</v>
      </c>
      <c r="AF81" s="7">
        <v>87.1</v>
      </c>
      <c r="AG81" s="6">
        <v>87100</v>
      </c>
      <c r="AH81" s="10"/>
      <c r="AI81" s="10"/>
      <c r="AJ81" s="10"/>
      <c r="AL81" s="2" t="s">
        <v>1029</v>
      </c>
      <c r="AM81" s="6">
        <v>68700</v>
      </c>
      <c r="AN81" s="6">
        <v>87100</v>
      </c>
    </row>
    <row r="82" spans="1:40">
      <c r="A82" s="9" t="s">
        <v>1508</v>
      </c>
      <c r="B82" s="2"/>
      <c r="C82" s="2"/>
      <c r="D82"/>
      <c r="H82" s="9" t="s">
        <v>1508</v>
      </c>
      <c r="I82" s="10">
        <v>95000</v>
      </c>
      <c r="J82" s="6">
        <v>110000</v>
      </c>
      <c r="K82" s="6"/>
      <c r="L82" s="2"/>
      <c r="M82" s="2"/>
      <c r="N82" s="2"/>
      <c r="O82" s="2"/>
      <c r="P82" s="2"/>
      <c r="Q82" s="6"/>
      <c r="R82" s="6"/>
      <c r="S82" s="6" t="s">
        <v>1508</v>
      </c>
      <c r="T82" s="15">
        <v>95000</v>
      </c>
      <c r="U82" s="15">
        <v>110000</v>
      </c>
      <c r="AC82" s="2" t="s">
        <v>1037</v>
      </c>
      <c r="AD82" s="7">
        <v>89.3</v>
      </c>
      <c r="AE82" s="6">
        <v>89300</v>
      </c>
      <c r="AF82" s="6">
        <v>113</v>
      </c>
      <c r="AG82" s="6">
        <v>113000</v>
      </c>
      <c r="AH82" s="10"/>
      <c r="AI82" s="10"/>
      <c r="AJ82" s="10"/>
      <c r="AL82" s="2" t="s">
        <v>1037</v>
      </c>
      <c r="AM82" s="6">
        <v>89300</v>
      </c>
      <c r="AN82" s="6">
        <v>113000</v>
      </c>
    </row>
    <row r="83" spans="1:40">
      <c r="A83" s="2" t="s">
        <v>1673</v>
      </c>
      <c r="B83" s="2"/>
      <c r="C83" s="2"/>
      <c r="D83"/>
      <c r="H83" s="2" t="s">
        <v>1673</v>
      </c>
      <c r="I83" s="6">
        <v>36686</v>
      </c>
      <c r="J83" s="6">
        <v>75000</v>
      </c>
      <c r="K83" s="6"/>
      <c r="L83" s="2"/>
      <c r="M83" s="2"/>
      <c r="N83" s="2"/>
      <c r="O83" s="2"/>
      <c r="P83" s="2"/>
      <c r="Q83" s="6"/>
      <c r="R83" s="6"/>
      <c r="S83" s="6" t="s">
        <v>1673</v>
      </c>
      <c r="T83" s="15">
        <v>36686</v>
      </c>
      <c r="U83" s="15">
        <v>75000</v>
      </c>
      <c r="AC83" s="2" t="s">
        <v>1042</v>
      </c>
      <c r="AD83" s="7">
        <v>60.9</v>
      </c>
      <c r="AE83" s="6">
        <v>60900</v>
      </c>
      <c r="AF83" s="7">
        <v>77.099999999999994</v>
      </c>
      <c r="AG83" s="6">
        <v>77100</v>
      </c>
      <c r="AH83" s="10"/>
      <c r="AI83" s="10"/>
      <c r="AJ83" s="10"/>
      <c r="AL83" s="2" t="s">
        <v>1042</v>
      </c>
      <c r="AM83" s="6">
        <v>60900</v>
      </c>
      <c r="AN83" s="6">
        <v>77100</v>
      </c>
    </row>
    <row r="84" spans="1:40">
      <c r="A84" s="2" t="s">
        <v>3097</v>
      </c>
      <c r="B84" s="2"/>
      <c r="C84" s="2"/>
      <c r="D84"/>
      <c r="H84" s="2" t="s">
        <v>3097</v>
      </c>
      <c r="I84" s="6">
        <v>39000</v>
      </c>
      <c r="J84" s="6">
        <v>55000</v>
      </c>
      <c r="K84" s="6"/>
      <c r="L84" s="2"/>
      <c r="M84" s="2"/>
      <c r="N84" s="2"/>
      <c r="O84" s="2"/>
      <c r="P84" s="2"/>
      <c r="Q84" s="6"/>
      <c r="R84" s="6"/>
      <c r="S84" s="6" t="s">
        <v>3097</v>
      </c>
      <c r="T84" s="15">
        <v>39000</v>
      </c>
      <c r="U84" s="15">
        <v>55000</v>
      </c>
      <c r="AC84" s="2" t="s">
        <v>1052</v>
      </c>
      <c r="AD84" s="7">
        <v>65.3</v>
      </c>
      <c r="AE84" s="6">
        <v>65300</v>
      </c>
      <c r="AF84" s="7">
        <v>82.7</v>
      </c>
      <c r="AG84" s="6">
        <v>82700</v>
      </c>
      <c r="AH84" s="10"/>
      <c r="AI84" s="10"/>
      <c r="AJ84" s="10"/>
      <c r="AL84" s="2" t="s">
        <v>1052</v>
      </c>
      <c r="AM84" s="6">
        <v>65300</v>
      </c>
      <c r="AN84" s="6">
        <v>82700</v>
      </c>
    </row>
    <row r="85" spans="1:40">
      <c r="A85" s="2" t="s">
        <v>3147</v>
      </c>
      <c r="B85" s="2"/>
      <c r="C85" s="2"/>
      <c r="D85"/>
      <c r="H85" s="2" t="s">
        <v>3147</v>
      </c>
      <c r="I85" s="6">
        <v>39380</v>
      </c>
      <c r="J85" s="6">
        <v>81000</v>
      </c>
      <c r="K85" s="6"/>
      <c r="L85" s="2"/>
      <c r="M85" s="2"/>
      <c r="N85" s="2"/>
      <c r="O85" s="2"/>
      <c r="P85" s="2"/>
      <c r="Q85" s="6"/>
      <c r="R85" s="6"/>
      <c r="S85" s="6" t="s">
        <v>3147</v>
      </c>
      <c r="T85" s="15">
        <v>39380</v>
      </c>
      <c r="U85" s="15">
        <v>81000</v>
      </c>
      <c r="AC85" s="2" t="s">
        <v>1059</v>
      </c>
      <c r="AD85" s="7">
        <v>86.6</v>
      </c>
      <c r="AE85" s="6">
        <v>86600</v>
      </c>
      <c r="AF85" s="6">
        <v>110</v>
      </c>
      <c r="AG85" s="6">
        <v>110000</v>
      </c>
      <c r="AH85" s="10"/>
      <c r="AI85" s="10"/>
      <c r="AJ85" s="10"/>
      <c r="AL85" s="2" t="s">
        <v>1059</v>
      </c>
      <c r="AM85" s="6">
        <v>86600</v>
      </c>
      <c r="AN85" s="6">
        <v>110000</v>
      </c>
    </row>
    <row r="86" spans="1:40">
      <c r="B86" s="2"/>
      <c r="C86" s="2"/>
      <c r="D86"/>
      <c r="L86" s="2"/>
      <c r="M86" s="2"/>
      <c r="N86" s="2"/>
      <c r="O86" s="2"/>
      <c r="P86" s="2"/>
      <c r="S86" s="2" t="s">
        <v>1983</v>
      </c>
      <c r="T86" s="15">
        <v>189800</v>
      </c>
      <c r="U86" s="15">
        <v>215800</v>
      </c>
      <c r="AC86" s="2" t="s">
        <v>1068</v>
      </c>
      <c r="AD86" s="7">
        <v>92.8</v>
      </c>
      <c r="AE86" s="6">
        <v>92800</v>
      </c>
      <c r="AF86" s="6">
        <v>118</v>
      </c>
      <c r="AG86" s="6">
        <v>118000</v>
      </c>
      <c r="AH86" s="10"/>
      <c r="AI86" s="10"/>
      <c r="AJ86" s="10"/>
      <c r="AL86" s="2" t="s">
        <v>1068</v>
      </c>
      <c r="AM86" s="6">
        <v>92800</v>
      </c>
      <c r="AN86" s="6">
        <v>118000</v>
      </c>
    </row>
    <row r="87" spans="1:40">
      <c r="A87" s="2"/>
      <c r="B87" s="2"/>
      <c r="C87" s="2"/>
      <c r="D87"/>
      <c r="H87" s="2"/>
      <c r="I87" s="2"/>
      <c r="L87" s="2"/>
      <c r="M87" s="2"/>
      <c r="N87" s="2"/>
      <c r="O87" s="2"/>
      <c r="P87" s="2"/>
      <c r="S87" s="2" t="s">
        <v>768</v>
      </c>
      <c r="T87" s="15">
        <v>31980</v>
      </c>
      <c r="U87" s="15" t="s">
        <v>3331</v>
      </c>
      <c r="AC87" s="2" t="s">
        <v>1087</v>
      </c>
      <c r="AD87" s="7">
        <v>84.6</v>
      </c>
      <c r="AE87" s="6">
        <v>84600</v>
      </c>
      <c r="AF87" s="6">
        <v>107</v>
      </c>
      <c r="AG87" s="6">
        <v>107000</v>
      </c>
      <c r="AH87" s="10"/>
      <c r="AI87" s="10"/>
      <c r="AJ87" s="10"/>
      <c r="AL87" s="2" t="s">
        <v>1087</v>
      </c>
      <c r="AM87" s="6">
        <v>84600</v>
      </c>
      <c r="AN87" s="6">
        <v>107000</v>
      </c>
    </row>
    <row r="88" spans="1:40">
      <c r="A88" s="2"/>
      <c r="B88" s="2"/>
      <c r="C88" s="2"/>
      <c r="D88"/>
      <c r="H88" s="2"/>
      <c r="I88" s="2"/>
      <c r="L88" s="2"/>
      <c r="M88" s="2"/>
      <c r="N88" s="2"/>
      <c r="O88" s="2"/>
      <c r="P88" s="2"/>
      <c r="S88" s="2" t="s">
        <v>480</v>
      </c>
      <c r="T88" s="15">
        <v>83200</v>
      </c>
      <c r="U88" s="15">
        <v>208000</v>
      </c>
      <c r="AC88" s="2" t="s">
        <v>1091</v>
      </c>
      <c r="AD88" s="7">
        <v>54.7</v>
      </c>
      <c r="AE88" s="6">
        <v>54700</v>
      </c>
      <c r="AF88" s="7">
        <v>69.3</v>
      </c>
      <c r="AG88" s="6">
        <v>69300</v>
      </c>
      <c r="AH88" s="10"/>
      <c r="AI88" s="10"/>
      <c r="AJ88" s="10"/>
      <c r="AL88" s="2" t="s">
        <v>1091</v>
      </c>
      <c r="AM88" s="6">
        <v>54700</v>
      </c>
      <c r="AN88" s="6">
        <v>69300</v>
      </c>
    </row>
    <row r="89" spans="1:40">
      <c r="A89" s="2"/>
      <c r="B89" s="2"/>
      <c r="C89" s="2"/>
      <c r="D89"/>
      <c r="H89" s="2"/>
      <c r="I89" s="2"/>
      <c r="L89" s="2"/>
      <c r="M89" s="2"/>
      <c r="N89" s="2"/>
      <c r="O89" s="2"/>
      <c r="P89" s="2"/>
      <c r="S89" s="2" t="s">
        <v>652</v>
      </c>
      <c r="T89" s="15">
        <v>187200</v>
      </c>
      <c r="U89" s="15">
        <v>208000</v>
      </c>
      <c r="AC89" s="2" t="s">
        <v>1106</v>
      </c>
      <c r="AD89" s="7">
        <v>79.3</v>
      </c>
      <c r="AE89" s="6">
        <v>79300</v>
      </c>
      <c r="AF89" s="6">
        <v>100</v>
      </c>
      <c r="AG89" s="6">
        <v>100000</v>
      </c>
      <c r="AH89" s="10"/>
      <c r="AI89" s="10"/>
      <c r="AJ89" s="10"/>
      <c r="AL89" s="2" t="s">
        <v>1106</v>
      </c>
      <c r="AM89" s="6">
        <v>79300</v>
      </c>
      <c r="AN89" s="6">
        <v>100000</v>
      </c>
    </row>
    <row r="90" spans="1:40">
      <c r="A90" s="2"/>
      <c r="B90" s="2"/>
      <c r="C90" s="2"/>
      <c r="D90"/>
      <c r="H90" s="2"/>
      <c r="I90" s="2"/>
      <c r="L90" s="2"/>
      <c r="M90" s="2"/>
      <c r="N90" s="2"/>
      <c r="O90" s="2"/>
      <c r="P90" s="2"/>
      <c r="S90" s="2" t="s">
        <v>2450</v>
      </c>
      <c r="T90" s="15">
        <v>43680</v>
      </c>
      <c r="U90" s="15">
        <v>172640</v>
      </c>
      <c r="AC90" s="2" t="s">
        <v>1109</v>
      </c>
      <c r="AD90" s="7">
        <v>65.900000000000006</v>
      </c>
      <c r="AE90" s="6">
        <v>65900</v>
      </c>
      <c r="AF90" s="7">
        <v>83.5</v>
      </c>
      <c r="AG90" s="6">
        <v>83500</v>
      </c>
      <c r="AH90" s="10"/>
      <c r="AI90" s="10"/>
      <c r="AJ90" s="10"/>
      <c r="AL90" s="2" t="s">
        <v>1109</v>
      </c>
      <c r="AM90" s="6">
        <v>65900</v>
      </c>
      <c r="AN90" s="6">
        <v>83500</v>
      </c>
    </row>
    <row r="91" spans="1:40">
      <c r="A91" s="2"/>
      <c r="B91" s="2"/>
      <c r="C91" s="2"/>
      <c r="D91"/>
      <c r="H91" s="2"/>
      <c r="I91" s="2"/>
      <c r="L91" s="2"/>
      <c r="M91" s="2"/>
      <c r="N91" s="2"/>
      <c r="O91" s="2"/>
      <c r="P91" s="2"/>
      <c r="S91" s="2" t="s">
        <v>547</v>
      </c>
      <c r="T91" s="15">
        <v>135200</v>
      </c>
      <c r="U91" s="15">
        <v>166400</v>
      </c>
      <c r="AC91" s="2" t="s">
        <v>1112</v>
      </c>
      <c r="AD91" s="7">
        <v>72.5</v>
      </c>
      <c r="AE91" s="6">
        <v>72500</v>
      </c>
      <c r="AF91" s="7">
        <v>91.9</v>
      </c>
      <c r="AG91" s="6">
        <v>91900</v>
      </c>
      <c r="AH91" s="10"/>
      <c r="AI91" s="10"/>
      <c r="AJ91" s="10"/>
      <c r="AL91" s="2" t="s">
        <v>1112</v>
      </c>
      <c r="AM91" s="6">
        <v>72500</v>
      </c>
      <c r="AN91" s="6">
        <v>91900</v>
      </c>
    </row>
    <row r="92" spans="1:40">
      <c r="A92" s="2"/>
      <c r="B92" s="2"/>
      <c r="C92" s="2"/>
      <c r="D92"/>
      <c r="H92" s="2"/>
      <c r="I92" s="2"/>
      <c r="L92" s="2"/>
      <c r="M92" s="2"/>
      <c r="N92" s="2"/>
      <c r="O92" s="2"/>
      <c r="P92" s="2"/>
      <c r="S92" s="2" t="s">
        <v>622</v>
      </c>
      <c r="T92" s="15">
        <v>124800</v>
      </c>
      <c r="U92" s="15">
        <v>147680</v>
      </c>
      <c r="AC92" s="2" t="s">
        <v>1131</v>
      </c>
      <c r="AD92" s="7">
        <v>77.2</v>
      </c>
      <c r="AE92" s="6">
        <v>77200</v>
      </c>
      <c r="AF92" s="7">
        <v>97.8</v>
      </c>
      <c r="AG92" s="6">
        <v>97800</v>
      </c>
      <c r="AH92" s="10"/>
      <c r="AI92" s="10"/>
      <c r="AJ92" s="10"/>
      <c r="AL92" s="2" t="s">
        <v>1131</v>
      </c>
      <c r="AM92" s="6">
        <v>77200</v>
      </c>
      <c r="AN92" s="6">
        <v>97800</v>
      </c>
    </row>
    <row r="93" spans="1:40">
      <c r="A93" s="2"/>
      <c r="B93" s="2"/>
      <c r="C93" s="2"/>
      <c r="D93"/>
      <c r="H93" s="2"/>
      <c r="I93" s="2"/>
      <c r="L93" s="2"/>
      <c r="M93" s="2"/>
      <c r="N93" s="2"/>
      <c r="O93" s="2"/>
      <c r="P93" s="2"/>
      <c r="S93" s="2" t="s">
        <v>1282</v>
      </c>
      <c r="T93" s="15">
        <v>124800</v>
      </c>
      <c r="U93" s="15">
        <v>141440</v>
      </c>
      <c r="AC93" s="2" t="s">
        <v>1144</v>
      </c>
      <c r="AD93" s="6">
        <v>71</v>
      </c>
      <c r="AE93" s="6">
        <v>71000</v>
      </c>
      <c r="AF93" s="2">
        <v>89.8</v>
      </c>
      <c r="AG93" s="6">
        <v>89800</v>
      </c>
      <c r="AH93" s="10"/>
      <c r="AI93" s="10"/>
      <c r="AJ93" s="10"/>
      <c r="AL93" s="2" t="s">
        <v>1144</v>
      </c>
      <c r="AM93" s="6">
        <v>71000</v>
      </c>
      <c r="AN93" s="6">
        <v>89800</v>
      </c>
    </row>
    <row r="94" spans="1:40">
      <c r="A94" s="2"/>
      <c r="B94" s="2"/>
      <c r="C94" s="2"/>
      <c r="D94"/>
      <c r="H94" s="2"/>
      <c r="I94" s="2"/>
      <c r="L94" s="2"/>
      <c r="M94" s="2"/>
      <c r="N94" s="2"/>
      <c r="O94" s="2"/>
      <c r="P94" s="2"/>
      <c r="S94" s="2" t="s">
        <v>240</v>
      </c>
      <c r="T94" s="15">
        <v>124800</v>
      </c>
      <c r="U94" s="15">
        <v>135200</v>
      </c>
      <c r="AC94" s="2" t="s">
        <v>1148</v>
      </c>
      <c r="AD94" s="7">
        <v>88.3</v>
      </c>
      <c r="AE94" s="6">
        <v>88300</v>
      </c>
      <c r="AF94" s="6">
        <v>112</v>
      </c>
      <c r="AG94" s="6">
        <v>112000</v>
      </c>
      <c r="AH94" s="10"/>
      <c r="AI94" s="10"/>
      <c r="AJ94" s="10"/>
      <c r="AL94" s="2" t="s">
        <v>1148</v>
      </c>
      <c r="AM94" s="6">
        <v>88300</v>
      </c>
      <c r="AN94" s="6">
        <v>112000</v>
      </c>
    </row>
    <row r="95" spans="1:40">
      <c r="A95" s="2"/>
      <c r="B95" s="2"/>
      <c r="C95" s="2"/>
      <c r="D95"/>
      <c r="H95" s="2"/>
      <c r="I95" s="2"/>
      <c r="L95" s="2"/>
      <c r="M95" s="2"/>
      <c r="N95" s="2"/>
      <c r="O95" s="2"/>
      <c r="P95" s="2"/>
      <c r="S95" s="2" t="s">
        <v>1272</v>
      </c>
      <c r="T95" s="15">
        <v>104000</v>
      </c>
      <c r="U95" s="15">
        <v>124800</v>
      </c>
      <c r="AC95" s="2" t="s">
        <v>1163</v>
      </c>
      <c r="AD95" s="7">
        <v>57.7</v>
      </c>
      <c r="AE95" s="6">
        <v>57700</v>
      </c>
      <c r="AF95" s="7">
        <v>73.099999999999994</v>
      </c>
      <c r="AG95" s="6">
        <v>73100</v>
      </c>
      <c r="AH95" s="10"/>
      <c r="AI95" s="10"/>
      <c r="AJ95" s="10"/>
      <c r="AL95" s="2" t="s">
        <v>1163</v>
      </c>
      <c r="AM95" s="6">
        <v>57700</v>
      </c>
      <c r="AN95" s="6">
        <v>73100</v>
      </c>
    </row>
    <row r="96" spans="1:40">
      <c r="A96" s="2"/>
      <c r="B96" s="2"/>
      <c r="C96" s="2"/>
      <c r="D96"/>
      <c r="H96" s="2"/>
      <c r="I96" s="2"/>
      <c r="L96" s="2"/>
      <c r="M96" s="2"/>
      <c r="N96" s="2"/>
      <c r="O96" s="2"/>
      <c r="P96" s="2"/>
      <c r="S96" s="2" t="s">
        <v>1978</v>
      </c>
      <c r="T96" s="15">
        <v>114400</v>
      </c>
      <c r="U96" s="15">
        <v>124800</v>
      </c>
      <c r="AC96" s="2" t="s">
        <v>1168</v>
      </c>
      <c r="AD96" s="7">
        <v>94.4</v>
      </c>
      <c r="AE96" s="6">
        <v>94400</v>
      </c>
      <c r="AF96" s="6">
        <v>120</v>
      </c>
      <c r="AG96" s="6">
        <v>120000</v>
      </c>
      <c r="AH96" s="10"/>
      <c r="AI96" s="10"/>
      <c r="AJ96" s="10"/>
      <c r="AL96" s="2" t="s">
        <v>1168</v>
      </c>
      <c r="AM96" s="6">
        <v>94400</v>
      </c>
      <c r="AN96" s="6">
        <v>120000</v>
      </c>
    </row>
    <row r="97" spans="1:40">
      <c r="A97" s="2"/>
      <c r="B97" s="2"/>
      <c r="C97" s="2"/>
      <c r="D97"/>
      <c r="H97" s="2"/>
      <c r="I97" s="2"/>
      <c r="L97" s="2"/>
      <c r="M97" s="2"/>
      <c r="N97" s="2"/>
      <c r="O97" s="2"/>
      <c r="P97" s="2"/>
      <c r="S97" s="2" t="s">
        <v>2667</v>
      </c>
      <c r="T97" s="15">
        <v>104000</v>
      </c>
      <c r="U97" s="15">
        <v>114400</v>
      </c>
      <c r="AC97" s="2" t="s">
        <v>1175</v>
      </c>
      <c r="AD97" s="7">
        <v>70.900000000000006</v>
      </c>
      <c r="AE97" s="6">
        <v>70900</v>
      </c>
      <c r="AF97" s="7">
        <v>89.7</v>
      </c>
      <c r="AG97" s="6">
        <v>89700</v>
      </c>
      <c r="AH97" s="10"/>
      <c r="AI97" s="10"/>
      <c r="AJ97" s="10"/>
      <c r="AL97" s="2" t="s">
        <v>1175</v>
      </c>
      <c r="AM97" s="6">
        <v>70900</v>
      </c>
      <c r="AN97" s="6">
        <v>89700</v>
      </c>
    </row>
    <row r="98" spans="1:40">
      <c r="A98" s="2"/>
      <c r="B98" s="2"/>
      <c r="C98" s="2"/>
      <c r="D98"/>
      <c r="H98" s="2"/>
      <c r="I98" s="2"/>
      <c r="L98" s="2"/>
      <c r="M98" s="2"/>
      <c r="N98" s="2"/>
      <c r="O98" s="2"/>
      <c r="P98" s="2"/>
      <c r="S98" s="2" t="s">
        <v>2411</v>
      </c>
      <c r="T98" s="15">
        <v>79040</v>
      </c>
      <c r="U98" s="15">
        <v>104000</v>
      </c>
      <c r="AC98" s="2" t="s">
        <v>1180</v>
      </c>
      <c r="AD98" s="7">
        <v>60.5</v>
      </c>
      <c r="AE98" s="6">
        <v>60500</v>
      </c>
      <c r="AF98" s="7">
        <v>76.5</v>
      </c>
      <c r="AG98" s="6">
        <v>76500</v>
      </c>
      <c r="AH98" s="10"/>
      <c r="AI98" s="10"/>
      <c r="AJ98" s="10"/>
      <c r="AL98" s="2" t="s">
        <v>1180</v>
      </c>
      <c r="AM98" s="6">
        <v>60500</v>
      </c>
      <c r="AN98" s="6">
        <v>76500</v>
      </c>
    </row>
    <row r="99" spans="1:40">
      <c r="A99" s="2"/>
      <c r="B99" s="2"/>
      <c r="C99" s="2"/>
      <c r="D99"/>
      <c r="H99" s="2"/>
      <c r="I99" s="2"/>
      <c r="L99" s="2"/>
      <c r="M99" s="2"/>
      <c r="N99" s="2"/>
      <c r="O99" s="2"/>
      <c r="P99" s="2"/>
      <c r="S99" s="2" t="s">
        <v>662</v>
      </c>
      <c r="T99" s="15">
        <v>83200</v>
      </c>
      <c r="U99" s="15">
        <v>104000</v>
      </c>
      <c r="AC99" s="2" t="s">
        <v>1191</v>
      </c>
      <c r="AD99" s="7">
        <v>57.1</v>
      </c>
      <c r="AE99" s="6">
        <v>57100</v>
      </c>
      <c r="AF99" s="7">
        <v>72.3</v>
      </c>
      <c r="AG99" s="6">
        <v>72300</v>
      </c>
      <c r="AH99" s="10"/>
      <c r="AI99" s="10"/>
      <c r="AJ99" s="10"/>
      <c r="AL99" s="2" t="s">
        <v>1191</v>
      </c>
      <c r="AM99" s="6">
        <v>57100</v>
      </c>
      <c r="AN99" s="6">
        <v>72300</v>
      </c>
    </row>
    <row r="100" spans="1:40">
      <c r="A100" s="2"/>
      <c r="B100" s="2"/>
      <c r="C100" s="2"/>
      <c r="D100"/>
      <c r="H100" s="2"/>
      <c r="I100" s="2"/>
      <c r="L100" s="2"/>
      <c r="M100" s="2"/>
      <c r="N100" s="2"/>
      <c r="O100" s="2"/>
      <c r="P100" s="2"/>
      <c r="S100" s="2" t="s">
        <v>635</v>
      </c>
      <c r="T100" s="15">
        <v>93600</v>
      </c>
      <c r="U100" s="15">
        <v>104000</v>
      </c>
      <c r="AC100" s="2" t="s">
        <v>1194</v>
      </c>
      <c r="AD100" s="7">
        <v>78.7</v>
      </c>
      <c r="AE100" s="6">
        <v>78700</v>
      </c>
      <c r="AF100" s="7">
        <v>99.7</v>
      </c>
      <c r="AG100" s="6">
        <v>99700</v>
      </c>
      <c r="AH100" s="10"/>
      <c r="AI100" s="10"/>
      <c r="AJ100" s="10"/>
      <c r="AL100" s="2" t="s">
        <v>1194</v>
      </c>
      <c r="AM100" s="6">
        <v>78700</v>
      </c>
      <c r="AN100" s="6">
        <v>99700</v>
      </c>
    </row>
    <row r="101" spans="1:40">
      <c r="A101" s="2"/>
      <c r="B101" s="2"/>
      <c r="C101" s="2"/>
      <c r="D101"/>
      <c r="H101" s="2"/>
      <c r="I101" s="2"/>
      <c r="L101" s="2"/>
      <c r="M101" s="2"/>
      <c r="N101" s="2"/>
      <c r="O101" s="2"/>
      <c r="P101" s="2"/>
      <c r="S101" s="2" t="s">
        <v>3199</v>
      </c>
      <c r="T101" s="15">
        <v>70720</v>
      </c>
      <c r="U101" s="15">
        <v>93600</v>
      </c>
      <c r="AC101" s="2" t="s">
        <v>1209</v>
      </c>
      <c r="AD101" s="6">
        <v>108</v>
      </c>
      <c r="AE101" s="6">
        <v>108000</v>
      </c>
      <c r="AF101" s="6">
        <v>137</v>
      </c>
      <c r="AG101" s="6">
        <v>137000</v>
      </c>
      <c r="AH101" s="10"/>
      <c r="AI101" s="10"/>
      <c r="AJ101" s="10"/>
      <c r="AL101" s="2" t="s">
        <v>1209</v>
      </c>
      <c r="AM101" s="6">
        <v>108000</v>
      </c>
      <c r="AN101" s="6">
        <v>137000</v>
      </c>
    </row>
    <row r="102" spans="1:40">
      <c r="A102" s="2"/>
      <c r="B102" s="2"/>
      <c r="C102" s="2"/>
      <c r="D102"/>
      <c r="H102" s="2"/>
      <c r="I102" s="2"/>
      <c r="L102" s="2"/>
      <c r="M102" s="2"/>
      <c r="N102" s="2"/>
      <c r="O102" s="2"/>
      <c r="P102" s="2"/>
      <c r="S102" s="2" t="s">
        <v>302</v>
      </c>
      <c r="T102" s="15">
        <v>72800</v>
      </c>
      <c r="U102" s="15">
        <v>93600</v>
      </c>
      <c r="AC102" s="2" t="s">
        <v>1217</v>
      </c>
      <c r="AD102" s="7">
        <v>41.4</v>
      </c>
      <c r="AE102" s="6">
        <v>41400</v>
      </c>
      <c r="AF102" s="7">
        <v>52.4</v>
      </c>
      <c r="AG102" s="6">
        <v>52400</v>
      </c>
      <c r="AH102" s="10"/>
      <c r="AI102" s="10"/>
      <c r="AJ102" s="10"/>
      <c r="AL102" s="2" t="s">
        <v>1217</v>
      </c>
      <c r="AM102" s="6">
        <v>41400</v>
      </c>
      <c r="AN102" s="6">
        <v>52400</v>
      </c>
    </row>
    <row r="103" spans="1:40">
      <c r="A103" s="2"/>
      <c r="B103" s="2"/>
      <c r="C103" s="2"/>
      <c r="D103"/>
      <c r="H103" s="2"/>
      <c r="I103" s="2"/>
      <c r="L103" s="2"/>
      <c r="M103" s="2"/>
      <c r="N103" s="2"/>
      <c r="O103" s="2"/>
      <c r="P103" s="2"/>
      <c r="S103" s="2" t="s">
        <v>2798</v>
      </c>
      <c r="T103" s="15">
        <v>39977.599999999999</v>
      </c>
      <c r="U103" s="15">
        <v>88483.199999999997</v>
      </c>
      <c r="AC103" s="2" t="s">
        <v>1222</v>
      </c>
      <c r="AD103" s="7">
        <v>75.7</v>
      </c>
      <c r="AE103" s="6">
        <v>75700</v>
      </c>
      <c r="AF103" s="7">
        <v>95.9</v>
      </c>
      <c r="AG103" s="6">
        <v>95900</v>
      </c>
      <c r="AH103" s="10"/>
      <c r="AI103" s="10"/>
      <c r="AJ103" s="10"/>
      <c r="AL103" s="2" t="s">
        <v>1222</v>
      </c>
      <c r="AM103" s="6">
        <v>75700</v>
      </c>
      <c r="AN103" s="6">
        <v>95900</v>
      </c>
    </row>
    <row r="104" spans="1:40">
      <c r="A104" s="2"/>
      <c r="B104" s="2"/>
      <c r="C104" s="2"/>
      <c r="D104"/>
      <c r="H104" s="2"/>
      <c r="I104" s="2"/>
      <c r="L104" s="2"/>
      <c r="M104" s="2"/>
      <c r="N104" s="2"/>
      <c r="O104" s="2"/>
      <c r="P104" s="2"/>
      <c r="S104" s="2" t="s">
        <v>95</v>
      </c>
      <c r="T104" s="15">
        <v>31200</v>
      </c>
      <c r="U104" s="15">
        <v>85280</v>
      </c>
      <c r="AC104" s="2" t="s">
        <v>1227</v>
      </c>
      <c r="AD104" s="7">
        <v>62.1</v>
      </c>
      <c r="AE104" s="6">
        <v>62100</v>
      </c>
      <c r="AF104" s="7">
        <v>78.7</v>
      </c>
      <c r="AG104" s="6">
        <v>78700</v>
      </c>
      <c r="AH104" s="10"/>
      <c r="AI104" s="10"/>
      <c r="AJ104" s="10"/>
      <c r="AL104" s="2" t="s">
        <v>1227</v>
      </c>
      <c r="AM104" s="6">
        <v>62100</v>
      </c>
      <c r="AN104" s="6">
        <v>78700</v>
      </c>
    </row>
    <row r="105" spans="1:40">
      <c r="A105" s="2"/>
      <c r="B105" s="2"/>
      <c r="C105" s="2"/>
      <c r="D105"/>
      <c r="H105" s="2"/>
      <c r="I105" s="2"/>
      <c r="L105" s="2"/>
      <c r="M105" s="2"/>
      <c r="N105" s="2"/>
      <c r="O105" s="2"/>
      <c r="P105" s="2"/>
      <c r="S105" s="2" t="s">
        <v>189</v>
      </c>
      <c r="T105" s="15">
        <v>62400</v>
      </c>
      <c r="U105" s="15">
        <v>83200</v>
      </c>
      <c r="AC105" s="2" t="s">
        <v>1245</v>
      </c>
      <c r="AD105" s="7">
        <v>45.4</v>
      </c>
      <c r="AE105" s="6">
        <v>45400</v>
      </c>
      <c r="AF105" s="7">
        <v>57.4</v>
      </c>
      <c r="AG105" s="6">
        <v>57400</v>
      </c>
      <c r="AH105" s="10"/>
      <c r="AI105" s="10"/>
      <c r="AJ105" s="10"/>
      <c r="AL105" s="2" t="s">
        <v>1245</v>
      </c>
      <c r="AM105" s="6">
        <v>45400</v>
      </c>
      <c r="AN105" s="6">
        <v>57400</v>
      </c>
    </row>
    <row r="106" spans="1:40">
      <c r="A106" s="2"/>
      <c r="B106" s="2"/>
      <c r="C106" s="2"/>
      <c r="D106"/>
      <c r="H106" s="2"/>
      <c r="I106" s="2"/>
      <c r="L106" s="2"/>
      <c r="M106" s="2"/>
      <c r="N106" s="2"/>
      <c r="O106" s="2"/>
      <c r="P106" s="2"/>
      <c r="S106" s="2" t="s">
        <v>313</v>
      </c>
      <c r="T106" s="15">
        <v>60320</v>
      </c>
      <c r="U106" s="15">
        <v>76960</v>
      </c>
      <c r="AC106" s="2" t="s">
        <v>1250</v>
      </c>
      <c r="AD106" s="7">
        <v>64.8</v>
      </c>
      <c r="AE106" s="6">
        <v>64800</v>
      </c>
      <c r="AF106" s="6">
        <v>82</v>
      </c>
      <c r="AG106" s="6">
        <v>82000</v>
      </c>
      <c r="AH106" s="10"/>
      <c r="AI106" s="10"/>
      <c r="AJ106" s="10"/>
      <c r="AL106" s="2" t="s">
        <v>1250</v>
      </c>
      <c r="AM106" s="6">
        <v>64800</v>
      </c>
      <c r="AN106" s="6">
        <v>82000</v>
      </c>
    </row>
    <row r="107" spans="1:40">
      <c r="A107" s="2"/>
      <c r="B107" s="2"/>
      <c r="C107" s="2"/>
      <c r="D107"/>
      <c r="H107" s="2"/>
      <c r="I107" s="2"/>
      <c r="L107" s="2"/>
      <c r="M107" s="2"/>
      <c r="N107" s="2"/>
      <c r="O107" s="2"/>
      <c r="P107" s="2"/>
      <c r="S107" s="2" t="s">
        <v>1098</v>
      </c>
      <c r="T107" s="15">
        <v>68577.599999999991</v>
      </c>
      <c r="U107" s="15">
        <v>74276.800000000003</v>
      </c>
      <c r="AC107" s="2" t="s">
        <v>1299</v>
      </c>
      <c r="AD107" s="7">
        <v>86.8</v>
      </c>
      <c r="AE107" s="6">
        <v>86800</v>
      </c>
      <c r="AF107" s="6">
        <v>110</v>
      </c>
      <c r="AG107" s="6">
        <v>110000</v>
      </c>
      <c r="AH107" s="10"/>
      <c r="AI107" s="10"/>
      <c r="AJ107" s="10"/>
      <c r="AL107" s="2" t="s">
        <v>1299</v>
      </c>
      <c r="AM107" s="6">
        <v>86800</v>
      </c>
      <c r="AN107" s="6">
        <v>110000</v>
      </c>
    </row>
    <row r="108" spans="1:40">
      <c r="A108" s="2"/>
      <c r="B108" s="2"/>
      <c r="C108" s="2"/>
      <c r="D108"/>
      <c r="H108" s="2"/>
      <c r="I108" s="2"/>
      <c r="L108" s="2"/>
      <c r="M108" s="2"/>
      <c r="N108" s="2"/>
      <c r="O108" s="2"/>
      <c r="P108" s="2"/>
      <c r="S108" s="2" t="s">
        <v>442</v>
      </c>
      <c r="T108" s="15">
        <v>41600</v>
      </c>
      <c r="U108" s="15">
        <v>72800</v>
      </c>
      <c r="AC108" s="2" t="s">
        <v>1306</v>
      </c>
      <c r="AD108" s="6">
        <v>103</v>
      </c>
      <c r="AE108" s="6">
        <v>103000</v>
      </c>
      <c r="AF108" s="6">
        <v>130</v>
      </c>
      <c r="AG108" s="6">
        <v>130000</v>
      </c>
      <c r="AH108" s="10"/>
      <c r="AI108" s="10"/>
      <c r="AJ108" s="10"/>
      <c r="AL108" s="2" t="s">
        <v>1306</v>
      </c>
      <c r="AM108" s="6">
        <v>103000</v>
      </c>
      <c r="AN108" s="6">
        <v>130000</v>
      </c>
    </row>
    <row r="109" spans="1:40">
      <c r="A109" s="2"/>
      <c r="B109" s="2"/>
      <c r="C109" s="2"/>
      <c r="D109"/>
      <c r="H109" s="2"/>
      <c r="I109" s="2"/>
      <c r="L109" s="2"/>
      <c r="M109" s="2"/>
      <c r="N109" s="2"/>
      <c r="O109" s="2"/>
      <c r="P109" s="2"/>
      <c r="S109" s="2" t="s">
        <v>669</v>
      </c>
      <c r="T109" s="15">
        <v>54080</v>
      </c>
      <c r="U109" s="15">
        <v>66560</v>
      </c>
      <c r="AC109" s="2" t="s">
        <v>1311</v>
      </c>
      <c r="AD109" s="6">
        <v>86</v>
      </c>
      <c r="AE109" s="6">
        <v>86000</v>
      </c>
      <c r="AF109" s="2">
        <v>109</v>
      </c>
      <c r="AG109" s="6">
        <v>109000</v>
      </c>
      <c r="AH109" s="10"/>
      <c r="AI109" s="10"/>
      <c r="AJ109" s="10"/>
      <c r="AL109" s="2" t="s">
        <v>1311</v>
      </c>
      <c r="AM109" s="6">
        <v>86000</v>
      </c>
      <c r="AN109" s="6">
        <v>109000</v>
      </c>
    </row>
    <row r="110" spans="1:40">
      <c r="A110" s="2"/>
      <c r="B110" s="2"/>
      <c r="C110" s="2"/>
      <c r="D110"/>
      <c r="H110" s="2"/>
      <c r="I110" s="2"/>
      <c r="L110" s="2"/>
      <c r="M110" s="2"/>
      <c r="N110" s="2"/>
      <c r="O110" s="2"/>
      <c r="P110" s="2"/>
      <c r="S110" s="2" t="s">
        <v>3259</v>
      </c>
      <c r="T110" s="15">
        <v>56160</v>
      </c>
      <c r="U110" s="15">
        <v>62400</v>
      </c>
      <c r="AC110" s="2" t="s">
        <v>1321</v>
      </c>
      <c r="AD110" s="6">
        <v>109</v>
      </c>
      <c r="AE110" s="6">
        <v>109000</v>
      </c>
      <c r="AF110" s="6">
        <v>138</v>
      </c>
      <c r="AG110" s="6">
        <v>138000</v>
      </c>
      <c r="AH110" s="10"/>
      <c r="AI110" s="10"/>
      <c r="AJ110" s="10"/>
      <c r="AL110" s="2" t="s">
        <v>1321</v>
      </c>
      <c r="AM110" s="6">
        <v>109000</v>
      </c>
      <c r="AN110" s="6">
        <v>138000</v>
      </c>
    </row>
    <row r="111" spans="1:40">
      <c r="A111" s="2"/>
      <c r="B111" s="2"/>
      <c r="C111" s="2"/>
      <c r="D111"/>
      <c r="H111" s="2"/>
      <c r="I111" s="2"/>
      <c r="L111" s="2"/>
      <c r="M111" s="2"/>
      <c r="N111" s="2"/>
      <c r="O111" s="2"/>
      <c r="P111" s="2"/>
      <c r="S111" s="2" t="s">
        <v>1254</v>
      </c>
      <c r="T111" s="15">
        <v>43680</v>
      </c>
      <c r="U111" s="15">
        <v>49920</v>
      </c>
      <c r="AC111" s="2" t="s">
        <v>1325</v>
      </c>
      <c r="AD111" s="6">
        <v>102</v>
      </c>
      <c r="AE111" s="6">
        <v>102000</v>
      </c>
      <c r="AF111" s="6">
        <v>129</v>
      </c>
      <c r="AG111" s="6">
        <v>129000</v>
      </c>
      <c r="AH111" s="10"/>
      <c r="AI111" s="10"/>
      <c r="AJ111" s="10"/>
      <c r="AL111" s="2" t="s">
        <v>1325</v>
      </c>
      <c r="AM111" s="6">
        <v>102000</v>
      </c>
      <c r="AN111" s="6">
        <v>129000</v>
      </c>
    </row>
    <row r="112" spans="1:40">
      <c r="A112" s="2"/>
      <c r="B112" s="2"/>
      <c r="C112" s="2"/>
      <c r="D112"/>
      <c r="H112" s="2"/>
      <c r="I112" s="2"/>
      <c r="L112" s="2"/>
      <c r="M112" s="2"/>
      <c r="N112" s="2"/>
      <c r="O112" s="2"/>
      <c r="P112" s="2"/>
      <c r="S112" s="2" t="s">
        <v>1073</v>
      </c>
      <c r="T112" s="15">
        <v>34964.799999999996</v>
      </c>
      <c r="U112" s="15" t="s">
        <v>3331</v>
      </c>
      <c r="AC112" s="2" t="s">
        <v>1345</v>
      </c>
      <c r="AD112" s="6">
        <v>105</v>
      </c>
      <c r="AE112" s="6">
        <v>105000</v>
      </c>
      <c r="AF112" s="6">
        <v>133</v>
      </c>
      <c r="AG112" s="6">
        <v>133000</v>
      </c>
      <c r="AH112" s="10"/>
      <c r="AI112" s="10"/>
      <c r="AJ112" s="10"/>
      <c r="AL112" s="2" t="s">
        <v>1345</v>
      </c>
      <c r="AM112" s="6">
        <v>105000</v>
      </c>
      <c r="AN112" s="6">
        <v>133000</v>
      </c>
    </row>
    <row r="113" spans="1:40">
      <c r="A113" s="2"/>
      <c r="B113" s="2"/>
      <c r="C113" s="2"/>
      <c r="D113"/>
      <c r="H113" s="2"/>
      <c r="I113" s="2"/>
      <c r="L113" s="2"/>
      <c r="M113" s="2"/>
      <c r="N113" s="2"/>
      <c r="O113" s="2"/>
      <c r="P113" s="2"/>
      <c r="S113" s="2" t="s">
        <v>2893</v>
      </c>
      <c r="T113" s="15">
        <v>49316.800000000003</v>
      </c>
      <c r="U113" s="15" t="s">
        <v>3331</v>
      </c>
      <c r="AC113" s="2" t="s">
        <v>1354</v>
      </c>
      <c r="AD113" s="6">
        <v>80</v>
      </c>
      <c r="AE113" s="6">
        <v>80000</v>
      </c>
      <c r="AF113" s="2">
        <v>101</v>
      </c>
      <c r="AG113" s="6">
        <v>101000</v>
      </c>
      <c r="AH113" s="10"/>
      <c r="AI113" s="10"/>
      <c r="AJ113" s="10"/>
      <c r="AL113" s="2" t="s">
        <v>1354</v>
      </c>
      <c r="AM113" s="6">
        <v>80000</v>
      </c>
      <c r="AN113" s="6">
        <v>101000</v>
      </c>
    </row>
    <row r="114" spans="1:40">
      <c r="A114" s="2"/>
      <c r="B114" s="2"/>
      <c r="C114" s="2"/>
      <c r="D114"/>
      <c r="H114" s="2"/>
      <c r="I114" s="2"/>
      <c r="L114" s="2"/>
      <c r="M114" s="2"/>
      <c r="N114" s="2"/>
      <c r="O114" s="2"/>
      <c r="P114" s="2"/>
      <c r="S114" s="2" t="s">
        <v>971</v>
      </c>
      <c r="T114" s="15">
        <v>56160</v>
      </c>
      <c r="U114" s="15" t="s">
        <v>3331</v>
      </c>
      <c r="AC114" s="2" t="s">
        <v>1358</v>
      </c>
      <c r="AD114" s="7">
        <v>44.7</v>
      </c>
      <c r="AE114" s="6">
        <v>44700</v>
      </c>
      <c r="AF114" s="7">
        <v>56.7</v>
      </c>
      <c r="AG114" s="6">
        <v>56700</v>
      </c>
      <c r="AH114" s="10"/>
      <c r="AI114" s="10"/>
      <c r="AJ114" s="10"/>
      <c r="AL114" s="2" t="s">
        <v>1358</v>
      </c>
      <c r="AM114" s="6">
        <v>44700</v>
      </c>
      <c r="AN114" s="6">
        <v>56700</v>
      </c>
    </row>
    <row r="115" spans="1:40">
      <c r="A115" s="2"/>
      <c r="B115" s="2"/>
      <c r="C115" s="2"/>
      <c r="D115"/>
      <c r="H115" s="2"/>
      <c r="I115" s="2"/>
      <c r="L115" s="2"/>
      <c r="M115" s="2"/>
      <c r="N115" s="2"/>
      <c r="O115" s="2"/>
      <c r="P115" s="2"/>
      <c r="S115" s="2" t="s">
        <v>2591</v>
      </c>
      <c r="T115" s="15">
        <v>57137.599999999999</v>
      </c>
      <c r="U115" s="15" t="s">
        <v>3331</v>
      </c>
      <c r="AC115" s="2" t="s">
        <v>1371</v>
      </c>
      <c r="AD115" s="6">
        <v>82</v>
      </c>
      <c r="AE115" s="6">
        <v>82000</v>
      </c>
      <c r="AF115" s="2">
        <v>104</v>
      </c>
      <c r="AG115" s="6">
        <v>104000</v>
      </c>
      <c r="AH115" s="10"/>
      <c r="AI115" s="10"/>
      <c r="AJ115" s="10"/>
      <c r="AL115" s="2" t="s">
        <v>1371</v>
      </c>
      <c r="AM115" s="6">
        <v>82000</v>
      </c>
      <c r="AN115" s="6">
        <v>104000</v>
      </c>
    </row>
    <row r="116" spans="1:40">
      <c r="A116" s="2"/>
      <c r="B116" s="2"/>
      <c r="C116" s="2"/>
      <c r="D116"/>
      <c r="H116" s="2"/>
      <c r="I116" s="2"/>
      <c r="L116" s="2"/>
      <c r="M116" s="2"/>
      <c r="N116" s="2"/>
      <c r="O116" s="2"/>
      <c r="P116" s="2"/>
      <c r="S116" s="2" t="s">
        <v>2036</v>
      </c>
      <c r="T116" s="15">
        <v>62400</v>
      </c>
      <c r="U116" s="15" t="s">
        <v>3331</v>
      </c>
      <c r="AC116" s="2" t="s">
        <v>1384</v>
      </c>
      <c r="AD116" s="7">
        <v>84.2</v>
      </c>
      <c r="AE116" s="6">
        <v>84200</v>
      </c>
      <c r="AF116" s="6">
        <v>107</v>
      </c>
      <c r="AG116" s="6">
        <v>107000</v>
      </c>
      <c r="AH116" s="10"/>
      <c r="AI116" s="10"/>
      <c r="AJ116" s="10"/>
      <c r="AL116" s="2" t="s">
        <v>1384</v>
      </c>
      <c r="AM116" s="6">
        <v>84200</v>
      </c>
      <c r="AN116" s="6">
        <v>107000</v>
      </c>
    </row>
    <row r="117" spans="1:40">
      <c r="A117" s="2"/>
      <c r="B117" s="2"/>
      <c r="C117" s="2"/>
      <c r="D117"/>
      <c r="H117" s="2"/>
      <c r="I117" s="2"/>
      <c r="L117" s="2"/>
      <c r="M117" s="2"/>
      <c r="N117" s="2"/>
      <c r="O117" s="2"/>
      <c r="P117" s="2"/>
      <c r="S117" s="2" t="s">
        <v>632</v>
      </c>
      <c r="T117" s="15">
        <v>72800</v>
      </c>
      <c r="U117" s="15" t="s">
        <v>3331</v>
      </c>
      <c r="AC117" s="2" t="s">
        <v>1389</v>
      </c>
      <c r="AD117" s="7">
        <v>62.3</v>
      </c>
      <c r="AE117" s="6">
        <v>62300</v>
      </c>
      <c r="AF117" s="7">
        <v>78.900000000000006</v>
      </c>
      <c r="AG117" s="6">
        <v>78900</v>
      </c>
      <c r="AH117" s="10"/>
      <c r="AI117" s="10"/>
      <c r="AJ117" s="10"/>
      <c r="AL117" s="2" t="s">
        <v>1389</v>
      </c>
      <c r="AM117" s="6">
        <v>62300</v>
      </c>
      <c r="AN117" s="6">
        <v>78900</v>
      </c>
    </row>
    <row r="118" spans="1:40">
      <c r="A118" s="2"/>
      <c r="B118" s="2"/>
      <c r="C118" s="2"/>
      <c r="D118"/>
      <c r="H118" s="2"/>
      <c r="I118" s="2"/>
      <c r="L118" s="2"/>
      <c r="M118" s="2"/>
      <c r="N118" s="2"/>
      <c r="O118" s="2"/>
      <c r="P118" s="2"/>
      <c r="S118" s="2" t="s">
        <v>3185</v>
      </c>
      <c r="T118" s="15">
        <v>76960</v>
      </c>
      <c r="U118" s="15" t="s">
        <v>3331</v>
      </c>
      <c r="AC118" s="2" t="s">
        <v>1400</v>
      </c>
      <c r="AD118" s="7">
        <v>61.3</v>
      </c>
      <c r="AE118" s="6">
        <v>61300</v>
      </c>
      <c r="AF118" s="7">
        <v>77.7</v>
      </c>
      <c r="AG118" s="6">
        <v>77700</v>
      </c>
      <c r="AH118" s="10"/>
      <c r="AI118" s="10"/>
      <c r="AJ118" s="10"/>
      <c r="AL118" s="2" t="s">
        <v>1400</v>
      </c>
      <c r="AM118" s="6">
        <v>61300</v>
      </c>
      <c r="AN118" s="6">
        <v>77700</v>
      </c>
    </row>
    <row r="119" spans="1:40">
      <c r="A119" s="2"/>
      <c r="B119" s="2"/>
      <c r="C119" s="2"/>
      <c r="D119"/>
      <c r="H119" s="2"/>
      <c r="I119" s="2"/>
      <c r="L119" s="2"/>
      <c r="M119" s="2"/>
      <c r="N119" s="2"/>
      <c r="O119" s="2"/>
      <c r="P119" s="2"/>
      <c r="S119" s="2" t="s">
        <v>1064</v>
      </c>
      <c r="T119" s="15">
        <v>101920</v>
      </c>
      <c r="U119" s="15" t="s">
        <v>3331</v>
      </c>
      <c r="AC119" s="2" t="s">
        <v>1404</v>
      </c>
      <c r="AD119" s="7">
        <v>64.400000000000006</v>
      </c>
      <c r="AE119" s="6">
        <v>64400.000000000007</v>
      </c>
      <c r="AF119" s="7">
        <v>81.599999999999994</v>
      </c>
      <c r="AG119" s="6">
        <v>81600</v>
      </c>
      <c r="AH119" s="10"/>
      <c r="AI119" s="10"/>
      <c r="AJ119" s="10"/>
      <c r="AL119" s="2" t="s">
        <v>1404</v>
      </c>
      <c r="AM119" s="6">
        <v>64400.000000000007</v>
      </c>
      <c r="AN119" s="6">
        <v>81600</v>
      </c>
    </row>
    <row r="120" spans="1:40">
      <c r="A120" s="2"/>
      <c r="B120" s="2"/>
      <c r="C120" s="2"/>
      <c r="D120"/>
      <c r="H120" s="2"/>
      <c r="I120" s="2"/>
      <c r="L120" s="2"/>
      <c r="M120" s="2"/>
      <c r="N120" s="2"/>
      <c r="O120" s="2"/>
      <c r="P120" s="2"/>
      <c r="S120" s="2" t="s">
        <v>2575</v>
      </c>
      <c r="T120" s="15">
        <v>104000</v>
      </c>
      <c r="U120" s="15" t="s">
        <v>3331</v>
      </c>
      <c r="AC120" s="2" t="s">
        <v>1408</v>
      </c>
      <c r="AD120" s="6">
        <v>84</v>
      </c>
      <c r="AE120" s="6">
        <v>84000</v>
      </c>
      <c r="AF120" s="2">
        <v>106</v>
      </c>
      <c r="AG120" s="6">
        <v>106000</v>
      </c>
      <c r="AH120" s="10"/>
      <c r="AI120" s="10"/>
      <c r="AJ120" s="10"/>
      <c r="AL120" s="2" t="s">
        <v>1408</v>
      </c>
      <c r="AM120" s="6">
        <v>84000</v>
      </c>
      <c r="AN120" s="6">
        <v>106000</v>
      </c>
    </row>
    <row r="121" spans="1:40">
      <c r="A121" s="2"/>
      <c r="B121" s="2"/>
      <c r="C121" s="2"/>
      <c r="D121"/>
      <c r="H121" s="2"/>
      <c r="I121" s="2"/>
      <c r="L121" s="2"/>
      <c r="M121" s="2"/>
      <c r="N121" s="2"/>
      <c r="O121" s="2"/>
      <c r="P121" s="2"/>
      <c r="S121" s="2" t="s">
        <v>277</v>
      </c>
      <c r="T121" s="15">
        <v>108576</v>
      </c>
      <c r="U121" s="15" t="s">
        <v>3331</v>
      </c>
      <c r="AC121" s="2" t="s">
        <v>1411</v>
      </c>
      <c r="AD121" s="7">
        <v>71.400000000000006</v>
      </c>
      <c r="AE121" s="6">
        <v>71400</v>
      </c>
      <c r="AF121" s="7">
        <v>90.4</v>
      </c>
      <c r="AG121" s="6">
        <v>90400</v>
      </c>
      <c r="AH121" s="10"/>
      <c r="AI121" s="10"/>
      <c r="AJ121" s="10"/>
      <c r="AL121" s="2" t="s">
        <v>1411</v>
      </c>
      <c r="AM121" s="6">
        <v>71400</v>
      </c>
      <c r="AN121" s="6">
        <v>90400</v>
      </c>
    </row>
    <row r="122" spans="1:40">
      <c r="A122" s="2"/>
      <c r="B122" s="2"/>
      <c r="C122" s="2"/>
      <c r="D122"/>
      <c r="H122" s="2"/>
      <c r="I122" s="2"/>
      <c r="L122" s="2"/>
      <c r="M122" s="2"/>
      <c r="N122" s="2"/>
      <c r="O122" s="2"/>
      <c r="P122" s="2"/>
      <c r="S122" s="2" t="s">
        <v>2831</v>
      </c>
      <c r="T122" s="15">
        <v>135200</v>
      </c>
      <c r="U122" s="15" t="s">
        <v>3331</v>
      </c>
      <c r="AC122" s="2" t="s">
        <v>1431</v>
      </c>
      <c r="AD122" s="7">
        <v>55.8</v>
      </c>
      <c r="AE122" s="6">
        <v>55800</v>
      </c>
      <c r="AF122" s="7">
        <v>70.599999999999994</v>
      </c>
      <c r="AG122" s="6">
        <v>70600</v>
      </c>
      <c r="AH122" s="10"/>
      <c r="AI122" s="10"/>
      <c r="AJ122" s="10"/>
      <c r="AL122" s="2" t="s">
        <v>1431</v>
      </c>
      <c r="AM122" s="6">
        <v>55800</v>
      </c>
      <c r="AN122" s="6">
        <v>70600</v>
      </c>
    </row>
    <row r="123" spans="1:40">
      <c r="A123" s="2"/>
      <c r="B123" s="2"/>
      <c r="C123" s="2"/>
      <c r="D123"/>
      <c r="H123" s="2"/>
      <c r="I123" s="2"/>
      <c r="L123" s="2"/>
      <c r="M123" s="2"/>
      <c r="N123" s="2"/>
      <c r="O123" s="2"/>
      <c r="P123" s="2"/>
      <c r="S123" s="2" t="s">
        <v>2825</v>
      </c>
      <c r="T123" s="15">
        <v>158080</v>
      </c>
      <c r="U123" s="15" t="s">
        <v>3331</v>
      </c>
      <c r="AC123" s="2" t="s">
        <v>1438</v>
      </c>
      <c r="AD123" s="7">
        <v>64.900000000000006</v>
      </c>
      <c r="AE123" s="6">
        <v>64900.000000000007</v>
      </c>
      <c r="AF123" s="7">
        <v>82.1</v>
      </c>
      <c r="AG123" s="6">
        <v>82100</v>
      </c>
      <c r="AH123" s="10"/>
      <c r="AI123" s="10"/>
      <c r="AJ123" s="10"/>
      <c r="AL123" s="2" t="s">
        <v>1438</v>
      </c>
      <c r="AM123" s="6">
        <v>64900.000000000007</v>
      </c>
      <c r="AN123" s="6">
        <v>82100</v>
      </c>
    </row>
    <row r="124" spans="1:40">
      <c r="A124" s="2"/>
      <c r="B124" s="2"/>
      <c r="C124" s="2"/>
      <c r="D124"/>
      <c r="H124" s="2"/>
      <c r="I124" s="2"/>
      <c r="L124" s="2"/>
      <c r="M124" s="2"/>
      <c r="N124" s="2"/>
      <c r="O124" s="2"/>
      <c r="P124" s="2"/>
      <c r="S124" s="9" t="s">
        <v>138</v>
      </c>
      <c r="T124" s="15">
        <v>110000</v>
      </c>
      <c r="U124" s="15" t="s">
        <v>3331</v>
      </c>
      <c r="AC124" s="2" t="s">
        <v>1448</v>
      </c>
      <c r="AD124" s="6">
        <v>77</v>
      </c>
      <c r="AE124" s="6">
        <v>77000</v>
      </c>
      <c r="AF124" s="2">
        <v>97.6</v>
      </c>
      <c r="AG124" s="6">
        <v>97600</v>
      </c>
      <c r="AH124" s="10"/>
      <c r="AI124" s="10"/>
      <c r="AJ124" s="10"/>
      <c r="AL124" s="2" t="s">
        <v>1448</v>
      </c>
      <c r="AM124" s="6">
        <v>77000</v>
      </c>
      <c r="AN124" s="6">
        <v>97600</v>
      </c>
    </row>
    <row r="125" spans="1:40">
      <c r="A125" s="2"/>
      <c r="B125" s="2"/>
      <c r="C125" s="2"/>
      <c r="D125"/>
      <c r="H125" s="2"/>
      <c r="I125" s="2"/>
      <c r="L125" s="2"/>
      <c r="M125" s="2"/>
      <c r="N125" s="2"/>
      <c r="O125" s="2"/>
      <c r="P125" s="2"/>
      <c r="S125" s="9" t="s">
        <v>467</v>
      </c>
      <c r="T125" s="15">
        <v>50000</v>
      </c>
      <c r="U125" s="15" t="s">
        <v>3331</v>
      </c>
      <c r="AC125" s="2" t="s">
        <v>1453</v>
      </c>
      <c r="AD125" s="7">
        <v>91.3</v>
      </c>
      <c r="AE125" s="6">
        <v>91300</v>
      </c>
      <c r="AF125" s="6">
        <v>116</v>
      </c>
      <c r="AG125" s="6">
        <v>116000</v>
      </c>
      <c r="AH125" s="10"/>
      <c r="AI125" s="10"/>
      <c r="AJ125" s="10"/>
      <c r="AL125" s="2" t="s">
        <v>1453</v>
      </c>
      <c r="AM125" s="6">
        <v>91300</v>
      </c>
      <c r="AN125" s="6">
        <v>116000</v>
      </c>
    </row>
    <row r="126" spans="1:40">
      <c r="A126" s="2"/>
      <c r="B126" s="2"/>
      <c r="C126" s="2"/>
      <c r="D126"/>
      <c r="H126" s="2"/>
      <c r="I126" s="2"/>
      <c r="L126" s="2"/>
      <c r="M126" s="2"/>
      <c r="N126" s="2"/>
      <c r="O126" s="2"/>
      <c r="P126" s="2"/>
      <c r="S126" s="9" t="s">
        <v>928</v>
      </c>
      <c r="T126" s="15">
        <v>51018</v>
      </c>
      <c r="U126" s="15" t="s">
        <v>3331</v>
      </c>
      <c r="AC126" s="2" t="s">
        <v>1462</v>
      </c>
      <c r="AD126" s="7">
        <v>91.6</v>
      </c>
      <c r="AE126" s="6">
        <v>91600</v>
      </c>
      <c r="AF126" s="6">
        <v>116</v>
      </c>
      <c r="AG126" s="6">
        <v>116000</v>
      </c>
      <c r="AH126" s="10"/>
      <c r="AI126" s="10"/>
      <c r="AJ126" s="10"/>
      <c r="AL126" s="2" t="s">
        <v>1462</v>
      </c>
      <c r="AM126" s="6">
        <v>91600</v>
      </c>
      <c r="AN126" s="6">
        <v>116000</v>
      </c>
    </row>
    <row r="127" spans="1:40">
      <c r="A127" s="2"/>
      <c r="B127" s="2"/>
      <c r="C127" s="2"/>
      <c r="D127"/>
      <c r="H127" s="2"/>
      <c r="I127" s="2"/>
      <c r="L127" s="2"/>
      <c r="M127" s="2"/>
      <c r="N127" s="2"/>
      <c r="O127" s="2"/>
      <c r="P127" s="2"/>
      <c r="S127" s="9" t="s">
        <v>216</v>
      </c>
      <c r="T127" s="15">
        <v>60000</v>
      </c>
      <c r="U127" s="15" t="s">
        <v>3331</v>
      </c>
      <c r="AC127" s="2" t="s">
        <v>1488</v>
      </c>
      <c r="AD127" s="7">
        <v>89.8</v>
      </c>
      <c r="AE127" s="6">
        <v>89800</v>
      </c>
      <c r="AF127" s="6">
        <v>114</v>
      </c>
      <c r="AG127" s="6">
        <v>114000</v>
      </c>
      <c r="AH127" s="10"/>
      <c r="AI127" s="10"/>
      <c r="AJ127" s="10"/>
      <c r="AL127" s="2" t="s">
        <v>1488</v>
      </c>
      <c r="AM127" s="6">
        <v>89800</v>
      </c>
      <c r="AN127" s="6">
        <v>114000</v>
      </c>
    </row>
    <row r="128" spans="1:40">
      <c r="A128" s="2"/>
      <c r="B128" s="2"/>
      <c r="C128" s="2"/>
      <c r="D128"/>
      <c r="H128" s="2"/>
      <c r="I128" s="2"/>
      <c r="L128" s="2"/>
      <c r="M128" s="2"/>
      <c r="N128" s="2"/>
      <c r="O128" s="2"/>
      <c r="P128" s="2"/>
      <c r="S128" s="9" t="s">
        <v>772</v>
      </c>
      <c r="T128" s="15">
        <v>64140</v>
      </c>
      <c r="U128" s="15" t="s">
        <v>3331</v>
      </c>
      <c r="AC128" s="2" t="s">
        <v>1499</v>
      </c>
      <c r="AD128" s="7">
        <v>76.2</v>
      </c>
      <c r="AE128" s="6">
        <v>76200</v>
      </c>
      <c r="AF128" s="7">
        <v>96.4</v>
      </c>
      <c r="AG128" s="6">
        <v>96400</v>
      </c>
      <c r="AH128" s="10"/>
      <c r="AI128" s="10"/>
      <c r="AJ128" s="10"/>
      <c r="AL128" s="2" t="s">
        <v>1499</v>
      </c>
      <c r="AM128" s="6">
        <v>76200</v>
      </c>
      <c r="AN128" s="6">
        <v>96400</v>
      </c>
    </row>
    <row r="129" spans="1:40">
      <c r="A129" s="2"/>
      <c r="B129" s="2"/>
      <c r="C129" s="2"/>
      <c r="D129"/>
      <c r="H129" s="2"/>
      <c r="I129" s="2"/>
      <c r="L129" s="2"/>
      <c r="M129" s="2"/>
      <c r="N129" s="2"/>
      <c r="O129" s="2"/>
      <c r="P129" s="2"/>
      <c r="S129" s="9" t="s">
        <v>570</v>
      </c>
      <c r="T129" s="15">
        <v>65000</v>
      </c>
      <c r="U129" s="15" t="s">
        <v>3331</v>
      </c>
      <c r="AC129" s="2" t="s">
        <v>1512</v>
      </c>
      <c r="AD129" s="7">
        <v>75.099999999999994</v>
      </c>
      <c r="AE129" s="6">
        <v>75100</v>
      </c>
      <c r="AF129" s="7">
        <v>95.1</v>
      </c>
      <c r="AG129" s="6">
        <v>95100</v>
      </c>
      <c r="AH129" s="10"/>
      <c r="AI129" s="10"/>
      <c r="AJ129" s="10"/>
      <c r="AL129" s="2" t="s">
        <v>1512</v>
      </c>
      <c r="AM129" s="6">
        <v>75100</v>
      </c>
      <c r="AN129" s="6">
        <v>95100</v>
      </c>
    </row>
    <row r="130" spans="1:40">
      <c r="A130" s="2"/>
      <c r="B130" s="2"/>
      <c r="C130" s="2"/>
      <c r="D130"/>
      <c r="H130" s="2"/>
      <c r="I130" s="2"/>
      <c r="L130" s="2"/>
      <c r="M130" s="2"/>
      <c r="N130" s="2"/>
      <c r="O130" s="2"/>
      <c r="P130" s="2"/>
      <c r="S130" s="9" t="s">
        <v>2001</v>
      </c>
      <c r="T130" s="15">
        <v>76300</v>
      </c>
      <c r="U130" s="15" t="s">
        <v>3331</v>
      </c>
      <c r="AC130" s="2" t="s">
        <v>1515</v>
      </c>
      <c r="AD130" s="7">
        <v>83.5</v>
      </c>
      <c r="AE130" s="6">
        <v>83500</v>
      </c>
      <c r="AF130" s="6">
        <v>106</v>
      </c>
      <c r="AG130" s="6">
        <v>106000</v>
      </c>
      <c r="AH130" s="10"/>
      <c r="AI130" s="10"/>
      <c r="AJ130" s="10"/>
      <c r="AL130" s="2" t="s">
        <v>1515</v>
      </c>
      <c r="AM130" s="6">
        <v>83500</v>
      </c>
      <c r="AN130" s="6">
        <v>106000</v>
      </c>
    </row>
    <row r="131" spans="1:40">
      <c r="A131" s="2"/>
      <c r="B131" s="2"/>
      <c r="C131" s="2"/>
      <c r="D131"/>
      <c r="H131" s="2"/>
      <c r="I131" s="2"/>
      <c r="L131" s="2"/>
      <c r="M131" s="2"/>
      <c r="N131" s="2"/>
      <c r="O131" s="2"/>
      <c r="P131" s="2"/>
      <c r="S131" s="9" t="s">
        <v>810</v>
      </c>
      <c r="T131" s="15">
        <v>80000</v>
      </c>
      <c r="U131" s="15" t="s">
        <v>3331</v>
      </c>
      <c r="AC131" s="2" t="s">
        <v>1529</v>
      </c>
      <c r="AD131" s="7">
        <v>73.3</v>
      </c>
      <c r="AE131" s="6">
        <v>73300</v>
      </c>
      <c r="AF131" s="7">
        <v>92.9</v>
      </c>
      <c r="AG131" s="6">
        <v>92900</v>
      </c>
      <c r="AH131" s="10"/>
      <c r="AI131" s="10"/>
      <c r="AJ131" s="10"/>
      <c r="AL131" s="2" t="s">
        <v>1529</v>
      </c>
      <c r="AM131" s="6">
        <v>73300</v>
      </c>
      <c r="AN131" s="6">
        <v>92900</v>
      </c>
    </row>
    <row r="132" spans="1:40">
      <c r="A132" s="2"/>
      <c r="B132" s="2"/>
      <c r="C132" s="2"/>
      <c r="D132"/>
      <c r="H132" s="2"/>
      <c r="I132" s="2"/>
      <c r="L132" s="2"/>
      <c r="M132" s="2"/>
      <c r="N132" s="2"/>
      <c r="O132" s="2"/>
      <c r="P132" s="2"/>
      <c r="S132" s="9" t="s">
        <v>2652</v>
      </c>
      <c r="T132" s="15">
        <v>82400</v>
      </c>
      <c r="U132" s="15" t="s">
        <v>3331</v>
      </c>
      <c r="AC132" s="2" t="s">
        <v>1533</v>
      </c>
      <c r="AD132" s="7">
        <v>75.2</v>
      </c>
      <c r="AE132" s="6">
        <v>75200</v>
      </c>
      <c r="AF132" s="7">
        <v>95.2</v>
      </c>
      <c r="AG132" s="6">
        <v>95200</v>
      </c>
      <c r="AH132" s="10"/>
      <c r="AI132" s="10"/>
      <c r="AJ132" s="10"/>
      <c r="AL132" s="2" t="s">
        <v>1533</v>
      </c>
      <c r="AM132" s="6">
        <v>75200</v>
      </c>
      <c r="AN132" s="6">
        <v>95200</v>
      </c>
    </row>
    <row r="133" spans="1:40">
      <c r="A133" s="2"/>
      <c r="B133" s="2"/>
      <c r="C133" s="2"/>
      <c r="D133"/>
      <c r="H133" s="2"/>
      <c r="I133" s="2"/>
      <c r="L133" s="2"/>
      <c r="M133" s="2"/>
      <c r="N133" s="2"/>
      <c r="O133" s="2"/>
      <c r="P133" s="2"/>
      <c r="S133" s="9" t="s">
        <v>1026</v>
      </c>
      <c r="T133" s="15">
        <v>85000</v>
      </c>
      <c r="U133" s="15" t="s">
        <v>3331</v>
      </c>
      <c r="AC133" s="2" t="s">
        <v>1538</v>
      </c>
      <c r="AD133" s="7">
        <v>60.3</v>
      </c>
      <c r="AE133" s="6">
        <v>60300</v>
      </c>
      <c r="AF133" s="7">
        <v>76.3</v>
      </c>
      <c r="AG133" s="6">
        <v>76300</v>
      </c>
      <c r="AH133" s="10"/>
      <c r="AI133" s="10"/>
      <c r="AJ133" s="10"/>
      <c r="AL133" s="2" t="s">
        <v>1538</v>
      </c>
      <c r="AM133" s="6">
        <v>60300</v>
      </c>
      <c r="AN133" s="6">
        <v>76300</v>
      </c>
    </row>
    <row r="134" spans="1:40">
      <c r="A134" s="2"/>
      <c r="B134" s="2"/>
      <c r="C134" s="2"/>
      <c r="D134"/>
      <c r="H134" s="2"/>
      <c r="I134" s="2"/>
      <c r="L134" s="2"/>
      <c r="M134" s="2"/>
      <c r="N134" s="2"/>
      <c r="O134" s="2"/>
      <c r="P134" s="2"/>
      <c r="S134" s="9" t="s">
        <v>722</v>
      </c>
      <c r="T134" s="15">
        <v>86020</v>
      </c>
      <c r="U134" s="15" t="s">
        <v>3331</v>
      </c>
      <c r="AC134" s="2" t="s">
        <v>1544</v>
      </c>
      <c r="AD134" s="7">
        <v>76.5</v>
      </c>
      <c r="AE134" s="6">
        <v>76500</v>
      </c>
      <c r="AF134" s="7">
        <v>96.9</v>
      </c>
      <c r="AG134" s="6">
        <v>96900</v>
      </c>
      <c r="AH134" s="10"/>
      <c r="AI134" s="10"/>
      <c r="AJ134" s="10"/>
      <c r="AL134" s="2" t="s">
        <v>1544</v>
      </c>
      <c r="AM134" s="6">
        <v>76500</v>
      </c>
      <c r="AN134" s="6">
        <v>96900</v>
      </c>
    </row>
    <row r="135" spans="1:40">
      <c r="A135" s="2"/>
      <c r="B135" s="2"/>
      <c r="C135" s="2"/>
      <c r="D135"/>
      <c r="H135" s="2"/>
      <c r="I135" s="2"/>
      <c r="L135" s="2"/>
      <c r="M135" s="2"/>
      <c r="N135" s="2"/>
      <c r="O135" s="2"/>
      <c r="P135" s="2"/>
      <c r="S135" s="9" t="s">
        <v>463</v>
      </c>
      <c r="T135" s="15">
        <v>90000</v>
      </c>
      <c r="U135" s="15" t="s">
        <v>3331</v>
      </c>
      <c r="AC135" s="2" t="s">
        <v>1553</v>
      </c>
      <c r="AD135" s="7">
        <v>98.8</v>
      </c>
      <c r="AE135" s="6">
        <v>98800</v>
      </c>
      <c r="AF135" s="6">
        <v>125</v>
      </c>
      <c r="AG135" s="6">
        <v>125000</v>
      </c>
      <c r="AH135" s="10"/>
      <c r="AI135" s="10"/>
      <c r="AJ135" s="10"/>
      <c r="AL135" s="2" t="s">
        <v>1553</v>
      </c>
      <c r="AM135" s="6">
        <v>98800</v>
      </c>
      <c r="AN135" s="6">
        <v>125000</v>
      </c>
    </row>
    <row r="136" spans="1:40">
      <c r="A136" s="2"/>
      <c r="B136" s="2"/>
      <c r="C136" s="2"/>
      <c r="D136"/>
      <c r="H136" s="2"/>
      <c r="I136" s="2"/>
      <c r="L136" s="2"/>
      <c r="M136" s="2"/>
      <c r="N136" s="2"/>
      <c r="O136" s="2"/>
      <c r="P136" s="2"/>
      <c r="S136" s="9" t="s">
        <v>657</v>
      </c>
      <c r="T136" s="15">
        <v>40000</v>
      </c>
      <c r="U136" s="15" t="s">
        <v>3331</v>
      </c>
      <c r="AC136" s="2" t="s">
        <v>1558</v>
      </c>
      <c r="AD136" s="6">
        <v>113</v>
      </c>
      <c r="AE136" s="6">
        <v>113000</v>
      </c>
      <c r="AF136" s="6">
        <v>143</v>
      </c>
      <c r="AG136" s="6">
        <v>143000</v>
      </c>
      <c r="AH136" s="10"/>
      <c r="AI136" s="10"/>
      <c r="AJ136" s="10"/>
      <c r="AL136" s="2" t="s">
        <v>1558</v>
      </c>
      <c r="AM136" s="6">
        <v>113000</v>
      </c>
      <c r="AN136" s="6">
        <v>143000</v>
      </c>
    </row>
    <row r="137" spans="1:40">
      <c r="A137" s="2"/>
      <c r="B137" s="2"/>
      <c r="C137" s="2"/>
      <c r="D137"/>
      <c r="H137" s="2"/>
      <c r="I137" s="2"/>
      <c r="L137" s="2"/>
      <c r="M137" s="2"/>
      <c r="N137" s="2"/>
      <c r="O137" s="2"/>
      <c r="P137" s="2"/>
      <c r="S137" s="9" t="s">
        <v>1471</v>
      </c>
      <c r="T137" s="15">
        <v>47000</v>
      </c>
      <c r="U137" s="15" t="s">
        <v>3331</v>
      </c>
      <c r="AC137" s="2" t="s">
        <v>1565</v>
      </c>
      <c r="AD137" s="7">
        <v>84.5</v>
      </c>
      <c r="AE137" s="6">
        <v>84500</v>
      </c>
      <c r="AF137" s="6">
        <v>107</v>
      </c>
      <c r="AG137" s="6">
        <v>107000</v>
      </c>
      <c r="AH137" s="10"/>
      <c r="AI137" s="10"/>
      <c r="AJ137" s="10"/>
      <c r="AL137" s="2" t="s">
        <v>1565</v>
      </c>
      <c r="AM137" s="6">
        <v>84500</v>
      </c>
      <c r="AN137" s="6">
        <v>107000</v>
      </c>
    </row>
    <row r="138" spans="1:40">
      <c r="A138" s="2"/>
      <c r="B138" s="2"/>
      <c r="C138" s="2"/>
      <c r="D138"/>
      <c r="H138" s="2"/>
      <c r="I138" s="2"/>
      <c r="L138" s="2"/>
      <c r="M138" s="2"/>
      <c r="N138" s="2"/>
      <c r="O138" s="2"/>
      <c r="P138" s="2"/>
      <c r="S138" s="9" t="s">
        <v>708</v>
      </c>
      <c r="T138" s="15">
        <v>60000</v>
      </c>
      <c r="U138" s="15" t="s">
        <v>3331</v>
      </c>
      <c r="AC138" s="2" t="s">
        <v>1574</v>
      </c>
      <c r="AD138" s="7">
        <v>90.5</v>
      </c>
      <c r="AE138" s="6">
        <v>90500</v>
      </c>
      <c r="AF138" s="6">
        <v>115</v>
      </c>
      <c r="AG138" s="6">
        <v>115000</v>
      </c>
      <c r="AH138" s="10"/>
      <c r="AI138" s="10"/>
      <c r="AJ138" s="10"/>
      <c r="AL138" s="2" t="s">
        <v>1574</v>
      </c>
      <c r="AM138" s="6">
        <v>90500</v>
      </c>
      <c r="AN138" s="6">
        <v>115000</v>
      </c>
    </row>
    <row r="139" spans="1:40">
      <c r="A139" s="2"/>
      <c r="B139" s="2"/>
      <c r="C139" s="2"/>
      <c r="D139"/>
      <c r="H139" s="2"/>
      <c r="I139" s="2"/>
      <c r="L139" s="2"/>
      <c r="M139" s="2"/>
      <c r="N139" s="2"/>
      <c r="O139" s="2"/>
      <c r="P139" s="2"/>
      <c r="S139" s="9" t="s">
        <v>3074</v>
      </c>
      <c r="T139" s="15">
        <v>62192</v>
      </c>
      <c r="U139" s="15" t="s">
        <v>3331</v>
      </c>
      <c r="AC139" s="2" t="s">
        <v>1582</v>
      </c>
      <c r="AD139" s="6">
        <v>50</v>
      </c>
      <c r="AE139" s="6">
        <v>50000</v>
      </c>
      <c r="AF139" s="2">
        <v>63.2</v>
      </c>
      <c r="AG139" s="6">
        <v>63200</v>
      </c>
      <c r="AH139" s="10"/>
      <c r="AI139" s="10"/>
      <c r="AJ139" s="10"/>
      <c r="AL139" s="2" t="s">
        <v>1582</v>
      </c>
      <c r="AM139" s="6">
        <v>50000</v>
      </c>
      <c r="AN139" s="6">
        <v>63200</v>
      </c>
    </row>
    <row r="140" spans="1:40">
      <c r="A140" s="2"/>
      <c r="B140" s="2"/>
      <c r="C140" s="2"/>
      <c r="D140"/>
      <c r="H140" s="2"/>
      <c r="I140" s="2"/>
      <c r="L140" s="2"/>
      <c r="M140" s="2"/>
      <c r="N140" s="2"/>
      <c r="O140" s="2"/>
      <c r="P140" s="2"/>
      <c r="S140" s="9" t="s">
        <v>1286</v>
      </c>
      <c r="T140" s="15">
        <v>76170</v>
      </c>
      <c r="U140" s="15" t="s">
        <v>3331</v>
      </c>
      <c r="AC140" s="2" t="s">
        <v>1585</v>
      </c>
      <c r="AD140" s="7">
        <v>70.7</v>
      </c>
      <c r="AE140" s="6">
        <v>70700</v>
      </c>
      <c r="AF140" s="7">
        <v>89.5</v>
      </c>
      <c r="AG140" s="6">
        <v>89500</v>
      </c>
      <c r="AH140" s="10"/>
      <c r="AI140" s="10"/>
      <c r="AJ140" s="10"/>
      <c r="AL140" s="2" t="s">
        <v>1585</v>
      </c>
      <c r="AM140" s="6">
        <v>70700</v>
      </c>
      <c r="AN140" s="6">
        <v>89500</v>
      </c>
    </row>
    <row r="141" spans="1:40">
      <c r="A141" s="2"/>
      <c r="B141" s="2"/>
      <c r="C141" s="2"/>
      <c r="D141"/>
      <c r="H141" s="2"/>
      <c r="I141" s="2"/>
      <c r="L141" s="2"/>
      <c r="M141" s="2"/>
      <c r="N141" s="2"/>
      <c r="O141" s="2"/>
      <c r="P141" s="2"/>
      <c r="S141" s="9" t="s">
        <v>3217</v>
      </c>
      <c r="T141" s="15">
        <v>80000</v>
      </c>
      <c r="U141" s="15" t="s">
        <v>3331</v>
      </c>
      <c r="AC141" s="2" t="s">
        <v>1588</v>
      </c>
      <c r="AD141" s="7">
        <v>78.599999999999994</v>
      </c>
      <c r="AE141" s="6">
        <v>78600</v>
      </c>
      <c r="AF141" s="7">
        <v>99.6</v>
      </c>
      <c r="AG141" s="6">
        <v>99600</v>
      </c>
      <c r="AH141" s="10"/>
      <c r="AI141" s="10"/>
      <c r="AJ141" s="10"/>
      <c r="AL141" s="2" t="s">
        <v>1588</v>
      </c>
      <c r="AM141" s="6">
        <v>78600</v>
      </c>
      <c r="AN141" s="6">
        <v>99600</v>
      </c>
    </row>
    <row r="142" spans="1:40">
      <c r="A142" s="2"/>
      <c r="B142" s="2"/>
      <c r="C142" s="2"/>
      <c r="D142"/>
      <c r="H142" s="2"/>
      <c r="I142" s="2"/>
      <c r="L142" s="2"/>
      <c r="M142" s="2"/>
      <c r="N142" s="2"/>
      <c r="O142" s="2"/>
      <c r="P142" s="2"/>
      <c r="S142" s="9" t="s">
        <v>1495</v>
      </c>
      <c r="T142" s="15">
        <v>82000</v>
      </c>
      <c r="U142" s="15" t="s">
        <v>3331</v>
      </c>
      <c r="AC142" s="2" t="s">
        <v>1592</v>
      </c>
      <c r="AD142" s="7">
        <v>77.099999999999994</v>
      </c>
      <c r="AE142" s="6">
        <v>77100</v>
      </c>
      <c r="AF142" s="7">
        <v>97.7</v>
      </c>
      <c r="AG142" s="6">
        <v>97700</v>
      </c>
      <c r="AH142" s="10"/>
      <c r="AI142" s="10"/>
      <c r="AJ142" s="10"/>
      <c r="AL142" s="2" t="s">
        <v>1592</v>
      </c>
      <c r="AM142" s="6">
        <v>77100</v>
      </c>
      <c r="AN142" s="6">
        <v>97700</v>
      </c>
    </row>
    <row r="143" spans="1:40">
      <c r="A143" s="2"/>
      <c r="B143" s="2"/>
      <c r="C143" s="2"/>
      <c r="D143"/>
      <c r="H143" s="2"/>
      <c r="I143" s="2"/>
      <c r="L143" s="2"/>
      <c r="M143" s="2"/>
      <c r="N143" s="2"/>
      <c r="O143" s="2"/>
      <c r="P143" s="2"/>
      <c r="S143" s="9" t="s">
        <v>2014</v>
      </c>
      <c r="T143" s="15">
        <v>124400</v>
      </c>
      <c r="U143" s="15" t="s">
        <v>3331</v>
      </c>
      <c r="AC143" s="2" t="s">
        <v>1601</v>
      </c>
      <c r="AD143" s="7">
        <v>94.3</v>
      </c>
      <c r="AE143" s="6">
        <v>94300</v>
      </c>
      <c r="AF143" s="6">
        <v>119</v>
      </c>
      <c r="AG143" s="6">
        <v>119000</v>
      </c>
      <c r="AH143" s="10"/>
      <c r="AI143" s="10"/>
      <c r="AJ143" s="10"/>
      <c r="AL143" s="2" t="s">
        <v>1601</v>
      </c>
      <c r="AM143" s="6">
        <v>94300</v>
      </c>
      <c r="AN143" s="6">
        <v>119000</v>
      </c>
    </row>
    <row r="144" spans="1:40">
      <c r="A144" s="2"/>
      <c r="B144" s="2"/>
      <c r="C144" s="2"/>
      <c r="D144"/>
      <c r="H144" s="2"/>
      <c r="I144" s="2"/>
      <c r="L144" s="2"/>
      <c r="M144" s="2"/>
      <c r="N144" s="2"/>
      <c r="O144" s="2"/>
      <c r="P144" s="2"/>
      <c r="S144" s="9" t="s">
        <v>3171</v>
      </c>
      <c r="T144" s="15">
        <v>75000</v>
      </c>
      <c r="U144" s="15" t="s">
        <v>3331</v>
      </c>
      <c r="AC144" s="2" t="s">
        <v>1611</v>
      </c>
      <c r="AD144" s="7">
        <v>52.2</v>
      </c>
      <c r="AE144" s="6">
        <v>52200</v>
      </c>
      <c r="AF144" s="6">
        <v>66</v>
      </c>
      <c r="AG144" s="6">
        <v>66000</v>
      </c>
      <c r="AH144" s="10"/>
      <c r="AI144" s="10"/>
      <c r="AJ144" s="10"/>
      <c r="AL144" s="2" t="s">
        <v>1611</v>
      </c>
      <c r="AM144" s="6">
        <v>52200</v>
      </c>
      <c r="AN144" s="6">
        <v>66000</v>
      </c>
    </row>
    <row r="145" spans="1:40">
      <c r="A145" s="2"/>
      <c r="B145" s="2"/>
      <c r="C145" s="2"/>
      <c r="D145"/>
      <c r="H145" s="2"/>
      <c r="I145" s="2"/>
      <c r="L145" s="2"/>
      <c r="M145" s="2"/>
      <c r="N145" s="2"/>
      <c r="O145" s="2"/>
      <c r="P145" s="2"/>
      <c r="S145" s="9" t="s">
        <v>1485</v>
      </c>
      <c r="T145" s="15">
        <v>45900</v>
      </c>
      <c r="U145" s="15" t="s">
        <v>3331</v>
      </c>
      <c r="AC145" s="2" t="s">
        <v>1615</v>
      </c>
      <c r="AD145" s="7">
        <v>75.3</v>
      </c>
      <c r="AE145" s="6">
        <v>75300</v>
      </c>
      <c r="AF145" s="7">
        <v>95.3</v>
      </c>
      <c r="AG145" s="6">
        <v>95300</v>
      </c>
      <c r="AH145" s="10"/>
      <c r="AI145" s="10"/>
      <c r="AJ145" s="10"/>
      <c r="AL145" s="2" t="s">
        <v>1615</v>
      </c>
      <c r="AM145" s="6">
        <v>75300</v>
      </c>
      <c r="AN145" s="6">
        <v>95300</v>
      </c>
    </row>
    <row r="146" spans="1:40">
      <c r="A146" s="2"/>
      <c r="B146" s="2"/>
      <c r="C146" s="2"/>
      <c r="D146"/>
      <c r="H146" s="2"/>
      <c r="I146" s="2"/>
      <c r="L146" s="2"/>
      <c r="M146" s="2"/>
      <c r="N146" s="2"/>
      <c r="O146" s="2"/>
      <c r="P146" s="2"/>
      <c r="S146" s="2" t="s">
        <v>1159</v>
      </c>
      <c r="T146" s="2" t="s">
        <v>3331</v>
      </c>
      <c r="U146" s="16">
        <v>105000</v>
      </c>
      <c r="AC146" s="2" t="s">
        <v>1622</v>
      </c>
      <c r="AD146" s="7">
        <v>90.6</v>
      </c>
      <c r="AE146" s="6">
        <v>90600</v>
      </c>
      <c r="AF146" s="6">
        <v>115</v>
      </c>
      <c r="AG146" s="6">
        <v>115000</v>
      </c>
      <c r="AH146" s="10"/>
      <c r="AI146" s="10"/>
      <c r="AJ146" s="10"/>
      <c r="AL146" s="2" t="s">
        <v>1622</v>
      </c>
      <c r="AM146" s="6">
        <v>90600</v>
      </c>
      <c r="AN146" s="6">
        <v>115000</v>
      </c>
    </row>
    <row r="147" spans="1:40">
      <c r="A147" s="2"/>
      <c r="B147" s="2"/>
      <c r="C147" s="2"/>
      <c r="D147"/>
      <c r="H147" s="2"/>
      <c r="I147" s="2"/>
      <c r="L147" s="2"/>
      <c r="M147" s="2"/>
      <c r="N147" s="2"/>
      <c r="O147" s="2"/>
      <c r="P147" s="2"/>
      <c r="S147" s="2" t="s">
        <v>59</v>
      </c>
      <c r="T147" s="2" t="s">
        <v>3331</v>
      </c>
      <c r="U147" s="16">
        <v>110000</v>
      </c>
      <c r="AC147" s="2" t="s">
        <v>1636</v>
      </c>
      <c r="AD147" s="6">
        <v>89</v>
      </c>
      <c r="AE147" s="6">
        <v>89000</v>
      </c>
      <c r="AF147" s="2">
        <v>113</v>
      </c>
      <c r="AG147" s="6">
        <v>113000</v>
      </c>
      <c r="AH147" s="10"/>
      <c r="AI147" s="10"/>
      <c r="AJ147" s="10"/>
      <c r="AL147" s="2" t="s">
        <v>1636</v>
      </c>
      <c r="AM147" s="6">
        <v>89000</v>
      </c>
      <c r="AN147" s="6">
        <v>113000</v>
      </c>
    </row>
    <row r="148" spans="1:40">
      <c r="A148" s="2"/>
      <c r="B148" s="2"/>
      <c r="C148" s="2"/>
      <c r="D148"/>
      <c r="H148" s="2"/>
      <c r="I148" s="2"/>
      <c r="L148" s="2"/>
      <c r="M148" s="2"/>
      <c r="N148" s="2"/>
      <c r="O148" s="2"/>
      <c r="P148" s="2"/>
      <c r="S148" s="2" t="s">
        <v>2898</v>
      </c>
      <c r="T148" s="2" t="s">
        <v>3331</v>
      </c>
      <c r="U148" s="16">
        <v>93600</v>
      </c>
      <c r="AC148" s="2" t="s">
        <v>1640</v>
      </c>
      <c r="AD148" s="6">
        <v>103</v>
      </c>
      <c r="AE148" s="6">
        <v>103000</v>
      </c>
      <c r="AF148" s="6">
        <v>131</v>
      </c>
      <c r="AG148" s="6">
        <v>131000</v>
      </c>
      <c r="AH148" s="10"/>
      <c r="AI148" s="10"/>
      <c r="AJ148" s="10"/>
      <c r="AL148" s="2" t="s">
        <v>1640</v>
      </c>
      <c r="AM148" s="6">
        <v>103000</v>
      </c>
      <c r="AN148" s="6">
        <v>131000</v>
      </c>
    </row>
    <row r="149" spans="1:40">
      <c r="A149" s="2"/>
      <c r="B149" s="2"/>
      <c r="C149" s="2"/>
      <c r="D149"/>
      <c r="H149" s="2"/>
      <c r="I149" s="2"/>
      <c r="L149" s="2"/>
      <c r="M149" s="2"/>
      <c r="N149" s="2"/>
      <c r="O149" s="2"/>
      <c r="P149" s="2"/>
      <c r="S149" s="2" t="s">
        <v>1910</v>
      </c>
      <c r="T149" s="2" t="s">
        <v>3331</v>
      </c>
      <c r="U149" s="16">
        <v>80000</v>
      </c>
      <c r="AC149" s="2" t="s">
        <v>1650</v>
      </c>
      <c r="AD149" s="7">
        <v>59.7</v>
      </c>
      <c r="AE149" s="6">
        <v>59700</v>
      </c>
      <c r="AF149" s="7">
        <v>75.7</v>
      </c>
      <c r="AG149" s="6">
        <v>75700</v>
      </c>
      <c r="AH149" s="10"/>
      <c r="AI149" s="10"/>
      <c r="AJ149" s="10"/>
      <c r="AL149" s="2" t="s">
        <v>1650</v>
      </c>
      <c r="AM149" s="6">
        <v>59700</v>
      </c>
      <c r="AN149" s="6">
        <v>75700</v>
      </c>
    </row>
    <row r="150" spans="1:40">
      <c r="A150" s="2"/>
      <c r="B150" s="2"/>
      <c r="C150" s="2"/>
      <c r="D150"/>
      <c r="H150" s="2"/>
      <c r="I150" s="2"/>
      <c r="L150" s="2"/>
      <c r="M150" s="2"/>
      <c r="N150" s="2"/>
      <c r="O150" s="2"/>
      <c r="P150" s="2"/>
      <c r="T150" s="2"/>
      <c r="U150" s="2"/>
      <c r="AC150" s="2" t="s">
        <v>1662</v>
      </c>
      <c r="AD150" s="7">
        <v>99.8</v>
      </c>
      <c r="AE150" s="6">
        <v>99800</v>
      </c>
      <c r="AF150" s="6">
        <v>126</v>
      </c>
      <c r="AG150" s="6">
        <v>126000</v>
      </c>
      <c r="AH150" s="10"/>
      <c r="AI150" s="10"/>
      <c r="AJ150" s="10"/>
      <c r="AL150" s="2" t="s">
        <v>1662</v>
      </c>
      <c r="AM150" s="6">
        <v>99800</v>
      </c>
      <c r="AN150" s="6">
        <v>126000</v>
      </c>
    </row>
    <row r="151" spans="1:40">
      <c r="A151" s="2"/>
      <c r="B151" s="2"/>
      <c r="C151" s="2"/>
      <c r="D151"/>
      <c r="H151" s="2"/>
      <c r="I151" s="2"/>
      <c r="L151" s="2"/>
      <c r="M151" s="2"/>
      <c r="N151" s="2"/>
      <c r="O151" s="2"/>
      <c r="P151" s="2"/>
      <c r="T151" s="2"/>
      <c r="U151" s="2"/>
      <c r="AC151" s="2" t="s">
        <v>1677</v>
      </c>
      <c r="AD151" s="7">
        <v>58.4</v>
      </c>
      <c r="AE151" s="6">
        <v>58400</v>
      </c>
      <c r="AF151" s="6">
        <v>74</v>
      </c>
      <c r="AG151" s="6">
        <v>74000</v>
      </c>
      <c r="AH151" s="10"/>
      <c r="AI151" s="10"/>
      <c r="AJ151" s="10"/>
      <c r="AL151" s="2" t="s">
        <v>1677</v>
      </c>
      <c r="AM151" s="6">
        <v>58400</v>
      </c>
      <c r="AN151" s="6">
        <v>74000</v>
      </c>
    </row>
    <row r="152" spans="1:40">
      <c r="A152" s="2"/>
      <c r="B152" s="2"/>
      <c r="C152" s="2"/>
      <c r="D152"/>
      <c r="H152" s="2"/>
      <c r="I152" s="2"/>
      <c r="L152" s="2"/>
      <c r="M152" s="2"/>
      <c r="N152" s="2"/>
      <c r="O152" s="2"/>
      <c r="P152" s="2"/>
      <c r="T152" s="2"/>
      <c r="U152" s="2"/>
      <c r="AC152" s="2" t="s">
        <v>1696</v>
      </c>
      <c r="AD152" s="7">
        <v>63.4</v>
      </c>
      <c r="AE152" s="6">
        <v>63400</v>
      </c>
      <c r="AF152" s="7">
        <v>80.2</v>
      </c>
      <c r="AG152" s="6">
        <v>80200</v>
      </c>
      <c r="AH152" s="10"/>
      <c r="AI152" s="10"/>
      <c r="AJ152" s="10"/>
      <c r="AL152" s="2" t="s">
        <v>1696</v>
      </c>
      <c r="AM152" s="6">
        <v>63400</v>
      </c>
      <c r="AN152" s="6">
        <v>80200</v>
      </c>
    </row>
    <row r="153" spans="1:40">
      <c r="A153" s="2"/>
      <c r="B153" s="2"/>
      <c r="C153" s="2"/>
      <c r="D153"/>
      <c r="H153" s="2"/>
      <c r="I153" s="2"/>
      <c r="L153" s="2"/>
      <c r="M153" s="2"/>
      <c r="N153" s="2"/>
      <c r="O153" s="2"/>
      <c r="P153" s="2"/>
      <c r="T153" s="2"/>
      <c r="U153" s="2"/>
      <c r="AC153" s="2" t="s">
        <v>1709</v>
      </c>
      <c r="AD153" s="7">
        <v>86.4</v>
      </c>
      <c r="AE153" s="6">
        <v>86400</v>
      </c>
      <c r="AF153" s="6">
        <v>109</v>
      </c>
      <c r="AG153" s="6">
        <v>109000</v>
      </c>
      <c r="AH153" s="10"/>
      <c r="AI153" s="10"/>
      <c r="AJ153" s="10"/>
      <c r="AL153" s="2" t="s">
        <v>1709</v>
      </c>
      <c r="AM153" s="6">
        <v>86400</v>
      </c>
      <c r="AN153" s="6">
        <v>109000</v>
      </c>
    </row>
    <row r="154" spans="1:40">
      <c r="A154" s="2"/>
      <c r="B154" s="2"/>
      <c r="C154" s="2"/>
      <c r="D154"/>
      <c r="H154" s="2"/>
      <c r="I154" s="2"/>
      <c r="L154" s="2"/>
      <c r="M154" s="2"/>
      <c r="N154" s="2"/>
      <c r="O154" s="2"/>
      <c r="P154" s="2"/>
      <c r="T154" s="2"/>
      <c r="U154" s="2"/>
      <c r="AC154" s="2" t="s">
        <v>1717</v>
      </c>
      <c r="AD154" s="7">
        <v>91.1</v>
      </c>
      <c r="AE154" s="6">
        <v>91100</v>
      </c>
      <c r="AF154" s="6">
        <v>115</v>
      </c>
      <c r="AG154" s="6">
        <v>115000</v>
      </c>
      <c r="AH154" s="10"/>
      <c r="AI154" s="10"/>
      <c r="AJ154" s="10"/>
      <c r="AL154" s="2" t="s">
        <v>1717</v>
      </c>
      <c r="AM154" s="6">
        <v>91100</v>
      </c>
      <c r="AN154" s="6">
        <v>115000</v>
      </c>
    </row>
    <row r="155" spans="1:40">
      <c r="A155" s="2"/>
      <c r="B155" s="2"/>
      <c r="C155" s="2"/>
      <c r="D155"/>
      <c r="H155" s="2"/>
      <c r="I155" s="2"/>
      <c r="L155" s="2"/>
      <c r="M155" s="2"/>
      <c r="N155" s="2"/>
      <c r="O155" s="2"/>
      <c r="P155" s="2"/>
      <c r="T155" s="2"/>
      <c r="U155" s="2"/>
      <c r="AC155" s="2" t="s">
        <v>1721</v>
      </c>
      <c r="AD155" s="6">
        <v>65</v>
      </c>
      <c r="AE155" s="6">
        <v>65000</v>
      </c>
      <c r="AF155" s="2">
        <v>82.4</v>
      </c>
      <c r="AG155" s="6">
        <v>82400</v>
      </c>
      <c r="AH155" s="10"/>
      <c r="AI155" s="10"/>
      <c r="AJ155" s="10"/>
      <c r="AL155" s="2" t="s">
        <v>1721</v>
      </c>
      <c r="AM155" s="6">
        <v>65000</v>
      </c>
      <c r="AN155" s="6">
        <v>82400</v>
      </c>
    </row>
    <row r="156" spans="1:40">
      <c r="A156" s="2"/>
      <c r="B156" s="2"/>
      <c r="C156" s="2"/>
      <c r="D156"/>
      <c r="H156" s="2"/>
      <c r="I156" s="2"/>
      <c r="L156" s="2"/>
      <c r="M156" s="2"/>
      <c r="N156" s="2"/>
      <c r="O156" s="2"/>
      <c r="P156" s="2"/>
      <c r="T156" s="2"/>
      <c r="U156" s="2"/>
      <c r="AC156" s="2" t="s">
        <v>1736</v>
      </c>
      <c r="AD156" s="7">
        <v>93.5</v>
      </c>
      <c r="AE156" s="6">
        <v>93500</v>
      </c>
      <c r="AF156" s="6">
        <v>118</v>
      </c>
      <c r="AG156" s="6">
        <v>118000</v>
      </c>
      <c r="AH156" s="10"/>
      <c r="AI156" s="10"/>
      <c r="AJ156" s="10"/>
      <c r="AL156" s="2" t="s">
        <v>1736</v>
      </c>
      <c r="AM156" s="6">
        <v>93500</v>
      </c>
      <c r="AN156" s="6">
        <v>118000</v>
      </c>
    </row>
    <row r="157" spans="1:40">
      <c r="A157" s="2"/>
      <c r="B157" s="2"/>
      <c r="C157" s="2"/>
      <c r="D157"/>
      <c r="H157" s="2"/>
      <c r="I157" s="2"/>
      <c r="L157" s="2"/>
      <c r="M157" s="2"/>
      <c r="N157" s="2"/>
      <c r="O157" s="2"/>
      <c r="P157" s="2"/>
      <c r="T157" s="2"/>
      <c r="U157" s="2"/>
      <c r="AC157" s="2" t="s">
        <v>1740</v>
      </c>
      <c r="AD157" s="7">
        <v>83.1</v>
      </c>
      <c r="AE157" s="6">
        <v>83100</v>
      </c>
      <c r="AF157" s="6">
        <v>105</v>
      </c>
      <c r="AG157" s="6">
        <v>105000</v>
      </c>
      <c r="AH157" s="10"/>
      <c r="AI157" s="10"/>
      <c r="AJ157" s="10"/>
      <c r="AL157" s="2" t="s">
        <v>1740</v>
      </c>
      <c r="AM157" s="6">
        <v>83100</v>
      </c>
      <c r="AN157" s="6">
        <v>105000</v>
      </c>
    </row>
    <row r="158" spans="1:40">
      <c r="A158" s="2"/>
      <c r="B158" s="2"/>
      <c r="C158" s="2"/>
      <c r="D158"/>
      <c r="H158" s="2"/>
      <c r="I158" s="2"/>
      <c r="L158" s="2"/>
      <c r="M158" s="2"/>
      <c r="N158" s="2"/>
      <c r="O158" s="2"/>
      <c r="P158" s="2"/>
      <c r="T158" s="2"/>
      <c r="U158" s="2"/>
      <c r="AC158" s="2" t="s">
        <v>1777</v>
      </c>
      <c r="AD158" s="7">
        <v>92.7</v>
      </c>
      <c r="AE158" s="6">
        <v>92700</v>
      </c>
      <c r="AF158" s="6">
        <v>117</v>
      </c>
      <c r="AG158" s="6">
        <v>117000</v>
      </c>
      <c r="AH158" s="10"/>
      <c r="AI158" s="10"/>
      <c r="AJ158" s="10"/>
      <c r="AL158" s="2" t="s">
        <v>1777</v>
      </c>
      <c r="AM158" s="6">
        <v>92700</v>
      </c>
      <c r="AN158" s="6">
        <v>117000</v>
      </c>
    </row>
    <row r="159" spans="1:40">
      <c r="A159" s="2"/>
      <c r="B159" s="2"/>
      <c r="C159" s="2"/>
      <c r="D159"/>
      <c r="H159" s="2"/>
      <c r="I159" s="2"/>
      <c r="L159" s="2"/>
      <c r="M159" s="2"/>
      <c r="N159" s="2"/>
      <c r="O159" s="2"/>
      <c r="P159" s="2"/>
      <c r="T159" s="2"/>
      <c r="U159" s="2"/>
      <c r="AC159" s="2" t="s">
        <v>1805</v>
      </c>
      <c r="AD159" s="7">
        <v>92.2</v>
      </c>
      <c r="AE159" s="6">
        <v>92200</v>
      </c>
      <c r="AF159" s="6">
        <v>117</v>
      </c>
      <c r="AG159" s="6">
        <v>117000</v>
      </c>
      <c r="AH159" s="10"/>
      <c r="AI159" s="10"/>
      <c r="AJ159" s="10"/>
      <c r="AL159" s="2" t="s">
        <v>1805</v>
      </c>
      <c r="AM159" s="6">
        <v>92200</v>
      </c>
      <c r="AN159" s="6">
        <v>117000</v>
      </c>
    </row>
    <row r="160" spans="1:40">
      <c r="A160" s="2"/>
      <c r="B160" s="2"/>
      <c r="C160" s="2"/>
      <c r="D160"/>
      <c r="H160" s="2"/>
      <c r="I160" s="2"/>
      <c r="L160" s="2"/>
      <c r="M160" s="2"/>
      <c r="N160" s="2"/>
      <c r="O160" s="2"/>
      <c r="P160" s="2"/>
      <c r="T160" s="2"/>
      <c r="U160" s="2"/>
      <c r="AC160" s="2" t="s">
        <v>1810</v>
      </c>
      <c r="AD160" s="7">
        <v>71.900000000000006</v>
      </c>
      <c r="AE160" s="6">
        <v>71900</v>
      </c>
      <c r="AF160" s="7">
        <v>91.1</v>
      </c>
      <c r="AG160" s="6">
        <v>91100</v>
      </c>
      <c r="AH160" s="10"/>
      <c r="AI160" s="10"/>
      <c r="AJ160" s="10"/>
      <c r="AL160" s="2" t="s">
        <v>1810</v>
      </c>
      <c r="AM160" s="6">
        <v>71900</v>
      </c>
      <c r="AN160" s="6">
        <v>91100</v>
      </c>
    </row>
    <row r="161" spans="1:40">
      <c r="A161" s="2"/>
      <c r="B161" s="2"/>
      <c r="C161" s="2"/>
      <c r="D161"/>
      <c r="H161" s="2"/>
      <c r="I161" s="2"/>
      <c r="L161" s="2"/>
      <c r="M161" s="2"/>
      <c r="N161" s="2"/>
      <c r="O161" s="2"/>
      <c r="P161" s="2"/>
      <c r="T161" s="2"/>
      <c r="U161" s="2"/>
      <c r="AC161" s="2" t="s">
        <v>1820</v>
      </c>
      <c r="AD161" s="7">
        <v>66.400000000000006</v>
      </c>
      <c r="AE161" s="6">
        <v>66400</v>
      </c>
      <c r="AF161" s="6">
        <v>84</v>
      </c>
      <c r="AG161" s="6">
        <v>84000</v>
      </c>
      <c r="AH161" s="10"/>
      <c r="AI161" s="10"/>
      <c r="AJ161" s="10"/>
      <c r="AL161" s="2" t="s">
        <v>1820</v>
      </c>
      <c r="AM161" s="6">
        <v>66400</v>
      </c>
      <c r="AN161" s="6">
        <v>84000</v>
      </c>
    </row>
    <row r="162" spans="1:40">
      <c r="A162" s="2"/>
      <c r="B162" s="2"/>
      <c r="C162" s="2"/>
      <c r="D162"/>
      <c r="H162" s="2"/>
      <c r="I162" s="2"/>
      <c r="L162" s="2"/>
      <c r="M162" s="2"/>
      <c r="N162" s="2"/>
      <c r="O162" s="2"/>
      <c r="P162" s="2"/>
      <c r="T162" s="2"/>
      <c r="U162" s="2"/>
      <c r="AC162" s="2" t="s">
        <v>1829</v>
      </c>
      <c r="AD162" s="6">
        <v>58</v>
      </c>
      <c r="AE162" s="6">
        <v>58000</v>
      </c>
      <c r="AF162" s="2">
        <v>73.400000000000006</v>
      </c>
      <c r="AG162" s="6">
        <v>73400</v>
      </c>
      <c r="AH162" s="10"/>
      <c r="AI162" s="10"/>
      <c r="AJ162" s="10"/>
      <c r="AL162" s="2" t="s">
        <v>1829</v>
      </c>
      <c r="AM162" s="6">
        <v>58000</v>
      </c>
      <c r="AN162" s="6">
        <v>73400</v>
      </c>
    </row>
    <row r="163" spans="1:40">
      <c r="A163" s="2"/>
      <c r="B163" s="2"/>
      <c r="C163" s="2"/>
      <c r="D163"/>
      <c r="H163" s="2"/>
      <c r="I163" s="2"/>
      <c r="L163" s="2"/>
      <c r="M163" s="2"/>
      <c r="N163" s="2"/>
      <c r="O163" s="2"/>
      <c r="P163" s="2"/>
      <c r="T163" s="2"/>
      <c r="U163" s="2"/>
      <c r="AC163" s="2" t="s">
        <v>1843</v>
      </c>
      <c r="AD163" s="6">
        <v>68</v>
      </c>
      <c r="AE163" s="6">
        <v>68000</v>
      </c>
      <c r="AF163" s="2">
        <v>86</v>
      </c>
      <c r="AG163" s="6">
        <v>86000</v>
      </c>
      <c r="AH163" s="10"/>
      <c r="AI163" s="10"/>
      <c r="AJ163" s="10"/>
      <c r="AL163" s="2" t="s">
        <v>1843</v>
      </c>
      <c r="AM163" s="6">
        <v>68000</v>
      </c>
      <c r="AN163" s="6">
        <v>86000</v>
      </c>
    </row>
    <row r="164" spans="1:40">
      <c r="A164" s="2"/>
      <c r="B164" s="2"/>
      <c r="C164" s="2"/>
      <c r="D164"/>
      <c r="H164" s="2"/>
      <c r="I164" s="2"/>
      <c r="L164" s="2"/>
      <c r="M164" s="2"/>
      <c r="N164" s="2"/>
      <c r="O164" s="2"/>
      <c r="P164" s="2"/>
      <c r="T164" s="2"/>
      <c r="U164" s="2"/>
      <c r="AC164" s="2" t="s">
        <v>1850</v>
      </c>
      <c r="AD164" s="7">
        <v>84.7</v>
      </c>
      <c r="AE164" s="6">
        <v>84700</v>
      </c>
      <c r="AF164" s="6">
        <v>107</v>
      </c>
      <c r="AG164" s="6">
        <v>107000</v>
      </c>
      <c r="AH164" s="10"/>
      <c r="AI164" s="10"/>
      <c r="AJ164" s="10"/>
      <c r="AL164" s="2" t="s">
        <v>1850</v>
      </c>
      <c r="AM164" s="6">
        <v>84700</v>
      </c>
      <c r="AN164" s="6">
        <v>107000</v>
      </c>
    </row>
    <row r="165" spans="1:40">
      <c r="A165" s="2"/>
      <c r="B165" s="2"/>
      <c r="C165" s="2"/>
      <c r="D165"/>
      <c r="H165" s="2"/>
      <c r="I165" s="2"/>
      <c r="L165" s="2"/>
      <c r="M165" s="2"/>
      <c r="N165" s="2"/>
      <c r="O165" s="2"/>
      <c r="P165" s="2"/>
      <c r="T165" s="2"/>
      <c r="U165" s="2"/>
      <c r="AC165" s="2" t="s">
        <v>1869</v>
      </c>
      <c r="AD165" s="7">
        <v>65.5</v>
      </c>
      <c r="AE165" s="6">
        <v>65500</v>
      </c>
      <c r="AF165" s="7">
        <v>82.9</v>
      </c>
      <c r="AG165" s="6">
        <v>82900</v>
      </c>
      <c r="AH165" s="10"/>
      <c r="AI165" s="10"/>
      <c r="AJ165" s="10"/>
      <c r="AL165" s="2" t="s">
        <v>1869</v>
      </c>
      <c r="AM165" s="6">
        <v>65500</v>
      </c>
      <c r="AN165" s="6">
        <v>82900</v>
      </c>
    </row>
    <row r="166" spans="1:40">
      <c r="A166" s="2"/>
      <c r="B166" s="2"/>
      <c r="C166" s="2"/>
      <c r="D166"/>
      <c r="H166" s="2"/>
      <c r="I166" s="2"/>
      <c r="L166" s="2"/>
      <c r="M166" s="2"/>
      <c r="N166" s="2"/>
      <c r="O166" s="2"/>
      <c r="P166" s="2"/>
      <c r="T166" s="2"/>
      <c r="U166" s="2"/>
      <c r="AC166" s="2" t="s">
        <v>1880</v>
      </c>
      <c r="AD166" s="7">
        <v>96.6</v>
      </c>
      <c r="AE166" s="6">
        <v>96600</v>
      </c>
      <c r="AF166" s="6">
        <v>122</v>
      </c>
      <c r="AG166" s="6">
        <v>122000</v>
      </c>
      <c r="AH166" s="10"/>
      <c r="AI166" s="10"/>
      <c r="AJ166" s="10"/>
      <c r="AL166" s="2" t="s">
        <v>1880</v>
      </c>
      <c r="AM166" s="6">
        <v>96600</v>
      </c>
      <c r="AN166" s="6">
        <v>122000</v>
      </c>
    </row>
    <row r="167" spans="1:40">
      <c r="A167" s="2"/>
      <c r="B167" s="2"/>
      <c r="C167" s="2"/>
      <c r="D167"/>
      <c r="H167" s="2"/>
      <c r="I167" s="2"/>
      <c r="L167" s="2"/>
      <c r="M167" s="2"/>
      <c r="N167" s="2"/>
      <c r="O167" s="2"/>
      <c r="P167" s="2"/>
      <c r="T167" s="2"/>
      <c r="U167" s="2"/>
      <c r="AC167" s="2" t="s">
        <v>1885</v>
      </c>
      <c r="AD167" s="7">
        <v>61.7</v>
      </c>
      <c r="AE167" s="6">
        <v>61700</v>
      </c>
      <c r="AF167" s="7">
        <v>78.099999999999994</v>
      </c>
      <c r="AG167" s="6">
        <v>78100</v>
      </c>
      <c r="AH167" s="10"/>
      <c r="AI167" s="10"/>
      <c r="AJ167" s="10"/>
      <c r="AL167" s="2" t="s">
        <v>1885</v>
      </c>
      <c r="AM167" s="6">
        <v>61700</v>
      </c>
      <c r="AN167" s="6">
        <v>78100</v>
      </c>
    </row>
    <row r="168" spans="1:40">
      <c r="A168" s="2"/>
      <c r="B168" s="2"/>
      <c r="C168" s="2"/>
      <c r="D168"/>
      <c r="H168" s="2"/>
      <c r="I168" s="2"/>
      <c r="L168" s="2"/>
      <c r="M168" s="2"/>
      <c r="N168" s="2"/>
      <c r="O168" s="2"/>
      <c r="P168" s="2"/>
      <c r="T168" s="2"/>
      <c r="U168" s="2"/>
      <c r="AC168" s="2" t="s">
        <v>1926</v>
      </c>
      <c r="AD168" s="7">
        <v>67.8</v>
      </c>
      <c r="AE168" s="6">
        <v>67800</v>
      </c>
      <c r="AF168" s="7">
        <v>85.8</v>
      </c>
      <c r="AG168" s="6">
        <v>85800</v>
      </c>
      <c r="AH168" s="10"/>
      <c r="AI168" s="10"/>
      <c r="AJ168" s="10"/>
      <c r="AL168" s="2" t="s">
        <v>1926</v>
      </c>
      <c r="AM168" s="6">
        <v>67800</v>
      </c>
      <c r="AN168" s="6">
        <v>85800</v>
      </c>
    </row>
    <row r="169" spans="1:40">
      <c r="A169" s="2"/>
      <c r="B169" s="2"/>
      <c r="C169" s="2"/>
      <c r="D169"/>
      <c r="H169" s="2"/>
      <c r="I169" s="2"/>
      <c r="L169" s="2"/>
      <c r="M169" s="2"/>
      <c r="N169" s="2"/>
      <c r="O169" s="2"/>
      <c r="P169" s="2"/>
      <c r="T169" s="2"/>
      <c r="U169" s="2"/>
      <c r="AC169" s="2" t="s">
        <v>1929</v>
      </c>
      <c r="AD169" s="7">
        <v>98.5</v>
      </c>
      <c r="AE169" s="6">
        <v>98500</v>
      </c>
      <c r="AF169" s="6">
        <v>125</v>
      </c>
      <c r="AG169" s="6">
        <v>125000</v>
      </c>
      <c r="AH169" s="10"/>
      <c r="AI169" s="10"/>
      <c r="AJ169" s="10"/>
      <c r="AL169" s="2" t="s">
        <v>1929</v>
      </c>
      <c r="AM169" s="6">
        <v>98500</v>
      </c>
      <c r="AN169" s="6">
        <v>125000</v>
      </c>
    </row>
    <row r="170" spans="1:40">
      <c r="A170" s="2"/>
      <c r="B170" s="2"/>
      <c r="C170" s="2"/>
      <c r="D170"/>
      <c r="H170" s="2"/>
      <c r="I170" s="2"/>
      <c r="L170" s="2"/>
      <c r="M170" s="2"/>
      <c r="N170" s="2"/>
      <c r="O170" s="2"/>
      <c r="P170" s="2"/>
      <c r="T170" s="2"/>
      <c r="U170" s="2"/>
      <c r="AC170" s="2" t="s">
        <v>1935</v>
      </c>
      <c r="AD170" s="7">
        <v>71.5</v>
      </c>
      <c r="AE170" s="6">
        <v>71500</v>
      </c>
      <c r="AF170" s="7">
        <v>90.5</v>
      </c>
      <c r="AG170" s="6">
        <v>90500</v>
      </c>
      <c r="AH170" s="10"/>
      <c r="AI170" s="10"/>
      <c r="AJ170" s="10"/>
      <c r="AL170" s="2" t="s">
        <v>1935</v>
      </c>
      <c r="AM170" s="6">
        <v>71500</v>
      </c>
      <c r="AN170" s="6">
        <v>90500</v>
      </c>
    </row>
    <row r="171" spans="1:40">
      <c r="A171" s="2"/>
      <c r="B171" s="2"/>
      <c r="C171" s="2"/>
      <c r="D171"/>
      <c r="H171" s="2"/>
      <c r="I171" s="2"/>
      <c r="L171" s="2"/>
      <c r="M171" s="2"/>
      <c r="N171" s="2"/>
      <c r="O171" s="2"/>
      <c r="P171" s="2"/>
      <c r="T171" s="2"/>
      <c r="U171" s="2"/>
      <c r="AC171" s="2" t="s">
        <v>1938</v>
      </c>
      <c r="AD171" s="7">
        <v>55.9</v>
      </c>
      <c r="AE171" s="6">
        <v>55900</v>
      </c>
      <c r="AF171" s="7">
        <v>70.7</v>
      </c>
      <c r="AG171" s="6">
        <v>70700</v>
      </c>
      <c r="AH171" s="10"/>
      <c r="AI171" s="10"/>
      <c r="AJ171" s="10"/>
      <c r="AL171" s="2" t="s">
        <v>1938</v>
      </c>
      <c r="AM171" s="6">
        <v>55900</v>
      </c>
      <c r="AN171" s="6">
        <v>70700</v>
      </c>
    </row>
    <row r="172" spans="1:40">
      <c r="A172" s="2"/>
      <c r="B172" s="2"/>
      <c r="C172" s="2"/>
      <c r="D172"/>
      <c r="H172" s="2"/>
      <c r="I172" s="2"/>
      <c r="L172" s="2"/>
      <c r="M172" s="2"/>
      <c r="N172" s="2"/>
      <c r="O172" s="2"/>
      <c r="P172" s="2"/>
      <c r="T172" s="2"/>
      <c r="U172" s="2"/>
      <c r="AC172" s="2" t="s">
        <v>1943</v>
      </c>
      <c r="AD172" s="7">
        <v>77.8</v>
      </c>
      <c r="AE172" s="6">
        <v>77800</v>
      </c>
      <c r="AF172" s="7">
        <v>98.4</v>
      </c>
      <c r="AG172" s="6">
        <v>98400</v>
      </c>
      <c r="AH172" s="10"/>
      <c r="AI172" s="10"/>
      <c r="AJ172" s="10"/>
      <c r="AL172" s="2" t="s">
        <v>1943</v>
      </c>
      <c r="AM172" s="6">
        <v>77800</v>
      </c>
      <c r="AN172" s="6">
        <v>98400</v>
      </c>
    </row>
    <row r="173" spans="1:40">
      <c r="A173" s="2"/>
      <c r="B173" s="2"/>
      <c r="C173" s="2"/>
      <c r="D173"/>
      <c r="H173" s="2"/>
      <c r="I173" s="2"/>
      <c r="L173" s="2"/>
      <c r="M173" s="2"/>
      <c r="N173" s="2"/>
      <c r="O173" s="2"/>
      <c r="P173" s="2"/>
      <c r="T173" s="2"/>
      <c r="U173" s="2"/>
      <c r="AC173" s="2" t="s">
        <v>1952</v>
      </c>
      <c r="AD173" s="7">
        <v>92.3</v>
      </c>
      <c r="AE173" s="6">
        <v>92300</v>
      </c>
      <c r="AF173" s="6">
        <v>117</v>
      </c>
      <c r="AG173" s="6">
        <v>117000</v>
      </c>
      <c r="AH173" s="10"/>
      <c r="AI173" s="10"/>
      <c r="AJ173" s="10"/>
      <c r="AL173" s="2" t="s">
        <v>1952</v>
      </c>
      <c r="AM173" s="6">
        <v>92300</v>
      </c>
      <c r="AN173" s="6">
        <v>117000</v>
      </c>
    </row>
    <row r="174" spans="1:40">
      <c r="A174" s="2"/>
      <c r="B174" s="2"/>
      <c r="C174" s="2"/>
      <c r="D174"/>
      <c r="H174" s="2"/>
      <c r="I174" s="2"/>
      <c r="L174" s="2"/>
      <c r="M174" s="2"/>
      <c r="N174" s="2"/>
      <c r="O174" s="2"/>
      <c r="P174" s="2"/>
      <c r="T174" s="2"/>
      <c r="U174" s="2"/>
      <c r="AC174" s="2" t="s">
        <v>1960</v>
      </c>
      <c r="AD174" s="7">
        <v>50.3</v>
      </c>
      <c r="AE174" s="6">
        <v>50300</v>
      </c>
      <c r="AF174" s="7">
        <v>63.7</v>
      </c>
      <c r="AG174" s="6">
        <v>63700</v>
      </c>
      <c r="AH174" s="10"/>
      <c r="AI174" s="10"/>
      <c r="AJ174" s="10"/>
      <c r="AL174" s="2" t="s">
        <v>1960</v>
      </c>
      <c r="AM174" s="6">
        <v>50300</v>
      </c>
      <c r="AN174" s="6">
        <v>63700</v>
      </c>
    </row>
    <row r="175" spans="1:40">
      <c r="A175" s="2"/>
      <c r="B175" s="2"/>
      <c r="C175" s="2"/>
      <c r="D175"/>
      <c r="H175" s="2"/>
      <c r="I175" s="2"/>
      <c r="L175" s="2"/>
      <c r="M175" s="2"/>
      <c r="N175" s="2"/>
      <c r="O175" s="2"/>
      <c r="P175" s="2"/>
      <c r="T175" s="2"/>
      <c r="U175" s="2"/>
      <c r="AC175" s="2" t="s">
        <v>1964</v>
      </c>
      <c r="AD175" s="7">
        <v>99.5</v>
      </c>
      <c r="AE175" s="6">
        <v>99500</v>
      </c>
      <c r="AF175" s="6">
        <v>126</v>
      </c>
      <c r="AG175" s="6">
        <v>126000</v>
      </c>
      <c r="AH175" s="10"/>
      <c r="AI175" s="10"/>
      <c r="AJ175" s="10"/>
      <c r="AL175" s="2" t="s">
        <v>1964</v>
      </c>
      <c r="AM175" s="6">
        <v>99500</v>
      </c>
      <c r="AN175" s="6">
        <v>126000</v>
      </c>
    </row>
    <row r="176" spans="1:40">
      <c r="A176" s="2"/>
      <c r="B176" s="2"/>
      <c r="C176" s="2"/>
      <c r="D176"/>
      <c r="H176" s="2"/>
      <c r="I176" s="2"/>
      <c r="L176" s="2"/>
      <c r="M176" s="2"/>
      <c r="N176" s="2"/>
      <c r="O176" s="2"/>
      <c r="P176" s="2"/>
      <c r="T176" s="2"/>
      <c r="U176" s="2"/>
      <c r="AC176" s="2" t="s">
        <v>1974</v>
      </c>
      <c r="AD176" s="7">
        <v>87.1</v>
      </c>
      <c r="AE176" s="6">
        <v>87100</v>
      </c>
      <c r="AF176" s="6">
        <v>110</v>
      </c>
      <c r="AG176" s="6">
        <v>110000</v>
      </c>
      <c r="AH176" s="10"/>
      <c r="AI176" s="10"/>
      <c r="AJ176" s="10"/>
      <c r="AL176" s="2" t="s">
        <v>1974</v>
      </c>
      <c r="AM176" s="6">
        <v>87100</v>
      </c>
      <c r="AN176" s="6">
        <v>110000</v>
      </c>
    </row>
    <row r="177" spans="1:40">
      <c r="A177" s="2"/>
      <c r="B177" s="2"/>
      <c r="C177" s="2"/>
      <c r="D177"/>
      <c r="H177" s="2"/>
      <c r="I177" s="2"/>
      <c r="L177" s="2"/>
      <c r="M177" s="2"/>
      <c r="N177" s="2"/>
      <c r="O177" s="2"/>
      <c r="P177" s="2"/>
      <c r="T177" s="2"/>
      <c r="U177" s="2"/>
      <c r="AC177" s="2" t="s">
        <v>1987</v>
      </c>
      <c r="AD177" s="7">
        <v>56.7</v>
      </c>
      <c r="AE177" s="6">
        <v>56700</v>
      </c>
      <c r="AF177" s="7">
        <v>71.900000000000006</v>
      </c>
      <c r="AG177" s="6">
        <v>71900</v>
      </c>
      <c r="AH177" s="10"/>
      <c r="AI177" s="10"/>
      <c r="AJ177" s="10"/>
      <c r="AL177" s="2" t="s">
        <v>1987</v>
      </c>
      <c r="AM177" s="6">
        <v>56700</v>
      </c>
      <c r="AN177" s="6">
        <v>71900</v>
      </c>
    </row>
    <row r="178" spans="1:40">
      <c r="A178" s="2"/>
      <c r="B178" s="2"/>
      <c r="C178" s="2"/>
      <c r="D178"/>
      <c r="H178" s="2"/>
      <c r="I178" s="2"/>
      <c r="L178" s="2"/>
      <c r="M178" s="2"/>
      <c r="N178" s="2"/>
      <c r="O178" s="2"/>
      <c r="P178" s="2"/>
      <c r="T178" s="2"/>
      <c r="U178" s="2"/>
      <c r="AC178" s="2" t="s">
        <v>1992</v>
      </c>
      <c r="AD178" s="7">
        <v>97.5</v>
      </c>
      <c r="AE178" s="6">
        <v>97500</v>
      </c>
      <c r="AF178" s="6">
        <v>123</v>
      </c>
      <c r="AG178" s="6">
        <v>123000</v>
      </c>
      <c r="AH178" s="10"/>
      <c r="AI178" s="10"/>
      <c r="AJ178" s="10"/>
      <c r="AL178" s="2" t="s">
        <v>1992</v>
      </c>
      <c r="AM178" s="6">
        <v>97500</v>
      </c>
      <c r="AN178" s="6">
        <v>123000</v>
      </c>
    </row>
    <row r="179" spans="1:40">
      <c r="A179" s="2"/>
      <c r="B179" s="2"/>
      <c r="C179" s="2"/>
      <c r="D179"/>
      <c r="H179" s="2"/>
      <c r="I179" s="2"/>
      <c r="L179" s="2"/>
      <c r="M179" s="2"/>
      <c r="N179" s="2"/>
      <c r="O179" s="2"/>
      <c r="P179" s="2"/>
      <c r="T179" s="2"/>
      <c r="U179" s="2"/>
      <c r="AC179" s="2" t="s">
        <v>2005</v>
      </c>
      <c r="AD179" s="7">
        <v>97.4</v>
      </c>
      <c r="AE179" s="6">
        <v>97400</v>
      </c>
      <c r="AF179" s="6">
        <v>123</v>
      </c>
      <c r="AG179" s="6">
        <v>123000</v>
      </c>
      <c r="AH179" s="10"/>
      <c r="AI179" s="10"/>
      <c r="AJ179" s="10"/>
      <c r="AL179" s="2" t="s">
        <v>2005</v>
      </c>
      <c r="AM179" s="6">
        <v>97400</v>
      </c>
      <c r="AN179" s="6">
        <v>123000</v>
      </c>
    </row>
    <row r="180" spans="1:40">
      <c r="A180" s="2"/>
      <c r="B180" s="2"/>
      <c r="C180" s="2"/>
      <c r="D180"/>
      <c r="H180" s="2"/>
      <c r="I180" s="2"/>
      <c r="L180" s="2"/>
      <c r="M180" s="2"/>
      <c r="N180" s="2"/>
      <c r="O180" s="2"/>
      <c r="P180" s="2"/>
      <c r="T180" s="2"/>
      <c r="U180" s="2"/>
      <c r="AC180" s="2" t="s">
        <v>2047</v>
      </c>
      <c r="AD180" s="7">
        <v>70.3</v>
      </c>
      <c r="AE180" s="6">
        <v>70300</v>
      </c>
      <c r="AF180" s="7">
        <v>89.1</v>
      </c>
      <c r="AG180" s="6">
        <v>89100</v>
      </c>
      <c r="AH180" s="10"/>
      <c r="AI180" s="10"/>
      <c r="AJ180" s="10"/>
      <c r="AL180" s="2" t="s">
        <v>2047</v>
      </c>
      <c r="AM180" s="6">
        <v>70300</v>
      </c>
      <c r="AN180" s="6">
        <v>89100</v>
      </c>
    </row>
    <row r="181" spans="1:40">
      <c r="A181" s="2"/>
      <c r="B181" s="2"/>
      <c r="C181" s="2"/>
      <c r="D181"/>
      <c r="H181" s="2"/>
      <c r="I181" s="2"/>
      <c r="L181" s="2"/>
      <c r="M181" s="2"/>
      <c r="N181" s="2"/>
      <c r="O181" s="2"/>
      <c r="P181" s="2"/>
      <c r="T181" s="2"/>
      <c r="U181" s="2"/>
      <c r="AC181" s="2" t="s">
        <v>2064</v>
      </c>
      <c r="AD181" s="6">
        <v>81</v>
      </c>
      <c r="AE181" s="6">
        <v>81000</v>
      </c>
      <c r="AF181" s="2">
        <v>103</v>
      </c>
      <c r="AG181" s="6">
        <v>103000</v>
      </c>
      <c r="AH181" s="10"/>
      <c r="AI181" s="10"/>
      <c r="AJ181" s="10"/>
      <c r="AL181" s="2" t="s">
        <v>2064</v>
      </c>
      <c r="AM181" s="6">
        <v>81000</v>
      </c>
      <c r="AN181" s="6">
        <v>103000</v>
      </c>
    </row>
    <row r="182" spans="1:40">
      <c r="A182" s="2"/>
      <c r="B182" s="2"/>
      <c r="C182" s="2"/>
      <c r="D182"/>
      <c r="H182" s="2"/>
      <c r="I182" s="2"/>
      <c r="L182" s="2"/>
      <c r="M182" s="2"/>
      <c r="N182" s="2"/>
      <c r="O182" s="2"/>
      <c r="P182" s="2"/>
      <c r="T182" s="2"/>
      <c r="U182" s="2"/>
      <c r="AC182" s="2" t="s">
        <v>2097</v>
      </c>
      <c r="AD182" s="7">
        <v>74.099999999999994</v>
      </c>
      <c r="AE182" s="6">
        <v>74100</v>
      </c>
      <c r="AF182" s="7">
        <v>93.9</v>
      </c>
      <c r="AG182" s="6">
        <v>93900</v>
      </c>
      <c r="AH182" s="10"/>
      <c r="AI182" s="10"/>
      <c r="AJ182" s="10"/>
      <c r="AL182" s="2" t="s">
        <v>2097</v>
      </c>
      <c r="AM182" s="6">
        <v>74100</v>
      </c>
      <c r="AN182" s="6">
        <v>93900</v>
      </c>
    </row>
    <row r="183" spans="1:40">
      <c r="A183" s="2"/>
      <c r="B183" s="2"/>
      <c r="C183" s="2"/>
      <c r="D183"/>
      <c r="H183" s="2"/>
      <c r="I183" s="2"/>
      <c r="L183" s="2"/>
      <c r="M183" s="2"/>
      <c r="N183" s="2"/>
      <c r="O183" s="2"/>
      <c r="P183" s="2"/>
      <c r="T183" s="2"/>
      <c r="U183" s="2"/>
      <c r="AC183" s="2" t="s">
        <v>2103</v>
      </c>
      <c r="AD183" s="6">
        <v>67</v>
      </c>
      <c r="AE183" s="6">
        <v>67000</v>
      </c>
      <c r="AF183" s="2">
        <v>84.8</v>
      </c>
      <c r="AG183" s="6">
        <v>84800</v>
      </c>
      <c r="AH183" s="10"/>
      <c r="AI183" s="10"/>
      <c r="AJ183" s="10"/>
      <c r="AL183" s="2" t="s">
        <v>2103</v>
      </c>
      <c r="AM183" s="6">
        <v>67000</v>
      </c>
      <c r="AN183" s="6">
        <v>84800</v>
      </c>
    </row>
    <row r="184" spans="1:40">
      <c r="A184" s="2"/>
      <c r="B184" s="2"/>
      <c r="C184" s="2"/>
      <c r="D184"/>
      <c r="H184" s="2"/>
      <c r="I184" s="2"/>
      <c r="L184" s="2"/>
      <c r="M184" s="2"/>
      <c r="N184" s="2"/>
      <c r="O184" s="2"/>
      <c r="P184" s="2"/>
      <c r="T184" s="2"/>
      <c r="U184" s="2"/>
      <c r="AC184" s="2" t="s">
        <v>2114</v>
      </c>
      <c r="AD184" s="6">
        <v>106</v>
      </c>
      <c r="AE184" s="6">
        <v>106000</v>
      </c>
      <c r="AF184" s="6">
        <v>134</v>
      </c>
      <c r="AG184" s="6">
        <v>134000</v>
      </c>
      <c r="AH184" s="10"/>
      <c r="AI184" s="10"/>
      <c r="AJ184" s="10"/>
      <c r="AL184" s="2" t="s">
        <v>2114</v>
      </c>
      <c r="AM184" s="6">
        <v>106000</v>
      </c>
      <c r="AN184" s="6">
        <v>134000</v>
      </c>
    </row>
    <row r="185" spans="1:40">
      <c r="A185" s="2"/>
      <c r="B185" s="2"/>
      <c r="C185" s="2"/>
      <c r="D185"/>
      <c r="H185" s="2"/>
      <c r="I185" s="2"/>
      <c r="L185" s="2"/>
      <c r="M185" s="2"/>
      <c r="N185" s="2"/>
      <c r="O185" s="2"/>
      <c r="P185" s="2"/>
      <c r="T185" s="2"/>
      <c r="U185" s="2"/>
      <c r="AC185" s="2" t="s">
        <v>2118</v>
      </c>
      <c r="AD185" s="7">
        <v>90.1</v>
      </c>
      <c r="AE185" s="6">
        <v>90100</v>
      </c>
      <c r="AF185" s="6">
        <v>114</v>
      </c>
      <c r="AG185" s="6">
        <v>114000</v>
      </c>
      <c r="AH185" s="10"/>
      <c r="AI185" s="10"/>
      <c r="AJ185" s="10"/>
      <c r="AL185" s="2" t="s">
        <v>2118</v>
      </c>
      <c r="AM185" s="6">
        <v>90100</v>
      </c>
      <c r="AN185" s="6">
        <v>114000</v>
      </c>
    </row>
    <row r="186" spans="1:40">
      <c r="A186" s="2"/>
      <c r="B186" s="2"/>
      <c r="C186" s="2"/>
      <c r="D186"/>
      <c r="H186" s="2"/>
      <c r="I186" s="2"/>
      <c r="L186" s="2"/>
      <c r="M186" s="2"/>
      <c r="N186" s="2"/>
      <c r="O186" s="2"/>
      <c r="P186" s="2"/>
      <c r="T186" s="2"/>
      <c r="U186" s="2"/>
      <c r="AC186" s="2" t="s">
        <v>2126</v>
      </c>
      <c r="AD186" s="7">
        <v>98.4</v>
      </c>
      <c r="AE186" s="6">
        <v>98400</v>
      </c>
      <c r="AF186" s="6">
        <v>125</v>
      </c>
      <c r="AG186" s="6">
        <v>125000</v>
      </c>
      <c r="AH186" s="10"/>
      <c r="AI186" s="10"/>
      <c r="AJ186" s="10"/>
      <c r="AL186" s="2" t="s">
        <v>2126</v>
      </c>
      <c r="AM186" s="6">
        <v>98400</v>
      </c>
      <c r="AN186" s="6">
        <v>125000</v>
      </c>
    </row>
    <row r="187" spans="1:40">
      <c r="A187" s="2"/>
      <c r="B187" s="2"/>
      <c r="C187" s="2"/>
      <c r="D187"/>
      <c r="H187" s="2"/>
      <c r="I187" s="2"/>
      <c r="L187" s="2"/>
      <c r="M187" s="2"/>
      <c r="N187" s="2"/>
      <c r="O187" s="2"/>
      <c r="P187" s="2"/>
      <c r="T187" s="2"/>
      <c r="U187" s="2"/>
      <c r="AC187" s="2" t="s">
        <v>2149</v>
      </c>
      <c r="AD187" s="6">
        <v>78</v>
      </c>
      <c r="AE187" s="6">
        <v>78000</v>
      </c>
      <c r="AF187" s="2">
        <v>98.8</v>
      </c>
      <c r="AG187" s="6">
        <v>98800</v>
      </c>
      <c r="AH187" s="10"/>
      <c r="AI187" s="10"/>
      <c r="AJ187" s="10"/>
      <c r="AL187" s="2" t="s">
        <v>2149</v>
      </c>
      <c r="AM187" s="6">
        <v>78000</v>
      </c>
      <c r="AN187" s="6">
        <v>98800</v>
      </c>
    </row>
    <row r="188" spans="1:40">
      <c r="A188" s="2"/>
      <c r="B188" s="2"/>
      <c r="C188" s="2"/>
      <c r="D188"/>
      <c r="H188" s="2"/>
      <c r="I188" s="2"/>
      <c r="L188" s="2"/>
      <c r="M188" s="2"/>
      <c r="N188" s="2"/>
      <c r="O188" s="2"/>
      <c r="P188" s="2"/>
      <c r="T188" s="2"/>
      <c r="U188" s="2"/>
      <c r="AC188" s="2" t="s">
        <v>2155</v>
      </c>
      <c r="AD188" s="6">
        <v>104</v>
      </c>
      <c r="AE188" s="6">
        <v>104000</v>
      </c>
      <c r="AF188" s="6">
        <v>132</v>
      </c>
      <c r="AG188" s="6">
        <v>132000</v>
      </c>
      <c r="AH188" s="10"/>
      <c r="AI188" s="10"/>
      <c r="AJ188" s="10"/>
      <c r="AL188" s="2" t="s">
        <v>2155</v>
      </c>
      <c r="AM188" s="6">
        <v>104000</v>
      </c>
      <c r="AN188" s="6">
        <v>132000</v>
      </c>
    </row>
    <row r="189" spans="1:40">
      <c r="A189" s="2"/>
      <c r="B189" s="2"/>
      <c r="C189" s="2"/>
      <c r="D189"/>
      <c r="H189" s="2"/>
      <c r="I189" s="2"/>
      <c r="L189" s="2"/>
      <c r="M189" s="2"/>
      <c r="N189" s="2"/>
      <c r="O189" s="2"/>
      <c r="P189" s="2"/>
      <c r="T189" s="2"/>
      <c r="U189" s="2"/>
      <c r="AC189" s="2" t="s">
        <v>2159</v>
      </c>
      <c r="AD189" s="7">
        <v>77.3</v>
      </c>
      <c r="AE189" s="6">
        <v>77300</v>
      </c>
      <c r="AF189" s="7">
        <v>97.9</v>
      </c>
      <c r="AG189" s="6">
        <v>97900</v>
      </c>
      <c r="AH189" s="10"/>
      <c r="AI189" s="10"/>
      <c r="AJ189" s="10"/>
      <c r="AL189" s="2" t="s">
        <v>2159</v>
      </c>
      <c r="AM189" s="6">
        <v>77300</v>
      </c>
      <c r="AN189" s="6">
        <v>97900</v>
      </c>
    </row>
    <row r="190" spans="1:40">
      <c r="A190" s="2"/>
      <c r="B190" s="2"/>
      <c r="C190" s="2"/>
      <c r="D190"/>
      <c r="H190" s="2"/>
      <c r="I190" s="2"/>
      <c r="L190" s="2"/>
      <c r="M190" s="2"/>
      <c r="N190" s="2"/>
      <c r="O190" s="2"/>
      <c r="P190" s="2"/>
      <c r="T190" s="2"/>
      <c r="U190" s="2"/>
      <c r="AC190" s="2" t="s">
        <v>2162</v>
      </c>
      <c r="AD190" s="7">
        <v>66.3</v>
      </c>
      <c r="AE190" s="6">
        <v>66300</v>
      </c>
      <c r="AF190" s="7">
        <v>83.9</v>
      </c>
      <c r="AG190" s="6">
        <v>83900</v>
      </c>
      <c r="AH190" s="10"/>
      <c r="AI190" s="10"/>
      <c r="AJ190" s="10"/>
      <c r="AL190" s="2" t="s">
        <v>2162</v>
      </c>
      <c r="AM190" s="6">
        <v>66300</v>
      </c>
      <c r="AN190" s="6">
        <v>83900</v>
      </c>
    </row>
    <row r="191" spans="1:40">
      <c r="A191" s="2"/>
      <c r="B191" s="2"/>
      <c r="C191" s="2"/>
      <c r="D191"/>
      <c r="H191" s="2"/>
      <c r="I191" s="2"/>
      <c r="L191" s="2"/>
      <c r="M191" s="2"/>
      <c r="N191" s="2"/>
      <c r="O191" s="2"/>
      <c r="P191" s="2"/>
      <c r="T191" s="2"/>
      <c r="U191" s="2"/>
      <c r="AC191" s="2" t="s">
        <v>2179</v>
      </c>
      <c r="AD191" s="7">
        <v>75.5</v>
      </c>
      <c r="AE191" s="6">
        <v>75500</v>
      </c>
      <c r="AF191" s="7">
        <v>95.7</v>
      </c>
      <c r="AG191" s="6">
        <v>95700</v>
      </c>
      <c r="AH191" s="10"/>
      <c r="AI191" s="10"/>
      <c r="AJ191" s="10"/>
      <c r="AL191" s="2" t="s">
        <v>2179</v>
      </c>
      <c r="AM191" s="6">
        <v>75500</v>
      </c>
      <c r="AN191" s="6">
        <v>95700</v>
      </c>
    </row>
    <row r="192" spans="1:40">
      <c r="A192" s="2"/>
      <c r="B192" s="2"/>
      <c r="C192" s="2"/>
      <c r="D192"/>
      <c r="H192" s="2"/>
      <c r="I192" s="2"/>
      <c r="L192" s="2"/>
      <c r="M192" s="2"/>
      <c r="N192" s="2"/>
      <c r="O192" s="2"/>
      <c r="P192" s="2"/>
      <c r="T192" s="2"/>
      <c r="U192" s="2"/>
      <c r="AC192" s="2" t="s">
        <v>2188</v>
      </c>
      <c r="AD192" s="7">
        <v>50.7</v>
      </c>
      <c r="AE192" s="6">
        <v>50700</v>
      </c>
      <c r="AF192" s="7">
        <v>64.099999999999994</v>
      </c>
      <c r="AG192" s="6">
        <v>64099.999999999993</v>
      </c>
      <c r="AH192" s="10"/>
      <c r="AI192" s="10"/>
      <c r="AJ192" s="10"/>
      <c r="AL192" s="2" t="s">
        <v>2188</v>
      </c>
      <c r="AM192" s="6">
        <v>50700</v>
      </c>
      <c r="AN192" s="6">
        <v>64099.999999999993</v>
      </c>
    </row>
    <row r="193" spans="1:40">
      <c r="A193" s="2"/>
      <c r="B193" s="2"/>
      <c r="C193" s="2"/>
      <c r="D193"/>
      <c r="H193" s="2"/>
      <c r="I193" s="2"/>
      <c r="L193" s="2"/>
      <c r="M193" s="2"/>
      <c r="N193" s="2"/>
      <c r="O193" s="2"/>
      <c r="P193" s="2"/>
      <c r="T193" s="2"/>
      <c r="U193" s="2"/>
      <c r="AC193" s="2" t="s">
        <v>2194</v>
      </c>
      <c r="AD193" s="7">
        <v>69.400000000000006</v>
      </c>
      <c r="AE193" s="6">
        <v>69400</v>
      </c>
      <c r="AF193" s="7">
        <v>87.8</v>
      </c>
      <c r="AG193" s="6">
        <v>87800</v>
      </c>
      <c r="AH193" s="10"/>
      <c r="AI193" s="10"/>
      <c r="AJ193" s="10"/>
      <c r="AL193" s="2" t="s">
        <v>2194</v>
      </c>
      <c r="AM193" s="6">
        <v>69400</v>
      </c>
      <c r="AN193" s="6">
        <v>87800</v>
      </c>
    </row>
    <row r="194" spans="1:40">
      <c r="A194" s="2"/>
      <c r="B194" s="2"/>
      <c r="C194" s="2"/>
      <c r="D194"/>
      <c r="H194" s="2"/>
      <c r="I194" s="2"/>
      <c r="L194" s="2"/>
      <c r="M194" s="2"/>
      <c r="N194" s="2"/>
      <c r="O194" s="2"/>
      <c r="P194" s="2"/>
      <c r="T194" s="2"/>
      <c r="U194" s="2"/>
      <c r="AC194" s="2" t="s">
        <v>2197</v>
      </c>
      <c r="AD194" s="7">
        <v>55.3</v>
      </c>
      <c r="AE194" s="6">
        <v>55300</v>
      </c>
      <c r="AF194" s="7">
        <v>70.099999999999994</v>
      </c>
      <c r="AG194" s="6">
        <v>70100</v>
      </c>
      <c r="AH194" s="10"/>
      <c r="AI194" s="10"/>
      <c r="AJ194" s="10"/>
      <c r="AL194" s="2" t="s">
        <v>2197</v>
      </c>
      <c r="AM194" s="6">
        <v>55300</v>
      </c>
      <c r="AN194" s="6">
        <v>70100</v>
      </c>
    </row>
    <row r="195" spans="1:40">
      <c r="A195" s="2"/>
      <c r="B195" s="2"/>
      <c r="C195" s="2"/>
      <c r="D195"/>
      <c r="H195" s="2"/>
      <c r="I195" s="2"/>
      <c r="L195" s="2"/>
      <c r="M195" s="2"/>
      <c r="N195" s="2"/>
      <c r="O195" s="2"/>
      <c r="P195" s="2"/>
      <c r="T195" s="2"/>
      <c r="U195" s="2"/>
      <c r="AC195" s="2" t="s">
        <v>2206</v>
      </c>
      <c r="AD195" s="7">
        <v>65.400000000000006</v>
      </c>
      <c r="AE195" s="6">
        <v>65400.000000000007</v>
      </c>
      <c r="AF195" s="7">
        <v>82.8</v>
      </c>
      <c r="AG195" s="6">
        <v>82800</v>
      </c>
      <c r="AH195" s="10"/>
      <c r="AI195" s="10"/>
      <c r="AJ195" s="10"/>
      <c r="AL195" s="2" t="s">
        <v>2206</v>
      </c>
      <c r="AM195" s="6">
        <v>65400.000000000007</v>
      </c>
      <c r="AN195" s="6">
        <v>82800</v>
      </c>
    </row>
    <row r="196" spans="1:40">
      <c r="A196" s="2"/>
      <c r="B196" s="2"/>
      <c r="C196" s="2"/>
      <c r="D196"/>
      <c r="H196" s="2"/>
      <c r="I196" s="2"/>
      <c r="L196" s="2"/>
      <c r="M196" s="2"/>
      <c r="N196" s="2"/>
      <c r="O196" s="2"/>
      <c r="P196" s="2"/>
      <c r="T196" s="2"/>
      <c r="U196" s="2"/>
      <c r="AC196" s="2" t="s">
        <v>2222</v>
      </c>
      <c r="AD196" s="6">
        <v>59</v>
      </c>
      <c r="AE196" s="6">
        <v>59000</v>
      </c>
      <c r="AF196" s="2">
        <v>74.8</v>
      </c>
      <c r="AG196" s="6">
        <v>74800</v>
      </c>
      <c r="AH196" s="10"/>
      <c r="AI196" s="10"/>
      <c r="AJ196" s="10"/>
      <c r="AL196" s="2" t="s">
        <v>2222</v>
      </c>
      <c r="AM196" s="6">
        <v>59000</v>
      </c>
      <c r="AN196" s="6">
        <v>74800</v>
      </c>
    </row>
    <row r="197" spans="1:40">
      <c r="A197" s="2"/>
      <c r="B197" s="2"/>
      <c r="C197" s="2"/>
      <c r="D197"/>
      <c r="H197" s="2"/>
      <c r="I197" s="2"/>
      <c r="L197" s="2"/>
      <c r="M197" s="2"/>
      <c r="N197" s="2"/>
      <c r="O197" s="2"/>
      <c r="P197" s="2"/>
      <c r="T197" s="2"/>
      <c r="U197" s="2"/>
      <c r="AC197" s="2" t="s">
        <v>2226</v>
      </c>
      <c r="AD197" s="7">
        <v>38.299999999999997</v>
      </c>
      <c r="AE197" s="6">
        <v>38300</v>
      </c>
      <c r="AF197" s="7">
        <v>48.5</v>
      </c>
      <c r="AG197" s="6">
        <v>48500</v>
      </c>
      <c r="AH197" s="10"/>
      <c r="AI197" s="10"/>
      <c r="AJ197" s="10"/>
      <c r="AL197" s="2" t="s">
        <v>2226</v>
      </c>
      <c r="AM197" s="6">
        <v>38300</v>
      </c>
      <c r="AN197" s="6">
        <v>48500</v>
      </c>
    </row>
    <row r="198" spans="1:40">
      <c r="A198" s="2"/>
      <c r="B198" s="2"/>
      <c r="C198" s="2"/>
      <c r="D198"/>
      <c r="H198" s="2"/>
      <c r="I198" s="2"/>
      <c r="L198" s="2"/>
      <c r="M198" s="2"/>
      <c r="N198" s="2"/>
      <c r="O198" s="2"/>
      <c r="P198" s="2"/>
      <c r="T198" s="2"/>
      <c r="U198" s="2"/>
      <c r="AC198" s="2" t="s">
        <v>2235</v>
      </c>
      <c r="AD198" s="7">
        <v>32.1</v>
      </c>
      <c r="AE198" s="6">
        <v>32100</v>
      </c>
      <c r="AF198" s="7">
        <v>40.700000000000003</v>
      </c>
      <c r="AG198" s="6">
        <v>40700</v>
      </c>
      <c r="AH198" s="10"/>
      <c r="AI198" s="10"/>
      <c r="AJ198" s="10"/>
      <c r="AL198" s="2" t="s">
        <v>2235</v>
      </c>
      <c r="AM198" s="6">
        <v>32100</v>
      </c>
      <c r="AN198" s="6">
        <v>40700</v>
      </c>
    </row>
    <row r="199" spans="1:40">
      <c r="A199" s="2"/>
      <c r="B199" s="2"/>
      <c r="C199" s="2"/>
      <c r="D199"/>
      <c r="H199" s="2"/>
      <c r="I199" s="2"/>
      <c r="L199" s="2"/>
      <c r="M199" s="2"/>
      <c r="N199" s="2"/>
      <c r="O199" s="2"/>
      <c r="P199" s="2"/>
      <c r="T199" s="2"/>
      <c r="U199" s="2"/>
      <c r="AC199" s="2" t="s">
        <v>2238</v>
      </c>
      <c r="AD199" s="7">
        <v>91.5</v>
      </c>
      <c r="AE199" s="6">
        <v>91500</v>
      </c>
      <c r="AF199" s="6">
        <v>116</v>
      </c>
      <c r="AG199" s="6">
        <v>116000</v>
      </c>
      <c r="AH199" s="10"/>
      <c r="AI199" s="10"/>
      <c r="AJ199" s="10"/>
      <c r="AL199" s="2" t="s">
        <v>2238</v>
      </c>
      <c r="AM199" s="6">
        <v>91500</v>
      </c>
      <c r="AN199" s="6">
        <v>116000</v>
      </c>
    </row>
    <row r="200" spans="1:40">
      <c r="A200" s="2"/>
      <c r="B200" s="2"/>
      <c r="C200" s="2"/>
      <c r="D200"/>
      <c r="H200" s="2"/>
      <c r="I200" s="2"/>
      <c r="L200" s="2"/>
      <c r="M200" s="2"/>
      <c r="N200" s="2"/>
      <c r="O200" s="2"/>
      <c r="P200" s="2"/>
      <c r="T200" s="2"/>
      <c r="U200" s="2"/>
      <c r="AC200" s="2" t="s">
        <v>2257</v>
      </c>
      <c r="AD200" s="6">
        <v>101</v>
      </c>
      <c r="AE200" s="6">
        <v>101000</v>
      </c>
      <c r="AF200" s="6">
        <v>128</v>
      </c>
      <c r="AG200" s="6">
        <v>128000</v>
      </c>
      <c r="AH200" s="10"/>
      <c r="AI200" s="10"/>
      <c r="AJ200" s="10"/>
      <c r="AL200" s="2" t="s">
        <v>2257</v>
      </c>
      <c r="AM200" s="6">
        <v>101000</v>
      </c>
      <c r="AN200" s="6">
        <v>128000</v>
      </c>
    </row>
    <row r="201" spans="1:40">
      <c r="A201" s="2"/>
      <c r="B201" s="2"/>
      <c r="C201" s="2"/>
      <c r="D201"/>
      <c r="H201" s="2"/>
      <c r="I201" s="2"/>
      <c r="L201" s="2"/>
      <c r="M201" s="2"/>
      <c r="N201" s="2"/>
      <c r="O201" s="2"/>
      <c r="P201" s="2"/>
      <c r="T201" s="2"/>
      <c r="U201" s="2"/>
      <c r="AC201" s="2" t="s">
        <v>2282</v>
      </c>
      <c r="AD201" s="7">
        <v>71.8</v>
      </c>
      <c r="AE201" s="6">
        <v>71800</v>
      </c>
      <c r="AF201" s="6">
        <v>91</v>
      </c>
      <c r="AG201" s="6">
        <v>91000</v>
      </c>
      <c r="AH201" s="10"/>
      <c r="AI201" s="10"/>
      <c r="AJ201" s="10"/>
      <c r="AL201" s="2" t="s">
        <v>2282</v>
      </c>
      <c r="AM201" s="6">
        <v>71800</v>
      </c>
      <c r="AN201" s="6">
        <v>91000</v>
      </c>
    </row>
    <row r="202" spans="1:40">
      <c r="A202" s="2"/>
      <c r="B202" s="2"/>
      <c r="C202" s="2"/>
      <c r="D202"/>
      <c r="H202" s="2"/>
      <c r="I202" s="2"/>
      <c r="L202" s="2"/>
      <c r="M202" s="2"/>
      <c r="N202" s="2"/>
      <c r="O202" s="2"/>
      <c r="P202" s="2"/>
      <c r="T202" s="2"/>
      <c r="U202" s="2"/>
      <c r="AC202" s="2" t="s">
        <v>2306</v>
      </c>
      <c r="AD202" s="7">
        <v>85.1</v>
      </c>
      <c r="AE202" s="6">
        <v>85100</v>
      </c>
      <c r="AF202" s="6">
        <v>108</v>
      </c>
      <c r="AG202" s="6">
        <v>108000</v>
      </c>
      <c r="AH202" s="10"/>
      <c r="AI202" s="10"/>
      <c r="AJ202" s="10"/>
      <c r="AL202" s="2" t="s">
        <v>2306</v>
      </c>
      <c r="AM202" s="6">
        <v>85100</v>
      </c>
      <c r="AN202" s="6">
        <v>108000</v>
      </c>
    </row>
    <row r="203" spans="1:40">
      <c r="A203" s="2"/>
      <c r="B203" s="2"/>
      <c r="C203" s="2"/>
      <c r="D203"/>
      <c r="H203" s="2"/>
      <c r="I203" s="2"/>
      <c r="L203" s="2"/>
      <c r="M203" s="2"/>
      <c r="N203" s="2"/>
      <c r="O203" s="2"/>
      <c r="P203" s="2"/>
      <c r="T203" s="2"/>
      <c r="U203" s="2"/>
      <c r="AC203" s="2" t="s">
        <v>2312</v>
      </c>
      <c r="AD203" s="7">
        <v>58.8</v>
      </c>
      <c r="AE203" s="6">
        <v>58800</v>
      </c>
      <c r="AF203" s="7">
        <v>74.400000000000006</v>
      </c>
      <c r="AG203" s="6">
        <v>74400</v>
      </c>
      <c r="AH203" s="10"/>
      <c r="AI203" s="10"/>
      <c r="AJ203" s="10"/>
      <c r="AL203" s="2" t="s">
        <v>2312</v>
      </c>
      <c r="AM203" s="6">
        <v>58800</v>
      </c>
      <c r="AN203" s="6">
        <v>74400</v>
      </c>
    </row>
    <row r="204" spans="1:40">
      <c r="A204" s="2"/>
      <c r="B204" s="2"/>
      <c r="C204" s="2"/>
      <c r="D204"/>
      <c r="H204" s="2"/>
      <c r="I204" s="2"/>
      <c r="L204" s="2"/>
      <c r="M204" s="2"/>
      <c r="N204" s="2"/>
      <c r="O204" s="2"/>
      <c r="P204" s="2"/>
      <c r="T204" s="2"/>
      <c r="U204" s="2"/>
      <c r="AC204" s="2" t="s">
        <v>2320</v>
      </c>
      <c r="AD204" s="7">
        <v>56.2</v>
      </c>
      <c r="AE204" s="6">
        <v>56200</v>
      </c>
      <c r="AF204" s="7">
        <v>71.2</v>
      </c>
      <c r="AG204" s="6">
        <v>71200</v>
      </c>
      <c r="AH204" s="10"/>
      <c r="AI204" s="10"/>
      <c r="AJ204" s="10"/>
      <c r="AL204" s="2" t="s">
        <v>2320</v>
      </c>
      <c r="AM204" s="6">
        <v>56200</v>
      </c>
      <c r="AN204" s="6">
        <v>71200</v>
      </c>
    </row>
    <row r="205" spans="1:40">
      <c r="A205" s="2"/>
      <c r="B205" s="2"/>
      <c r="C205" s="2"/>
      <c r="D205"/>
      <c r="H205" s="2"/>
      <c r="I205" s="2"/>
      <c r="L205" s="2"/>
      <c r="M205" s="2"/>
      <c r="N205" s="2"/>
      <c r="O205" s="2"/>
      <c r="P205" s="2"/>
      <c r="T205" s="2"/>
      <c r="U205" s="2"/>
      <c r="AC205" s="2" t="s">
        <v>2324</v>
      </c>
      <c r="AD205" s="7">
        <v>89.2</v>
      </c>
      <c r="AE205" s="6">
        <v>89200</v>
      </c>
      <c r="AF205" s="6">
        <v>113</v>
      </c>
      <c r="AG205" s="6">
        <v>113000</v>
      </c>
      <c r="AH205" s="10"/>
      <c r="AI205" s="10"/>
      <c r="AJ205" s="10"/>
      <c r="AL205" s="2" t="s">
        <v>2324</v>
      </c>
      <c r="AM205" s="6">
        <v>89200</v>
      </c>
      <c r="AN205" s="6">
        <v>113000</v>
      </c>
    </row>
    <row r="206" spans="1:40">
      <c r="A206" s="2"/>
      <c r="B206" s="2"/>
      <c r="C206" s="2"/>
      <c r="D206"/>
      <c r="H206" s="2"/>
      <c r="I206" s="2"/>
      <c r="L206" s="2"/>
      <c r="M206" s="2"/>
      <c r="N206" s="2"/>
      <c r="O206" s="2"/>
      <c r="P206" s="2"/>
      <c r="T206" s="2"/>
      <c r="U206" s="2"/>
      <c r="AC206" s="2" t="s">
        <v>2331</v>
      </c>
      <c r="AD206" s="7">
        <v>90.2</v>
      </c>
      <c r="AE206" s="6">
        <v>90200</v>
      </c>
      <c r="AF206" s="6">
        <v>114</v>
      </c>
      <c r="AG206" s="6">
        <v>114000</v>
      </c>
      <c r="AH206" s="10"/>
      <c r="AI206" s="10"/>
      <c r="AJ206" s="10"/>
      <c r="AL206" s="2" t="s">
        <v>2331</v>
      </c>
      <c r="AM206" s="6">
        <v>90200</v>
      </c>
      <c r="AN206" s="6">
        <v>114000</v>
      </c>
    </row>
    <row r="207" spans="1:40">
      <c r="A207" s="2"/>
      <c r="B207" s="2"/>
      <c r="C207" s="2"/>
      <c r="D207"/>
      <c r="H207" s="2"/>
      <c r="I207" s="2"/>
      <c r="L207" s="2"/>
      <c r="M207" s="2"/>
      <c r="N207" s="2"/>
      <c r="O207" s="2"/>
      <c r="P207" s="2"/>
      <c r="T207" s="2"/>
      <c r="U207" s="2"/>
      <c r="AC207" s="2" t="s">
        <v>2334</v>
      </c>
      <c r="AD207" s="6">
        <v>112</v>
      </c>
      <c r="AE207" s="6">
        <v>112000</v>
      </c>
      <c r="AF207" s="6">
        <v>142</v>
      </c>
      <c r="AG207" s="6">
        <v>142000</v>
      </c>
      <c r="AH207" s="10"/>
      <c r="AI207" s="10"/>
      <c r="AJ207" s="10"/>
      <c r="AL207" s="2" t="s">
        <v>2334</v>
      </c>
      <c r="AM207" s="6">
        <v>112000</v>
      </c>
      <c r="AN207" s="6">
        <v>142000</v>
      </c>
    </row>
    <row r="208" spans="1:40">
      <c r="A208" s="2"/>
      <c r="B208" s="2"/>
      <c r="C208" s="2"/>
      <c r="D208"/>
      <c r="H208" s="2"/>
      <c r="I208" s="2"/>
      <c r="L208" s="2"/>
      <c r="M208" s="2"/>
      <c r="N208" s="2"/>
      <c r="O208" s="2"/>
      <c r="P208" s="2"/>
      <c r="T208" s="2"/>
      <c r="U208" s="2"/>
      <c r="AC208" s="2" t="s">
        <v>2341</v>
      </c>
      <c r="AD208" s="6">
        <v>119</v>
      </c>
      <c r="AE208" s="6">
        <v>119000</v>
      </c>
      <c r="AF208" s="6">
        <v>150</v>
      </c>
      <c r="AG208" s="6">
        <v>150000</v>
      </c>
      <c r="AH208" s="10"/>
      <c r="AI208" s="10"/>
      <c r="AJ208" s="10"/>
      <c r="AL208" s="2" t="s">
        <v>2341</v>
      </c>
      <c r="AM208" s="6">
        <v>119000</v>
      </c>
      <c r="AN208" s="6">
        <v>150000</v>
      </c>
    </row>
    <row r="209" spans="1:40">
      <c r="A209" s="2"/>
      <c r="B209" s="2"/>
      <c r="C209" s="2"/>
      <c r="D209"/>
      <c r="H209" s="2"/>
      <c r="I209" s="2"/>
      <c r="L209" s="2"/>
      <c r="M209" s="2"/>
      <c r="N209" s="2"/>
      <c r="O209" s="2"/>
      <c r="P209" s="2"/>
      <c r="T209" s="2"/>
      <c r="U209" s="2"/>
      <c r="AC209" s="2" t="s">
        <v>2344</v>
      </c>
      <c r="AD209" s="6">
        <v>117</v>
      </c>
      <c r="AE209" s="6">
        <v>117000</v>
      </c>
      <c r="AF209" s="6">
        <v>148</v>
      </c>
      <c r="AG209" s="6">
        <v>148000</v>
      </c>
      <c r="AH209" s="10"/>
      <c r="AI209" s="10"/>
      <c r="AJ209" s="10"/>
      <c r="AL209" s="2" t="s">
        <v>2344</v>
      </c>
      <c r="AM209" s="6">
        <v>117000</v>
      </c>
      <c r="AN209" s="6">
        <v>148000</v>
      </c>
    </row>
    <row r="210" spans="1:40">
      <c r="A210" s="2"/>
      <c r="B210" s="2"/>
      <c r="C210" s="2"/>
      <c r="D210"/>
      <c r="H210" s="2"/>
      <c r="I210" s="2"/>
      <c r="L210" s="2"/>
      <c r="M210" s="2"/>
      <c r="N210" s="2"/>
      <c r="O210" s="2"/>
      <c r="P210" s="2"/>
      <c r="T210" s="2"/>
      <c r="U210" s="2"/>
      <c r="AC210" s="2" t="s">
        <v>2347</v>
      </c>
      <c r="AD210" s="6">
        <v>125</v>
      </c>
      <c r="AE210" s="6">
        <v>125000</v>
      </c>
      <c r="AF210" s="6">
        <v>158</v>
      </c>
      <c r="AG210" s="6">
        <v>158000</v>
      </c>
      <c r="AH210" s="10"/>
      <c r="AI210" s="10"/>
      <c r="AJ210" s="10"/>
      <c r="AL210" s="2" t="s">
        <v>2347</v>
      </c>
      <c r="AM210" s="6">
        <v>125000</v>
      </c>
      <c r="AN210" s="6">
        <v>158000</v>
      </c>
    </row>
    <row r="211" spans="1:40">
      <c r="A211" s="2"/>
      <c r="B211" s="2"/>
      <c r="C211" s="2"/>
      <c r="D211"/>
      <c r="H211" s="2"/>
      <c r="I211" s="2"/>
      <c r="L211" s="2"/>
      <c r="M211" s="2"/>
      <c r="N211" s="2"/>
      <c r="O211" s="2"/>
      <c r="P211" s="2"/>
      <c r="T211" s="2"/>
      <c r="U211" s="2"/>
      <c r="AC211" s="2" t="s">
        <v>2358</v>
      </c>
      <c r="AD211" s="7">
        <v>77.400000000000006</v>
      </c>
      <c r="AE211" s="6">
        <v>77400</v>
      </c>
      <c r="AF211" s="6">
        <v>98</v>
      </c>
      <c r="AG211" s="6">
        <v>98000</v>
      </c>
      <c r="AH211" s="10"/>
      <c r="AI211" s="10"/>
      <c r="AJ211" s="10"/>
      <c r="AL211" s="2" t="s">
        <v>2358</v>
      </c>
      <c r="AM211" s="6">
        <v>77400</v>
      </c>
      <c r="AN211" s="6">
        <v>98000</v>
      </c>
    </row>
    <row r="212" spans="1:40">
      <c r="A212" s="2"/>
      <c r="B212" s="2"/>
      <c r="C212" s="2"/>
      <c r="D212"/>
      <c r="H212" s="2"/>
      <c r="I212" s="2"/>
      <c r="L212" s="2"/>
      <c r="M212" s="2"/>
      <c r="N212" s="2"/>
      <c r="O212" s="2"/>
      <c r="P212" s="2"/>
      <c r="T212" s="2"/>
      <c r="U212" s="2"/>
      <c r="AC212" s="2" t="s">
        <v>2376</v>
      </c>
      <c r="AD212" s="6">
        <v>62</v>
      </c>
      <c r="AE212" s="6">
        <v>62000</v>
      </c>
      <c r="AF212" s="2">
        <v>78.400000000000006</v>
      </c>
      <c r="AG212" s="6">
        <v>78400</v>
      </c>
      <c r="AH212" s="10"/>
      <c r="AI212" s="10"/>
      <c r="AJ212" s="10"/>
      <c r="AL212" s="2" t="s">
        <v>2376</v>
      </c>
      <c r="AM212" s="6">
        <v>62000</v>
      </c>
      <c r="AN212" s="6">
        <v>78400</v>
      </c>
    </row>
    <row r="213" spans="1:40">
      <c r="A213" s="2"/>
      <c r="B213" s="2"/>
      <c r="C213" s="2"/>
      <c r="D213"/>
      <c r="H213" s="2"/>
      <c r="I213" s="2"/>
      <c r="L213" s="2"/>
      <c r="M213" s="2"/>
      <c r="N213" s="2"/>
      <c r="O213" s="2"/>
      <c r="P213" s="2"/>
      <c r="T213" s="2"/>
      <c r="U213" s="2"/>
      <c r="AC213" s="2" t="s">
        <v>2383</v>
      </c>
      <c r="AD213" s="7">
        <v>73.400000000000006</v>
      </c>
      <c r="AE213" s="6">
        <v>73400</v>
      </c>
      <c r="AF213" s="6">
        <v>93</v>
      </c>
      <c r="AG213" s="6">
        <v>93000</v>
      </c>
      <c r="AH213" s="10"/>
      <c r="AI213" s="10"/>
      <c r="AJ213" s="10"/>
      <c r="AL213" s="2" t="s">
        <v>2383</v>
      </c>
      <c r="AM213" s="6">
        <v>73400</v>
      </c>
      <c r="AN213" s="6">
        <v>93000</v>
      </c>
    </row>
    <row r="214" spans="1:40">
      <c r="A214" s="2"/>
      <c r="B214" s="2"/>
      <c r="C214" s="2"/>
      <c r="D214"/>
      <c r="H214" s="2"/>
      <c r="I214" s="2"/>
      <c r="L214" s="2"/>
      <c r="M214" s="2"/>
      <c r="N214" s="2"/>
      <c r="O214" s="2"/>
      <c r="P214" s="2"/>
      <c r="T214" s="2"/>
      <c r="U214" s="2"/>
      <c r="AC214" s="2" t="s">
        <v>2392</v>
      </c>
      <c r="AD214" s="7">
        <v>55.6</v>
      </c>
      <c r="AE214" s="6">
        <v>55600</v>
      </c>
      <c r="AF214" s="7">
        <v>70.400000000000006</v>
      </c>
      <c r="AG214" s="6">
        <v>70400</v>
      </c>
      <c r="AH214" s="10"/>
      <c r="AI214" s="10"/>
      <c r="AJ214" s="10"/>
      <c r="AL214" s="2" t="s">
        <v>2392</v>
      </c>
      <c r="AM214" s="6">
        <v>55600</v>
      </c>
      <c r="AN214" s="6">
        <v>70400</v>
      </c>
    </row>
    <row r="215" spans="1:40">
      <c r="A215" s="2"/>
      <c r="B215" s="2"/>
      <c r="C215" s="2"/>
      <c r="D215"/>
      <c r="H215" s="2"/>
      <c r="I215" s="2"/>
      <c r="L215" s="2"/>
      <c r="M215" s="2"/>
      <c r="N215" s="2"/>
      <c r="O215" s="2"/>
      <c r="P215" s="2"/>
      <c r="T215" s="2"/>
      <c r="U215" s="2"/>
      <c r="AC215" s="2" t="s">
        <v>2415</v>
      </c>
      <c r="AD215" s="7">
        <v>79.400000000000006</v>
      </c>
      <c r="AE215" s="6">
        <v>79400</v>
      </c>
      <c r="AF215" s="6">
        <v>101</v>
      </c>
      <c r="AG215" s="6">
        <v>101000</v>
      </c>
      <c r="AH215" s="10"/>
      <c r="AI215" s="10"/>
      <c r="AJ215" s="10"/>
      <c r="AL215" s="2" t="s">
        <v>2415</v>
      </c>
      <c r="AM215" s="6">
        <v>79400</v>
      </c>
      <c r="AN215" s="6">
        <v>101000</v>
      </c>
    </row>
    <row r="216" spans="1:40">
      <c r="A216" s="2"/>
      <c r="B216" s="2"/>
      <c r="C216" s="2"/>
      <c r="D216"/>
      <c r="H216" s="2"/>
      <c r="I216" s="2"/>
      <c r="L216" s="2"/>
      <c r="M216" s="2"/>
      <c r="N216" s="2"/>
      <c r="O216" s="2"/>
      <c r="P216" s="2"/>
      <c r="T216" s="2"/>
      <c r="U216" s="2"/>
      <c r="AC216" s="2" t="s">
        <v>2419</v>
      </c>
      <c r="AD216" s="7">
        <v>66.8</v>
      </c>
      <c r="AE216" s="6">
        <v>66800</v>
      </c>
      <c r="AF216" s="7">
        <v>84.6</v>
      </c>
      <c r="AG216" s="6">
        <v>84600</v>
      </c>
      <c r="AH216" s="10"/>
      <c r="AI216" s="10"/>
      <c r="AJ216" s="10"/>
      <c r="AL216" s="2" t="s">
        <v>2419</v>
      </c>
      <c r="AM216" s="6">
        <v>66800</v>
      </c>
      <c r="AN216" s="6">
        <v>84600</v>
      </c>
    </row>
    <row r="217" spans="1:40">
      <c r="A217" s="2"/>
      <c r="B217" s="2"/>
      <c r="C217" s="2"/>
      <c r="D217"/>
      <c r="H217" s="2"/>
      <c r="I217" s="2"/>
      <c r="L217" s="2"/>
      <c r="M217" s="2"/>
      <c r="N217" s="2"/>
      <c r="O217" s="2"/>
      <c r="P217" s="2"/>
      <c r="T217" s="2"/>
      <c r="U217" s="2"/>
      <c r="AC217" s="2" t="s">
        <v>2440</v>
      </c>
      <c r="AD217" s="7">
        <v>72.400000000000006</v>
      </c>
      <c r="AE217" s="6">
        <v>72400</v>
      </c>
      <c r="AF217" s="7">
        <v>91.6</v>
      </c>
      <c r="AG217" s="6">
        <v>91600</v>
      </c>
      <c r="AH217" s="10"/>
      <c r="AI217" s="10"/>
      <c r="AJ217" s="10"/>
      <c r="AL217" s="2" t="s">
        <v>2440</v>
      </c>
      <c r="AM217" s="6">
        <v>72400</v>
      </c>
      <c r="AN217" s="6">
        <v>91600</v>
      </c>
    </row>
    <row r="218" spans="1:40">
      <c r="A218" s="2"/>
      <c r="B218" s="2"/>
      <c r="C218" s="2"/>
      <c r="D218"/>
      <c r="H218" s="2"/>
      <c r="I218" s="2"/>
      <c r="L218" s="2"/>
      <c r="M218" s="2"/>
      <c r="N218" s="2"/>
      <c r="O218" s="2"/>
      <c r="P218" s="2"/>
      <c r="T218" s="2"/>
      <c r="U218" s="2"/>
      <c r="AC218" s="2" t="s">
        <v>2446</v>
      </c>
      <c r="AD218" s="7">
        <v>74.900000000000006</v>
      </c>
      <c r="AE218" s="6">
        <v>74900</v>
      </c>
      <c r="AF218" s="7">
        <v>94.9</v>
      </c>
      <c r="AG218" s="6">
        <v>94900</v>
      </c>
      <c r="AH218" s="10"/>
      <c r="AI218" s="10"/>
      <c r="AJ218" s="10"/>
      <c r="AL218" s="2" t="s">
        <v>2446</v>
      </c>
      <c r="AM218" s="6">
        <v>74900</v>
      </c>
      <c r="AN218" s="6">
        <v>94900</v>
      </c>
    </row>
    <row r="219" spans="1:40">
      <c r="A219" s="2"/>
      <c r="B219" s="2"/>
      <c r="C219" s="2"/>
      <c r="D219"/>
      <c r="H219" s="2"/>
      <c r="I219" s="2"/>
      <c r="L219" s="2"/>
      <c r="M219" s="2"/>
      <c r="N219" s="2"/>
      <c r="O219" s="2"/>
      <c r="P219" s="2"/>
      <c r="T219" s="2"/>
      <c r="U219" s="2"/>
      <c r="AC219" s="2" t="s">
        <v>2454</v>
      </c>
      <c r="AD219" s="6">
        <v>116</v>
      </c>
      <c r="AE219" s="6">
        <v>116000</v>
      </c>
      <c r="AF219" s="6">
        <v>147</v>
      </c>
      <c r="AG219" s="6">
        <v>147000</v>
      </c>
      <c r="AH219" s="10"/>
      <c r="AI219" s="10"/>
      <c r="AJ219" s="10"/>
      <c r="AL219" s="2" t="s">
        <v>2454</v>
      </c>
      <c r="AM219" s="6">
        <v>116000</v>
      </c>
      <c r="AN219" s="6">
        <v>147000</v>
      </c>
    </row>
    <row r="220" spans="1:40">
      <c r="A220" s="2"/>
      <c r="B220" s="2"/>
      <c r="C220" s="2"/>
      <c r="D220"/>
      <c r="H220" s="2"/>
      <c r="I220" s="2"/>
      <c r="L220" s="2"/>
      <c r="M220" s="2"/>
      <c r="N220" s="2"/>
      <c r="O220" s="2"/>
      <c r="P220" s="2"/>
      <c r="T220" s="2"/>
      <c r="U220" s="2"/>
      <c r="AC220" s="2" t="s">
        <v>2456</v>
      </c>
      <c r="AD220" s="7">
        <v>65.599999999999994</v>
      </c>
      <c r="AE220" s="6">
        <v>65600</v>
      </c>
      <c r="AF220" s="6">
        <v>83</v>
      </c>
      <c r="AG220" s="6">
        <v>83000</v>
      </c>
      <c r="AH220" s="10"/>
      <c r="AI220" s="10"/>
      <c r="AJ220" s="10"/>
      <c r="AL220" s="2" t="s">
        <v>2456</v>
      </c>
      <c r="AM220" s="6">
        <v>65600</v>
      </c>
      <c r="AN220" s="6">
        <v>83000</v>
      </c>
    </row>
    <row r="221" spans="1:40">
      <c r="A221" s="2"/>
      <c r="B221" s="2"/>
      <c r="C221" s="2"/>
      <c r="D221"/>
      <c r="H221" s="2"/>
      <c r="I221" s="2"/>
      <c r="L221" s="2"/>
      <c r="M221" s="2"/>
      <c r="N221" s="2"/>
      <c r="O221" s="2"/>
      <c r="P221" s="2"/>
      <c r="T221" s="2"/>
      <c r="U221" s="2"/>
      <c r="AC221" s="2" t="s">
        <v>2461</v>
      </c>
      <c r="AD221" s="7">
        <v>94.2</v>
      </c>
      <c r="AE221" s="6">
        <v>94200</v>
      </c>
      <c r="AF221" s="6">
        <v>119</v>
      </c>
      <c r="AG221" s="6">
        <v>119000</v>
      </c>
      <c r="AH221" s="10"/>
      <c r="AI221" s="10"/>
      <c r="AJ221" s="10"/>
      <c r="AL221" s="2" t="s">
        <v>2461</v>
      </c>
      <c r="AM221" s="6">
        <v>94200</v>
      </c>
      <c r="AN221" s="6">
        <v>119000</v>
      </c>
    </row>
    <row r="222" spans="1:40">
      <c r="A222" s="2"/>
      <c r="B222" s="2"/>
      <c r="C222" s="2"/>
      <c r="D222"/>
      <c r="H222" s="2"/>
      <c r="I222" s="2"/>
      <c r="L222" s="2"/>
      <c r="M222" s="2"/>
      <c r="N222" s="2"/>
      <c r="O222" s="2"/>
      <c r="P222" s="2"/>
      <c r="T222" s="2"/>
      <c r="U222" s="2"/>
      <c r="AC222" s="2" t="s">
        <v>2470</v>
      </c>
      <c r="AD222" s="7">
        <v>77.5</v>
      </c>
      <c r="AE222" s="6">
        <v>77500</v>
      </c>
      <c r="AF222" s="7">
        <v>98.1</v>
      </c>
      <c r="AG222" s="6">
        <v>98100</v>
      </c>
      <c r="AH222" s="10"/>
      <c r="AI222" s="10"/>
      <c r="AJ222" s="10"/>
      <c r="AL222" s="2" t="s">
        <v>2470</v>
      </c>
      <c r="AM222" s="6">
        <v>77500</v>
      </c>
      <c r="AN222" s="6">
        <v>98100</v>
      </c>
    </row>
    <row r="223" spans="1:40">
      <c r="A223" s="2"/>
      <c r="B223" s="2"/>
      <c r="C223" s="2"/>
      <c r="D223"/>
      <c r="H223" s="2"/>
      <c r="I223" s="2"/>
      <c r="L223" s="2"/>
      <c r="M223" s="2"/>
      <c r="N223" s="2"/>
      <c r="O223" s="2"/>
      <c r="P223" s="2"/>
      <c r="T223" s="2"/>
      <c r="U223" s="2"/>
      <c r="AC223" s="2" t="s">
        <v>2474</v>
      </c>
      <c r="AD223" s="6">
        <v>119</v>
      </c>
      <c r="AE223" s="6">
        <v>119000</v>
      </c>
      <c r="AF223" s="6">
        <v>151</v>
      </c>
      <c r="AG223" s="6">
        <v>151000</v>
      </c>
      <c r="AH223" s="10"/>
      <c r="AI223" s="10"/>
      <c r="AJ223" s="10"/>
      <c r="AL223" s="2" t="s">
        <v>2474</v>
      </c>
      <c r="AM223" s="6">
        <v>119000</v>
      </c>
      <c r="AN223" s="6">
        <v>151000</v>
      </c>
    </row>
    <row r="224" spans="1:40">
      <c r="A224" s="2"/>
      <c r="B224" s="2"/>
      <c r="C224" s="2"/>
      <c r="D224"/>
      <c r="H224" s="2"/>
      <c r="I224" s="2"/>
      <c r="L224" s="2"/>
      <c r="M224" s="2"/>
      <c r="N224" s="2"/>
      <c r="O224" s="2"/>
      <c r="P224" s="2"/>
      <c r="T224" s="2"/>
      <c r="U224" s="2"/>
      <c r="AC224" s="2" t="s">
        <v>2477</v>
      </c>
      <c r="AD224" s="7">
        <v>80.099999999999994</v>
      </c>
      <c r="AE224" s="6">
        <v>80100</v>
      </c>
      <c r="AF224" s="6">
        <v>101</v>
      </c>
      <c r="AG224" s="6">
        <v>101000</v>
      </c>
      <c r="AH224" s="10"/>
      <c r="AI224" s="10"/>
      <c r="AJ224" s="10"/>
      <c r="AL224" s="2" t="s">
        <v>2477</v>
      </c>
      <c r="AM224" s="6">
        <v>80100</v>
      </c>
      <c r="AN224" s="6">
        <v>101000</v>
      </c>
    </row>
    <row r="225" spans="1:40">
      <c r="A225" s="2"/>
      <c r="B225" s="2"/>
      <c r="C225" s="2"/>
      <c r="D225"/>
      <c r="H225" s="2"/>
      <c r="I225" s="2"/>
      <c r="L225" s="2"/>
      <c r="M225" s="2"/>
      <c r="N225" s="2"/>
      <c r="O225" s="2"/>
      <c r="P225" s="2"/>
      <c r="T225" s="2"/>
      <c r="U225" s="2"/>
      <c r="AC225" s="2" t="s">
        <v>2490</v>
      </c>
      <c r="AD225" s="7">
        <v>61.8</v>
      </c>
      <c r="AE225" s="6">
        <v>61800</v>
      </c>
      <c r="AF225" s="7">
        <v>78.2</v>
      </c>
      <c r="AG225" s="6">
        <v>78200</v>
      </c>
      <c r="AH225" s="10"/>
      <c r="AI225" s="10"/>
      <c r="AJ225" s="10"/>
      <c r="AL225" s="2" t="s">
        <v>2490</v>
      </c>
      <c r="AM225" s="6">
        <v>61800</v>
      </c>
      <c r="AN225" s="6">
        <v>78200</v>
      </c>
    </row>
    <row r="226" spans="1:40">
      <c r="A226" s="2"/>
      <c r="B226" s="2"/>
      <c r="C226" s="2"/>
      <c r="D226"/>
      <c r="H226" s="2"/>
      <c r="I226" s="2"/>
      <c r="L226" s="2"/>
      <c r="M226" s="2"/>
      <c r="N226" s="2"/>
      <c r="O226" s="2"/>
      <c r="P226" s="2"/>
      <c r="T226" s="2"/>
      <c r="U226" s="2"/>
      <c r="AC226" s="2" t="s">
        <v>2497</v>
      </c>
      <c r="AD226" s="7">
        <v>82.8</v>
      </c>
      <c r="AE226" s="6">
        <v>82800</v>
      </c>
      <c r="AF226" s="6">
        <v>105</v>
      </c>
      <c r="AG226" s="6">
        <v>105000</v>
      </c>
      <c r="AH226" s="10"/>
      <c r="AI226" s="10"/>
      <c r="AJ226" s="10"/>
      <c r="AL226" s="2" t="s">
        <v>2497</v>
      </c>
      <c r="AM226" s="6">
        <v>82800</v>
      </c>
      <c r="AN226" s="6">
        <v>105000</v>
      </c>
    </row>
    <row r="227" spans="1:40">
      <c r="A227" s="2"/>
      <c r="B227" s="2"/>
      <c r="C227" s="2"/>
      <c r="D227"/>
      <c r="H227" s="2"/>
      <c r="I227" s="2"/>
      <c r="L227" s="2"/>
      <c r="M227" s="2"/>
      <c r="N227" s="2"/>
      <c r="O227" s="2"/>
      <c r="P227" s="2"/>
      <c r="T227" s="2"/>
      <c r="U227" s="2"/>
      <c r="AC227" s="2" t="s">
        <v>2502</v>
      </c>
      <c r="AD227" s="6">
        <v>107</v>
      </c>
      <c r="AE227" s="6">
        <v>107000</v>
      </c>
      <c r="AF227" s="6">
        <v>136</v>
      </c>
      <c r="AG227" s="6">
        <v>136000</v>
      </c>
      <c r="AH227" s="10"/>
      <c r="AI227" s="10"/>
      <c r="AJ227" s="10"/>
      <c r="AL227" s="2" t="s">
        <v>2502</v>
      </c>
      <c r="AM227" s="6">
        <v>107000</v>
      </c>
      <c r="AN227" s="6">
        <v>136000</v>
      </c>
    </row>
    <row r="228" spans="1:40">
      <c r="A228" s="2"/>
      <c r="B228" s="2"/>
      <c r="C228" s="2"/>
      <c r="D228"/>
      <c r="H228" s="2"/>
      <c r="I228" s="2"/>
      <c r="L228" s="2"/>
      <c r="M228" s="2"/>
      <c r="N228" s="2"/>
      <c r="O228" s="2"/>
      <c r="P228" s="2"/>
      <c r="T228" s="2"/>
      <c r="U228" s="2"/>
      <c r="AC228" s="2" t="s">
        <v>2510</v>
      </c>
      <c r="AD228" s="7">
        <v>96.4</v>
      </c>
      <c r="AE228" s="6">
        <v>96400</v>
      </c>
      <c r="AF228" s="6">
        <v>122</v>
      </c>
      <c r="AG228" s="6">
        <v>122000</v>
      </c>
      <c r="AH228" s="10"/>
      <c r="AI228" s="10"/>
      <c r="AJ228" s="10"/>
      <c r="AL228" s="2" t="s">
        <v>2510</v>
      </c>
      <c r="AM228" s="6">
        <v>96400</v>
      </c>
      <c r="AN228" s="6">
        <v>122000</v>
      </c>
    </row>
    <row r="229" spans="1:40">
      <c r="A229" s="2"/>
      <c r="B229" s="2"/>
      <c r="C229" s="2"/>
      <c r="D229"/>
      <c r="H229" s="2"/>
      <c r="I229" s="2"/>
      <c r="L229" s="2"/>
      <c r="M229" s="2"/>
      <c r="N229" s="2"/>
      <c r="O229" s="2"/>
      <c r="P229" s="2"/>
      <c r="T229" s="2"/>
      <c r="U229" s="2"/>
      <c r="AC229" s="2" t="s">
        <v>2529</v>
      </c>
      <c r="AD229" s="7">
        <v>58.5</v>
      </c>
      <c r="AE229" s="6">
        <v>58500</v>
      </c>
      <c r="AF229" s="7">
        <v>74.099999999999994</v>
      </c>
      <c r="AG229" s="6">
        <v>74100</v>
      </c>
      <c r="AH229" s="10"/>
      <c r="AI229" s="10"/>
      <c r="AJ229" s="10"/>
      <c r="AL229" s="2" t="s">
        <v>2529</v>
      </c>
      <c r="AM229" s="6">
        <v>58500</v>
      </c>
      <c r="AN229" s="6">
        <v>74100</v>
      </c>
    </row>
    <row r="230" spans="1:40">
      <c r="A230" s="2"/>
      <c r="B230" s="2"/>
      <c r="C230" s="2"/>
      <c r="D230"/>
      <c r="H230" s="2"/>
      <c r="I230" s="2"/>
      <c r="L230" s="2"/>
      <c r="M230" s="2"/>
      <c r="N230" s="2"/>
      <c r="O230" s="2"/>
      <c r="P230" s="2"/>
      <c r="T230" s="2"/>
      <c r="U230" s="2"/>
      <c r="AC230" s="2" t="s">
        <v>2544</v>
      </c>
      <c r="AD230" s="7">
        <v>70.2</v>
      </c>
      <c r="AE230" s="6">
        <v>70200</v>
      </c>
      <c r="AF230" s="7">
        <v>88.8</v>
      </c>
      <c r="AG230" s="6">
        <v>88800</v>
      </c>
      <c r="AH230" s="10"/>
      <c r="AI230" s="10"/>
      <c r="AJ230" s="10"/>
      <c r="AL230" s="2" t="s">
        <v>2544</v>
      </c>
      <c r="AM230" s="6">
        <v>70200</v>
      </c>
      <c r="AN230" s="6">
        <v>88800</v>
      </c>
    </row>
    <row r="231" spans="1:40">
      <c r="A231" s="2"/>
      <c r="B231" s="2"/>
      <c r="C231" s="2"/>
      <c r="D231"/>
      <c r="H231" s="2"/>
      <c r="I231" s="2"/>
      <c r="L231" s="2"/>
      <c r="M231" s="2"/>
      <c r="N231" s="2"/>
      <c r="O231" s="2"/>
      <c r="P231" s="2"/>
      <c r="T231" s="2"/>
      <c r="U231" s="2"/>
      <c r="AC231" s="2" t="s">
        <v>2552</v>
      </c>
      <c r="AD231" s="7">
        <v>80.900000000000006</v>
      </c>
      <c r="AE231" s="6">
        <v>80900</v>
      </c>
      <c r="AF231" s="6">
        <v>102</v>
      </c>
      <c r="AG231" s="6">
        <v>102000</v>
      </c>
      <c r="AH231" s="10"/>
      <c r="AI231" s="10"/>
      <c r="AJ231" s="10"/>
      <c r="AL231" s="2" t="s">
        <v>2552</v>
      </c>
      <c r="AM231" s="6">
        <v>80900</v>
      </c>
      <c r="AN231" s="6">
        <v>102000</v>
      </c>
    </row>
    <row r="232" spans="1:40">
      <c r="A232" s="2"/>
      <c r="B232" s="2"/>
      <c r="C232" s="2"/>
      <c r="D232"/>
      <c r="H232" s="2"/>
      <c r="I232" s="2"/>
      <c r="L232" s="2"/>
      <c r="M232" s="2"/>
      <c r="N232" s="2"/>
      <c r="O232" s="2"/>
      <c r="P232" s="2"/>
      <c r="T232" s="2"/>
      <c r="U232" s="2"/>
      <c r="AC232" s="2" t="s">
        <v>2555</v>
      </c>
      <c r="AD232" s="7">
        <v>75.900000000000006</v>
      </c>
      <c r="AE232" s="6">
        <v>75900</v>
      </c>
      <c r="AF232" s="7">
        <v>96.1</v>
      </c>
      <c r="AG232" s="6">
        <v>96100</v>
      </c>
      <c r="AH232" s="10"/>
      <c r="AI232" s="10"/>
      <c r="AJ232" s="10"/>
      <c r="AL232" s="2" t="s">
        <v>2555</v>
      </c>
      <c r="AM232" s="6">
        <v>75900</v>
      </c>
      <c r="AN232" s="6">
        <v>96100</v>
      </c>
    </row>
    <row r="233" spans="1:40">
      <c r="A233" s="2"/>
      <c r="B233" s="2"/>
      <c r="C233" s="2"/>
      <c r="D233"/>
      <c r="H233" s="2"/>
      <c r="I233" s="2"/>
      <c r="L233" s="2"/>
      <c r="M233" s="2"/>
      <c r="N233" s="2"/>
      <c r="O233" s="2"/>
      <c r="P233" s="2"/>
      <c r="T233" s="2"/>
      <c r="U233" s="2"/>
      <c r="AC233" s="2" t="s">
        <v>2567</v>
      </c>
      <c r="AD233" s="7">
        <v>96.9</v>
      </c>
      <c r="AE233" s="6">
        <v>96900</v>
      </c>
      <c r="AF233" s="6">
        <v>123</v>
      </c>
      <c r="AG233" s="6">
        <v>123000</v>
      </c>
      <c r="AH233" s="10"/>
      <c r="AI233" s="10"/>
      <c r="AJ233" s="10"/>
      <c r="AL233" s="2" t="s">
        <v>2567</v>
      </c>
      <c r="AM233" s="6">
        <v>96900</v>
      </c>
      <c r="AN233" s="6">
        <v>123000</v>
      </c>
    </row>
    <row r="234" spans="1:40">
      <c r="A234" s="2"/>
      <c r="B234" s="2"/>
      <c r="C234" s="2"/>
      <c r="D234"/>
      <c r="H234" s="2"/>
      <c r="I234" s="2"/>
      <c r="L234" s="2"/>
      <c r="M234" s="2"/>
      <c r="N234" s="2"/>
      <c r="O234" s="2"/>
      <c r="P234" s="2"/>
      <c r="T234" s="2"/>
      <c r="U234" s="2"/>
      <c r="AC234" s="2" t="s">
        <v>2581</v>
      </c>
      <c r="AD234" s="7">
        <v>55.7</v>
      </c>
      <c r="AE234" s="6">
        <v>55700</v>
      </c>
      <c r="AF234" s="7">
        <v>70.5</v>
      </c>
      <c r="AG234" s="6">
        <v>70500</v>
      </c>
      <c r="AH234" s="10"/>
      <c r="AI234" s="10"/>
      <c r="AJ234" s="10"/>
      <c r="AL234" s="2" t="s">
        <v>2581</v>
      </c>
      <c r="AM234" s="6">
        <v>55700</v>
      </c>
      <c r="AN234" s="6">
        <v>70500</v>
      </c>
    </row>
    <row r="235" spans="1:40">
      <c r="A235" s="2"/>
      <c r="B235" s="2"/>
      <c r="C235" s="2"/>
      <c r="D235"/>
      <c r="H235" s="2"/>
      <c r="I235" s="2"/>
      <c r="L235" s="2"/>
      <c r="M235" s="2"/>
      <c r="N235" s="2"/>
      <c r="O235" s="2"/>
      <c r="P235" s="2"/>
      <c r="T235" s="2"/>
      <c r="U235" s="2"/>
      <c r="AC235" s="2" t="s">
        <v>2600</v>
      </c>
      <c r="AD235" s="7">
        <v>63.2</v>
      </c>
      <c r="AE235" s="6">
        <v>63200</v>
      </c>
      <c r="AF235" s="6">
        <v>80</v>
      </c>
      <c r="AG235" s="6">
        <v>80000</v>
      </c>
      <c r="AH235" s="10"/>
      <c r="AI235" s="10"/>
      <c r="AJ235" s="10"/>
      <c r="AL235" s="2" t="s">
        <v>2600</v>
      </c>
      <c r="AM235" s="6">
        <v>63200</v>
      </c>
      <c r="AN235" s="6">
        <v>80000</v>
      </c>
    </row>
    <row r="236" spans="1:40">
      <c r="A236" s="2"/>
      <c r="B236" s="2"/>
      <c r="C236" s="2"/>
      <c r="D236"/>
      <c r="H236" s="2"/>
      <c r="I236" s="2"/>
      <c r="L236" s="2"/>
      <c r="M236" s="2"/>
      <c r="N236" s="2"/>
      <c r="O236" s="2"/>
      <c r="P236" s="2"/>
      <c r="T236" s="2"/>
      <c r="U236" s="2"/>
      <c r="AC236" s="2" t="s">
        <v>2604</v>
      </c>
      <c r="AD236" s="7">
        <v>52.7</v>
      </c>
      <c r="AE236" s="6">
        <v>52700</v>
      </c>
      <c r="AF236" s="7">
        <v>66.7</v>
      </c>
      <c r="AG236" s="6">
        <v>66700</v>
      </c>
      <c r="AH236" s="10"/>
      <c r="AI236" s="10"/>
      <c r="AJ236" s="10"/>
      <c r="AL236" s="2" t="s">
        <v>2604</v>
      </c>
      <c r="AM236" s="6">
        <v>52700</v>
      </c>
      <c r="AN236" s="6">
        <v>66700</v>
      </c>
    </row>
    <row r="237" spans="1:40">
      <c r="A237" s="2"/>
      <c r="B237" s="2"/>
      <c r="C237" s="2"/>
      <c r="D237"/>
      <c r="H237" s="2"/>
      <c r="I237" s="2"/>
      <c r="L237" s="2"/>
      <c r="M237" s="2"/>
      <c r="N237" s="2"/>
      <c r="O237" s="2"/>
      <c r="P237" s="2"/>
      <c r="T237" s="2"/>
      <c r="U237" s="2"/>
      <c r="AC237" s="2" t="s">
        <v>2611</v>
      </c>
      <c r="AD237" s="7">
        <v>65.7</v>
      </c>
      <c r="AE237" s="6">
        <v>65700</v>
      </c>
      <c r="AF237" s="7">
        <v>83.3</v>
      </c>
      <c r="AG237" s="6">
        <v>83300</v>
      </c>
      <c r="AH237" s="10"/>
      <c r="AI237" s="10"/>
      <c r="AJ237" s="10"/>
      <c r="AL237" s="2" t="s">
        <v>2611</v>
      </c>
      <c r="AM237" s="6">
        <v>65700</v>
      </c>
      <c r="AN237" s="6">
        <v>83300</v>
      </c>
    </row>
    <row r="238" spans="1:40">
      <c r="A238" s="2"/>
      <c r="B238" s="2"/>
      <c r="C238" s="2"/>
      <c r="D238"/>
      <c r="H238" s="2"/>
      <c r="I238" s="2"/>
      <c r="L238" s="2"/>
      <c r="M238" s="2"/>
      <c r="N238" s="2"/>
      <c r="O238" s="2"/>
      <c r="P238" s="2"/>
      <c r="T238" s="2"/>
      <c r="U238" s="2"/>
      <c r="AC238" s="2" t="s">
        <v>2614</v>
      </c>
      <c r="AD238" s="7">
        <v>95.3</v>
      </c>
      <c r="AE238" s="6">
        <v>95300</v>
      </c>
      <c r="AF238" s="6">
        <v>121</v>
      </c>
      <c r="AG238" s="6">
        <v>121000</v>
      </c>
      <c r="AH238" s="10"/>
      <c r="AI238" s="10"/>
      <c r="AJ238" s="10"/>
      <c r="AL238" s="2" t="s">
        <v>2614</v>
      </c>
      <c r="AM238" s="6">
        <v>95300</v>
      </c>
      <c r="AN238" s="6">
        <v>121000</v>
      </c>
    </row>
    <row r="239" spans="1:40">
      <c r="A239" s="2"/>
      <c r="B239" s="2"/>
      <c r="C239" s="2"/>
      <c r="D239"/>
      <c r="H239" s="2"/>
      <c r="I239" s="2"/>
      <c r="L239" s="2"/>
      <c r="M239" s="2"/>
      <c r="N239" s="2"/>
      <c r="O239" s="2"/>
      <c r="P239" s="2"/>
      <c r="T239" s="2"/>
      <c r="U239" s="2"/>
      <c r="AC239" s="2" t="s">
        <v>2618</v>
      </c>
      <c r="AD239" s="7">
        <v>94.9</v>
      </c>
      <c r="AE239" s="6">
        <v>94900</v>
      </c>
      <c r="AF239" s="6">
        <v>120</v>
      </c>
      <c r="AG239" s="6">
        <v>120000</v>
      </c>
      <c r="AH239" s="10"/>
      <c r="AI239" s="10"/>
      <c r="AJ239" s="10"/>
      <c r="AL239" s="2" t="s">
        <v>2618</v>
      </c>
      <c r="AM239" s="6">
        <v>94900</v>
      </c>
      <c r="AN239" s="6">
        <v>120000</v>
      </c>
    </row>
    <row r="240" spans="1:40">
      <c r="A240" s="2"/>
      <c r="B240" s="2"/>
      <c r="C240" s="2"/>
      <c r="D240"/>
      <c r="H240" s="2"/>
      <c r="I240" s="2"/>
      <c r="L240" s="2"/>
      <c r="M240" s="2"/>
      <c r="N240" s="2"/>
      <c r="O240" s="2"/>
      <c r="P240" s="2"/>
      <c r="T240" s="2"/>
      <c r="U240" s="2"/>
      <c r="AC240" s="2" t="s">
        <v>2629</v>
      </c>
      <c r="AD240" s="6">
        <v>104</v>
      </c>
      <c r="AE240" s="6">
        <v>104000</v>
      </c>
      <c r="AF240" s="6">
        <v>131</v>
      </c>
      <c r="AG240" s="6">
        <v>131000</v>
      </c>
      <c r="AH240" s="10"/>
      <c r="AI240" s="10"/>
      <c r="AJ240" s="10"/>
      <c r="AL240" s="2" t="s">
        <v>2629</v>
      </c>
      <c r="AM240" s="6">
        <v>104000</v>
      </c>
      <c r="AN240" s="6">
        <v>131000</v>
      </c>
    </row>
    <row r="241" spans="1:40">
      <c r="A241" s="2"/>
      <c r="B241" s="2"/>
      <c r="C241" s="2"/>
      <c r="D241"/>
      <c r="H241" s="2"/>
      <c r="I241" s="2"/>
      <c r="L241" s="2"/>
      <c r="M241" s="2"/>
      <c r="N241" s="2"/>
      <c r="O241" s="2"/>
      <c r="P241" s="2"/>
      <c r="T241" s="2"/>
      <c r="U241" s="2"/>
      <c r="AC241" s="2" t="s">
        <v>2633</v>
      </c>
      <c r="AD241" s="7">
        <v>93.9</v>
      </c>
      <c r="AE241" s="6">
        <v>93900</v>
      </c>
      <c r="AF241" s="6">
        <v>119</v>
      </c>
      <c r="AG241" s="6">
        <v>119000</v>
      </c>
      <c r="AH241" s="10"/>
      <c r="AI241" s="10"/>
      <c r="AJ241" s="10"/>
      <c r="AL241" s="2" t="s">
        <v>2633</v>
      </c>
      <c r="AM241" s="6">
        <v>93900</v>
      </c>
      <c r="AN241" s="6">
        <v>119000</v>
      </c>
    </row>
    <row r="242" spans="1:40">
      <c r="A242" s="2"/>
      <c r="B242" s="2"/>
      <c r="C242" s="2"/>
      <c r="D242"/>
      <c r="H242" s="2"/>
      <c r="I242" s="2"/>
      <c r="L242" s="2"/>
      <c r="M242" s="2"/>
      <c r="N242" s="2"/>
      <c r="O242" s="2"/>
      <c r="P242" s="2"/>
      <c r="T242" s="2"/>
      <c r="U242" s="2"/>
      <c r="AC242" s="2" t="s">
        <v>2663</v>
      </c>
      <c r="AD242" s="7">
        <v>61.2</v>
      </c>
      <c r="AE242" s="6">
        <v>61200</v>
      </c>
      <c r="AF242" s="7">
        <v>77.599999999999994</v>
      </c>
      <c r="AG242" s="6">
        <v>77600</v>
      </c>
      <c r="AH242" s="10"/>
      <c r="AI242" s="10"/>
      <c r="AJ242" s="10"/>
      <c r="AL242" s="2" t="s">
        <v>2663</v>
      </c>
      <c r="AM242" s="6">
        <v>61200</v>
      </c>
      <c r="AN242" s="6">
        <v>77600</v>
      </c>
    </row>
    <row r="243" spans="1:40">
      <c r="A243" s="2"/>
      <c r="B243" s="2"/>
      <c r="C243" s="2"/>
      <c r="D243"/>
      <c r="H243" s="2"/>
      <c r="I243" s="2"/>
      <c r="L243" s="2"/>
      <c r="M243" s="2"/>
      <c r="N243" s="2"/>
      <c r="O243" s="2"/>
      <c r="P243" s="2"/>
      <c r="T243" s="2"/>
      <c r="U243" s="2"/>
      <c r="AC243" s="2" t="s">
        <v>2675</v>
      </c>
      <c r="AD243" s="7">
        <v>82.2</v>
      </c>
      <c r="AE243" s="6">
        <v>82200</v>
      </c>
      <c r="AF243" s="6">
        <v>104</v>
      </c>
      <c r="AG243" s="6">
        <v>104000</v>
      </c>
      <c r="AH243" s="10"/>
      <c r="AI243" s="10"/>
      <c r="AJ243" s="10"/>
      <c r="AL243" s="2" t="s">
        <v>2675</v>
      </c>
      <c r="AM243" s="6">
        <v>82200</v>
      </c>
      <c r="AN243" s="6">
        <v>104000</v>
      </c>
    </row>
    <row r="244" spans="1:40">
      <c r="A244" s="2"/>
      <c r="B244" s="2"/>
      <c r="C244" s="2"/>
      <c r="D244"/>
      <c r="H244" s="2"/>
      <c r="I244" s="2"/>
      <c r="L244" s="2"/>
      <c r="M244" s="2"/>
      <c r="N244" s="2"/>
      <c r="O244" s="2"/>
      <c r="P244" s="2"/>
      <c r="T244" s="2"/>
      <c r="U244" s="2"/>
      <c r="AC244" s="2" t="s">
        <v>2679</v>
      </c>
      <c r="AD244" s="6">
        <v>93</v>
      </c>
      <c r="AE244" s="6">
        <v>93000</v>
      </c>
      <c r="AF244" s="2">
        <v>118</v>
      </c>
      <c r="AG244" s="6">
        <v>118000</v>
      </c>
      <c r="AH244" s="10"/>
      <c r="AI244" s="10"/>
      <c r="AJ244" s="10"/>
      <c r="AL244" s="2" t="s">
        <v>2679</v>
      </c>
      <c r="AM244" s="6">
        <v>93000</v>
      </c>
      <c r="AN244" s="6">
        <v>118000</v>
      </c>
    </row>
    <row r="245" spans="1:40">
      <c r="A245" s="2"/>
      <c r="B245" s="2"/>
      <c r="C245" s="2"/>
      <c r="D245"/>
      <c r="H245" s="2"/>
      <c r="I245" s="2"/>
      <c r="L245" s="2"/>
      <c r="M245" s="2"/>
      <c r="N245" s="2"/>
      <c r="O245" s="2"/>
      <c r="P245" s="2"/>
      <c r="T245" s="2"/>
      <c r="U245" s="2"/>
      <c r="AC245" s="2" t="s">
        <v>2684</v>
      </c>
      <c r="AD245" s="7">
        <v>83.8</v>
      </c>
      <c r="AE245" s="6">
        <v>83800</v>
      </c>
      <c r="AF245" s="6">
        <v>106</v>
      </c>
      <c r="AG245" s="6">
        <v>106000</v>
      </c>
      <c r="AH245" s="10"/>
      <c r="AI245" s="10"/>
      <c r="AJ245" s="10"/>
      <c r="AL245" s="2" t="s">
        <v>2684</v>
      </c>
      <c r="AM245" s="6">
        <v>83800</v>
      </c>
      <c r="AN245" s="6">
        <v>106000</v>
      </c>
    </row>
    <row r="246" spans="1:40">
      <c r="A246" s="2"/>
      <c r="B246" s="2"/>
      <c r="C246" s="2"/>
      <c r="D246"/>
      <c r="H246" s="2"/>
      <c r="I246" s="2"/>
      <c r="L246" s="2"/>
      <c r="M246" s="2"/>
      <c r="N246" s="2"/>
      <c r="O246" s="2"/>
      <c r="P246" s="2"/>
      <c r="T246" s="2"/>
      <c r="U246" s="2"/>
      <c r="AC246" s="2" t="s">
        <v>2696</v>
      </c>
      <c r="AD246" s="7">
        <v>74.2</v>
      </c>
      <c r="AE246" s="6">
        <v>74200</v>
      </c>
      <c r="AF246" s="6">
        <v>94</v>
      </c>
      <c r="AG246" s="6">
        <v>94000</v>
      </c>
      <c r="AH246" s="10"/>
      <c r="AI246" s="10"/>
      <c r="AJ246" s="10"/>
      <c r="AL246" s="2" t="s">
        <v>2696</v>
      </c>
      <c r="AM246" s="6">
        <v>74200</v>
      </c>
      <c r="AN246" s="6">
        <v>94000</v>
      </c>
    </row>
    <row r="247" spans="1:40">
      <c r="A247" s="2"/>
      <c r="B247" s="2"/>
      <c r="C247" s="2"/>
      <c r="D247"/>
      <c r="H247" s="2"/>
      <c r="I247" s="2"/>
      <c r="L247" s="2"/>
      <c r="M247" s="2"/>
      <c r="N247" s="2"/>
      <c r="O247" s="2"/>
      <c r="P247" s="2"/>
      <c r="T247" s="2"/>
      <c r="U247" s="2"/>
      <c r="AC247" s="2" t="s">
        <v>2706</v>
      </c>
      <c r="AD247" s="6">
        <v>111</v>
      </c>
      <c r="AE247" s="6">
        <v>111000</v>
      </c>
      <c r="AF247" s="6">
        <v>141</v>
      </c>
      <c r="AG247" s="6">
        <v>141000</v>
      </c>
      <c r="AH247" s="10"/>
      <c r="AI247" s="10"/>
      <c r="AJ247" s="10"/>
      <c r="AL247" s="2" t="s">
        <v>2706</v>
      </c>
      <c r="AM247" s="6">
        <v>111000</v>
      </c>
      <c r="AN247" s="6">
        <v>141000</v>
      </c>
    </row>
    <row r="248" spans="1:40">
      <c r="A248" s="2"/>
      <c r="B248" s="2"/>
      <c r="C248" s="2"/>
      <c r="D248"/>
      <c r="H248" s="2"/>
      <c r="I248" s="2"/>
      <c r="L248" s="2"/>
      <c r="M248" s="2"/>
      <c r="N248" s="2"/>
      <c r="O248" s="2"/>
      <c r="P248" s="2"/>
      <c r="T248" s="2"/>
      <c r="U248" s="2"/>
      <c r="AC248" s="2" t="s">
        <v>2721</v>
      </c>
      <c r="AD248" s="6">
        <v>100</v>
      </c>
      <c r="AE248" s="6">
        <v>100000</v>
      </c>
      <c r="AF248" s="6">
        <v>127</v>
      </c>
      <c r="AG248" s="6">
        <v>127000</v>
      </c>
      <c r="AH248" s="10"/>
      <c r="AI248" s="10"/>
      <c r="AJ248" s="10"/>
      <c r="AL248" s="2" t="s">
        <v>2721</v>
      </c>
      <c r="AM248" s="6">
        <v>100000</v>
      </c>
      <c r="AN248" s="6">
        <v>127000</v>
      </c>
    </row>
    <row r="249" spans="1:40">
      <c r="A249" s="2"/>
      <c r="B249" s="2"/>
      <c r="C249" s="2"/>
      <c r="D249"/>
      <c r="H249" s="2"/>
      <c r="I249" s="2"/>
      <c r="L249" s="2"/>
      <c r="M249" s="2"/>
      <c r="N249" s="2"/>
      <c r="O249" s="2"/>
      <c r="P249" s="2"/>
      <c r="T249" s="2"/>
      <c r="U249" s="2"/>
      <c r="AC249" s="2" t="s">
        <v>2728</v>
      </c>
      <c r="AD249" s="7">
        <v>88.8</v>
      </c>
      <c r="AE249" s="6">
        <v>88800</v>
      </c>
      <c r="AF249" s="6">
        <v>112</v>
      </c>
      <c r="AG249" s="6">
        <v>112000</v>
      </c>
      <c r="AH249" s="10"/>
      <c r="AI249" s="10"/>
      <c r="AJ249" s="10"/>
      <c r="AL249" s="2" t="s">
        <v>2728</v>
      </c>
      <c r="AM249" s="6">
        <v>88800</v>
      </c>
      <c r="AN249" s="6">
        <v>112000</v>
      </c>
    </row>
    <row r="250" spans="1:40">
      <c r="A250" s="2"/>
      <c r="B250" s="2"/>
      <c r="C250" s="2"/>
      <c r="D250"/>
      <c r="H250" s="2"/>
      <c r="I250" s="2"/>
      <c r="L250" s="2"/>
      <c r="M250" s="2"/>
      <c r="N250" s="2"/>
      <c r="O250" s="2"/>
      <c r="P250" s="2"/>
      <c r="T250" s="2"/>
      <c r="U250" s="2"/>
      <c r="AC250" s="2" t="s">
        <v>2732</v>
      </c>
      <c r="AD250" s="7">
        <v>47.6</v>
      </c>
      <c r="AE250" s="6">
        <v>47600</v>
      </c>
      <c r="AF250" s="7">
        <v>60.2</v>
      </c>
      <c r="AG250" s="6">
        <v>60200</v>
      </c>
      <c r="AH250" s="10"/>
      <c r="AI250" s="10"/>
      <c r="AJ250" s="10"/>
      <c r="AL250" s="2" t="s">
        <v>2732</v>
      </c>
      <c r="AM250" s="6">
        <v>47600</v>
      </c>
      <c r="AN250" s="6">
        <v>60200</v>
      </c>
    </row>
    <row r="251" spans="1:40">
      <c r="A251" s="2"/>
      <c r="B251" s="2"/>
      <c r="C251" s="2"/>
      <c r="D251"/>
      <c r="H251" s="2"/>
      <c r="I251" s="2"/>
      <c r="L251" s="2"/>
      <c r="M251" s="2"/>
      <c r="N251" s="2"/>
      <c r="O251" s="2"/>
      <c r="P251" s="2"/>
      <c r="T251" s="2"/>
      <c r="U251" s="2"/>
      <c r="AC251" s="2" t="s">
        <v>2738</v>
      </c>
      <c r="AD251" s="7">
        <v>72.2</v>
      </c>
      <c r="AE251" s="6">
        <v>72200</v>
      </c>
      <c r="AF251" s="7">
        <v>91.4</v>
      </c>
      <c r="AG251" s="6">
        <v>91400</v>
      </c>
      <c r="AH251" s="10"/>
      <c r="AI251" s="10"/>
      <c r="AJ251" s="10"/>
      <c r="AL251" s="2" t="s">
        <v>2738</v>
      </c>
      <c r="AM251" s="6">
        <v>72200</v>
      </c>
      <c r="AN251" s="6">
        <v>91400</v>
      </c>
    </row>
    <row r="252" spans="1:40">
      <c r="A252" s="2"/>
      <c r="B252" s="2"/>
      <c r="C252" s="2"/>
      <c r="D252"/>
      <c r="H252" s="2"/>
      <c r="I252" s="2"/>
      <c r="L252" s="2"/>
      <c r="M252" s="2"/>
      <c r="N252" s="2"/>
      <c r="O252" s="2"/>
      <c r="P252" s="2"/>
      <c r="T252" s="2"/>
      <c r="U252" s="2"/>
      <c r="AC252" s="2" t="s">
        <v>2745</v>
      </c>
      <c r="AD252" s="7">
        <v>86.3</v>
      </c>
      <c r="AE252" s="6">
        <v>86300</v>
      </c>
      <c r="AF252" s="6">
        <v>109</v>
      </c>
      <c r="AG252" s="6">
        <v>109000</v>
      </c>
      <c r="AH252" s="10"/>
      <c r="AI252" s="10"/>
      <c r="AJ252" s="10"/>
      <c r="AL252" s="2" t="s">
        <v>2745</v>
      </c>
      <c r="AM252" s="6">
        <v>86300</v>
      </c>
      <c r="AN252" s="6">
        <v>109000</v>
      </c>
    </row>
    <row r="253" spans="1:40">
      <c r="A253" s="2"/>
      <c r="B253" s="2"/>
      <c r="C253" s="2"/>
      <c r="D253"/>
      <c r="H253" s="2"/>
      <c r="I253" s="2"/>
      <c r="L253" s="2"/>
      <c r="M253" s="2"/>
      <c r="N253" s="2"/>
      <c r="O253" s="2"/>
      <c r="P253" s="2"/>
      <c r="T253" s="2"/>
      <c r="U253" s="2"/>
      <c r="AC253" s="2" t="s">
        <v>2765</v>
      </c>
      <c r="AD253" s="7">
        <v>96.2</v>
      </c>
      <c r="AE253" s="6">
        <v>96200</v>
      </c>
      <c r="AF253" s="6">
        <v>122</v>
      </c>
      <c r="AG253" s="6">
        <v>122000</v>
      </c>
      <c r="AH253" s="10"/>
      <c r="AI253" s="10"/>
      <c r="AJ253" s="10"/>
      <c r="AL253" s="2" t="s">
        <v>2765</v>
      </c>
      <c r="AM253" s="6">
        <v>96200</v>
      </c>
      <c r="AN253" s="6">
        <v>122000</v>
      </c>
    </row>
    <row r="254" spans="1:40">
      <c r="A254" s="2"/>
      <c r="B254" s="2"/>
      <c r="C254" s="2"/>
      <c r="D254"/>
      <c r="H254" s="2"/>
      <c r="I254" s="2"/>
      <c r="L254" s="2"/>
      <c r="M254" s="2"/>
      <c r="N254" s="2"/>
      <c r="O254" s="2"/>
      <c r="P254" s="2"/>
      <c r="T254" s="2"/>
      <c r="U254" s="2"/>
      <c r="AC254" s="2" t="s">
        <v>2768</v>
      </c>
      <c r="AD254" s="7">
        <v>87.6</v>
      </c>
      <c r="AE254" s="6">
        <v>87600</v>
      </c>
      <c r="AF254" s="6">
        <v>111</v>
      </c>
      <c r="AG254" s="6">
        <v>111000</v>
      </c>
      <c r="AH254" s="10"/>
      <c r="AI254" s="10"/>
      <c r="AJ254" s="10"/>
      <c r="AL254" s="2" t="s">
        <v>2768</v>
      </c>
      <c r="AM254" s="6">
        <v>87600</v>
      </c>
      <c r="AN254" s="6">
        <v>111000</v>
      </c>
    </row>
    <row r="255" spans="1:40">
      <c r="A255" s="2"/>
      <c r="B255" s="2"/>
      <c r="C255" s="2"/>
      <c r="D255"/>
      <c r="H255" s="2"/>
      <c r="I255" s="2"/>
      <c r="L255" s="2"/>
      <c r="M255" s="2"/>
      <c r="N255" s="2"/>
      <c r="O255" s="2"/>
      <c r="P255" s="2"/>
      <c r="T255" s="2"/>
      <c r="U255" s="2"/>
      <c r="AC255" s="2" t="s">
        <v>2771</v>
      </c>
      <c r="AD255" s="7">
        <v>69.5</v>
      </c>
      <c r="AE255" s="6">
        <v>69500</v>
      </c>
      <c r="AF255" s="7">
        <v>88.1</v>
      </c>
      <c r="AG255" s="6">
        <v>88100</v>
      </c>
      <c r="AH255" s="10"/>
      <c r="AI255" s="10"/>
      <c r="AJ255" s="10"/>
      <c r="AL255" s="2" t="s">
        <v>2771</v>
      </c>
      <c r="AM255" s="6">
        <v>69500</v>
      </c>
      <c r="AN255" s="6">
        <v>88100</v>
      </c>
    </row>
    <row r="256" spans="1:40">
      <c r="A256" s="2"/>
      <c r="B256" s="2"/>
      <c r="C256" s="2"/>
      <c r="D256"/>
      <c r="H256" s="2"/>
      <c r="I256" s="2"/>
      <c r="L256" s="2"/>
      <c r="M256" s="2"/>
      <c r="N256" s="2"/>
      <c r="O256" s="2"/>
      <c r="P256" s="2"/>
      <c r="T256" s="2"/>
      <c r="U256" s="2"/>
      <c r="AC256" s="2" t="s">
        <v>2775</v>
      </c>
      <c r="AD256" s="7">
        <v>96.1</v>
      </c>
      <c r="AE256" s="6">
        <v>96100</v>
      </c>
      <c r="AF256" s="6">
        <v>122</v>
      </c>
      <c r="AG256" s="6">
        <v>122000</v>
      </c>
      <c r="AH256" s="10"/>
      <c r="AI256" s="10"/>
      <c r="AJ256" s="10"/>
      <c r="AL256" s="2" t="s">
        <v>2775</v>
      </c>
      <c r="AM256" s="6">
        <v>96100</v>
      </c>
      <c r="AN256" s="6">
        <v>122000</v>
      </c>
    </row>
    <row r="257" spans="1:40">
      <c r="A257" s="2"/>
      <c r="B257" s="2"/>
      <c r="C257" s="2"/>
      <c r="D257"/>
      <c r="H257" s="2"/>
      <c r="I257" s="2"/>
      <c r="L257" s="2"/>
      <c r="M257" s="2"/>
      <c r="N257" s="2"/>
      <c r="O257" s="2"/>
      <c r="P257" s="2"/>
      <c r="T257" s="2"/>
      <c r="U257" s="2"/>
      <c r="AC257" s="2" t="s">
        <v>2828</v>
      </c>
      <c r="AD257" s="7">
        <v>89.5</v>
      </c>
      <c r="AE257" s="6">
        <v>89500</v>
      </c>
      <c r="AF257" s="6">
        <v>113</v>
      </c>
      <c r="AG257" s="6">
        <v>113000</v>
      </c>
      <c r="AH257" s="10"/>
      <c r="AI257" s="10"/>
      <c r="AJ257" s="10"/>
      <c r="AL257" s="2" t="s">
        <v>2828</v>
      </c>
      <c r="AM257" s="6">
        <v>89500</v>
      </c>
      <c r="AN257" s="6">
        <v>113000</v>
      </c>
    </row>
    <row r="258" spans="1:40">
      <c r="A258" s="2"/>
      <c r="B258" s="2"/>
      <c r="C258" s="2"/>
      <c r="D258"/>
      <c r="H258" s="2"/>
      <c r="I258" s="2"/>
      <c r="L258" s="2"/>
      <c r="M258" s="2"/>
      <c r="N258" s="2"/>
      <c r="O258" s="2"/>
      <c r="P258" s="2"/>
      <c r="T258" s="2"/>
      <c r="U258" s="2"/>
      <c r="AC258" s="2" t="s">
        <v>2850</v>
      </c>
      <c r="AD258" s="6">
        <v>123</v>
      </c>
      <c r="AE258" s="6">
        <v>123000</v>
      </c>
      <c r="AF258" s="6">
        <v>155</v>
      </c>
      <c r="AG258" s="6">
        <v>155000</v>
      </c>
      <c r="AH258" s="10"/>
      <c r="AI258" s="10"/>
      <c r="AJ258" s="10"/>
      <c r="AL258" s="2" t="s">
        <v>2850</v>
      </c>
      <c r="AM258" s="6">
        <v>123000</v>
      </c>
      <c r="AN258" s="6">
        <v>155000</v>
      </c>
    </row>
    <row r="259" spans="1:40">
      <c r="A259" s="2"/>
      <c r="B259" s="2"/>
      <c r="C259" s="2"/>
      <c r="D259"/>
      <c r="H259" s="2"/>
      <c r="I259" s="2"/>
      <c r="L259" s="2"/>
      <c r="M259" s="2"/>
      <c r="N259" s="2"/>
      <c r="O259" s="2"/>
      <c r="P259" s="2"/>
      <c r="T259" s="2"/>
      <c r="U259" s="2"/>
      <c r="AC259" s="2" t="s">
        <v>2856</v>
      </c>
      <c r="AD259" s="7">
        <v>88.5</v>
      </c>
      <c r="AE259" s="6">
        <v>88500</v>
      </c>
      <c r="AF259" s="6">
        <v>112</v>
      </c>
      <c r="AG259" s="6">
        <v>112000</v>
      </c>
      <c r="AH259" s="10"/>
      <c r="AI259" s="10"/>
      <c r="AJ259" s="10"/>
      <c r="AL259" s="2" t="s">
        <v>2856</v>
      </c>
      <c r="AM259" s="6">
        <v>88500</v>
      </c>
      <c r="AN259" s="6">
        <v>112000</v>
      </c>
    </row>
    <row r="260" spans="1:40">
      <c r="A260" s="2"/>
      <c r="B260" s="2"/>
      <c r="C260" s="2"/>
      <c r="D260"/>
      <c r="H260" s="2"/>
      <c r="I260" s="2"/>
      <c r="L260" s="2"/>
      <c r="M260" s="2"/>
      <c r="N260" s="2"/>
      <c r="O260" s="2"/>
      <c r="P260" s="2"/>
      <c r="T260" s="2"/>
      <c r="U260" s="2"/>
      <c r="AC260" s="2" t="s">
        <v>2877</v>
      </c>
      <c r="AD260" s="7">
        <v>52.1</v>
      </c>
      <c r="AE260" s="6">
        <v>52100</v>
      </c>
      <c r="AF260" s="7">
        <v>65.900000000000006</v>
      </c>
      <c r="AG260" s="6">
        <v>65900</v>
      </c>
      <c r="AH260" s="10"/>
      <c r="AI260" s="10"/>
      <c r="AJ260" s="10"/>
      <c r="AL260" s="2" t="s">
        <v>2877</v>
      </c>
      <c r="AM260" s="6">
        <v>52100</v>
      </c>
      <c r="AN260" s="6">
        <v>65900</v>
      </c>
    </row>
    <row r="261" spans="1:40">
      <c r="A261" s="2"/>
      <c r="B261" s="2"/>
      <c r="C261" s="2"/>
      <c r="D261"/>
      <c r="H261" s="2"/>
      <c r="I261" s="2"/>
      <c r="L261" s="2"/>
      <c r="M261" s="2"/>
      <c r="N261" s="2"/>
      <c r="O261" s="2"/>
      <c r="P261" s="2"/>
      <c r="T261" s="2"/>
      <c r="U261" s="2"/>
      <c r="AC261" s="2" t="s">
        <v>2913</v>
      </c>
      <c r="AD261" s="7">
        <v>74.3</v>
      </c>
      <c r="AE261" s="6">
        <v>74300</v>
      </c>
      <c r="AF261" s="7">
        <v>94.1</v>
      </c>
      <c r="AG261" s="6">
        <v>94100</v>
      </c>
      <c r="AH261" s="10"/>
      <c r="AI261" s="10"/>
      <c r="AJ261" s="10"/>
      <c r="AL261" s="2" t="s">
        <v>2913</v>
      </c>
      <c r="AM261" s="6">
        <v>74300</v>
      </c>
      <c r="AN261" s="6">
        <v>94100</v>
      </c>
    </row>
    <row r="262" spans="1:40">
      <c r="A262" s="2"/>
      <c r="B262" s="2"/>
      <c r="C262" s="2"/>
      <c r="D262"/>
      <c r="H262" s="2"/>
      <c r="I262" s="2"/>
      <c r="L262" s="2"/>
      <c r="M262" s="2"/>
      <c r="N262" s="2"/>
      <c r="O262" s="2"/>
      <c r="P262" s="2"/>
      <c r="T262" s="2"/>
      <c r="U262" s="2"/>
      <c r="AC262" s="2" t="s">
        <v>2949</v>
      </c>
      <c r="AD262" s="7">
        <v>90.8</v>
      </c>
      <c r="AE262" s="6">
        <v>90800</v>
      </c>
      <c r="AF262" s="6">
        <v>115</v>
      </c>
      <c r="AG262" s="6">
        <v>115000</v>
      </c>
      <c r="AH262" s="10"/>
      <c r="AI262" s="10"/>
      <c r="AJ262" s="10"/>
      <c r="AL262" s="2" t="s">
        <v>2949</v>
      </c>
      <c r="AM262" s="6">
        <v>90800</v>
      </c>
      <c r="AN262" s="6">
        <v>115000</v>
      </c>
    </row>
    <row r="263" spans="1:40">
      <c r="A263" s="2"/>
      <c r="B263" s="2"/>
      <c r="C263" s="2"/>
      <c r="D263"/>
      <c r="H263" s="2"/>
      <c r="I263" s="2"/>
      <c r="L263" s="2"/>
      <c r="M263" s="2"/>
      <c r="N263" s="2"/>
      <c r="O263" s="2"/>
      <c r="P263" s="2"/>
      <c r="T263" s="2"/>
      <c r="U263" s="2"/>
      <c r="AC263" s="2" t="s">
        <v>2964</v>
      </c>
      <c r="AD263" s="7">
        <v>68.8</v>
      </c>
      <c r="AE263" s="6">
        <v>68800</v>
      </c>
      <c r="AF263" s="7">
        <v>87.2</v>
      </c>
      <c r="AG263" s="6">
        <v>87200</v>
      </c>
      <c r="AH263" s="10"/>
      <c r="AI263" s="10"/>
      <c r="AJ263" s="10"/>
      <c r="AL263" s="2" t="s">
        <v>2964</v>
      </c>
      <c r="AM263" s="6">
        <v>68800</v>
      </c>
      <c r="AN263" s="6">
        <v>87200</v>
      </c>
    </row>
    <row r="264" spans="1:40">
      <c r="A264" s="2"/>
      <c r="B264" s="2"/>
      <c r="C264" s="2"/>
      <c r="D264"/>
      <c r="H264" s="2"/>
      <c r="I264" s="2"/>
      <c r="L264" s="2"/>
      <c r="M264" s="2"/>
      <c r="N264" s="2"/>
      <c r="O264" s="2"/>
      <c r="P264" s="2"/>
      <c r="T264" s="2"/>
      <c r="U264" s="2"/>
      <c r="AC264" s="2" t="s">
        <v>2973</v>
      </c>
      <c r="AD264" s="7">
        <v>68.099999999999994</v>
      </c>
      <c r="AE264" s="6">
        <v>68100</v>
      </c>
      <c r="AF264" s="7">
        <v>86.3</v>
      </c>
      <c r="AG264" s="6">
        <v>86300</v>
      </c>
      <c r="AH264" s="10"/>
      <c r="AI264" s="10"/>
      <c r="AJ264" s="10"/>
      <c r="AL264" s="2" t="s">
        <v>2973</v>
      </c>
      <c r="AM264" s="6">
        <v>68100</v>
      </c>
      <c r="AN264" s="6">
        <v>86300</v>
      </c>
    </row>
    <row r="265" spans="1:40">
      <c r="A265" s="2"/>
      <c r="B265" s="2"/>
      <c r="C265" s="2"/>
      <c r="D265"/>
      <c r="H265" s="2"/>
      <c r="I265" s="2"/>
      <c r="L265" s="2"/>
      <c r="M265" s="2"/>
      <c r="N265" s="2"/>
      <c r="O265" s="2"/>
      <c r="P265" s="2"/>
      <c r="T265" s="2"/>
      <c r="U265" s="2"/>
      <c r="AC265" s="2" t="s">
        <v>2979</v>
      </c>
      <c r="AD265" s="6">
        <v>137</v>
      </c>
      <c r="AE265" s="6">
        <v>137000</v>
      </c>
      <c r="AF265" s="6">
        <v>174</v>
      </c>
      <c r="AG265" s="6">
        <v>174000</v>
      </c>
      <c r="AH265" s="10"/>
      <c r="AI265" s="10"/>
      <c r="AJ265" s="10"/>
      <c r="AL265" s="2" t="s">
        <v>2979</v>
      </c>
      <c r="AM265" s="6">
        <v>137000</v>
      </c>
      <c r="AN265" s="6">
        <v>174000</v>
      </c>
    </row>
    <row r="266" spans="1:40">
      <c r="A266" s="2"/>
      <c r="B266" s="2"/>
      <c r="C266" s="2"/>
      <c r="D266"/>
      <c r="H266" s="2"/>
      <c r="I266" s="2"/>
      <c r="L266" s="2"/>
      <c r="M266" s="2"/>
      <c r="N266" s="2"/>
      <c r="O266" s="2"/>
      <c r="P266" s="2"/>
      <c r="T266" s="2"/>
      <c r="U266" s="2"/>
      <c r="AC266" s="2" t="s">
        <v>2983</v>
      </c>
      <c r="AD266" s="7">
        <v>96.5</v>
      </c>
      <c r="AE266" s="6">
        <v>96500</v>
      </c>
      <c r="AF266" s="6">
        <v>122</v>
      </c>
      <c r="AG266" s="6">
        <v>122000</v>
      </c>
      <c r="AH266" s="10"/>
      <c r="AI266" s="10"/>
      <c r="AJ266" s="10"/>
      <c r="AL266" s="2" t="s">
        <v>2983</v>
      </c>
      <c r="AM266" s="6">
        <v>96500</v>
      </c>
      <c r="AN266" s="6">
        <v>122000</v>
      </c>
    </row>
    <row r="267" spans="1:40">
      <c r="A267" s="2"/>
      <c r="B267" s="2"/>
      <c r="C267" s="2"/>
      <c r="D267"/>
      <c r="H267" s="2"/>
      <c r="I267" s="2"/>
      <c r="L267" s="2"/>
      <c r="M267" s="2"/>
      <c r="N267" s="2"/>
      <c r="O267" s="2"/>
      <c r="P267" s="2"/>
      <c r="T267" s="2"/>
      <c r="U267" s="2"/>
      <c r="AC267" s="2" t="s">
        <v>2989</v>
      </c>
      <c r="AD267" s="7">
        <v>71.099999999999994</v>
      </c>
      <c r="AE267" s="6">
        <v>71100</v>
      </c>
      <c r="AF267" s="7">
        <v>90.1</v>
      </c>
      <c r="AG267" s="6">
        <v>90100</v>
      </c>
      <c r="AH267" s="10"/>
      <c r="AI267" s="10"/>
      <c r="AJ267" s="10"/>
      <c r="AL267" s="2" t="s">
        <v>2989</v>
      </c>
      <c r="AM267" s="6">
        <v>71100</v>
      </c>
      <c r="AN267" s="6">
        <v>90100</v>
      </c>
    </row>
    <row r="268" spans="1:40">
      <c r="A268" s="2"/>
      <c r="B268" s="2"/>
      <c r="C268" s="2"/>
      <c r="D268"/>
      <c r="H268" s="2"/>
      <c r="I268" s="2"/>
      <c r="L268" s="2"/>
      <c r="M268" s="2"/>
      <c r="N268" s="2"/>
      <c r="O268" s="2"/>
      <c r="P268" s="2"/>
      <c r="T268" s="2"/>
      <c r="U268" s="2"/>
      <c r="AC268" s="2" t="s">
        <v>2994</v>
      </c>
      <c r="AD268" s="7">
        <v>95.9</v>
      </c>
      <c r="AE268" s="6">
        <v>95900</v>
      </c>
      <c r="AF268" s="6">
        <v>121</v>
      </c>
      <c r="AG268" s="6">
        <v>121000</v>
      </c>
      <c r="AH268" s="10"/>
      <c r="AI268" s="10"/>
      <c r="AJ268" s="10"/>
      <c r="AL268" s="2" t="s">
        <v>2994</v>
      </c>
      <c r="AM268" s="6">
        <v>95900</v>
      </c>
      <c r="AN268" s="6">
        <v>121000</v>
      </c>
    </row>
    <row r="269" spans="1:40">
      <c r="A269" s="2"/>
      <c r="B269" s="2"/>
      <c r="C269" s="2"/>
      <c r="D269"/>
      <c r="H269" s="2"/>
      <c r="I269" s="2"/>
      <c r="L269" s="2"/>
      <c r="M269" s="2"/>
      <c r="N269" s="2"/>
      <c r="O269" s="2"/>
      <c r="P269" s="2"/>
      <c r="T269" s="2"/>
      <c r="U269" s="2"/>
      <c r="AC269" s="2" t="s">
        <v>3002</v>
      </c>
      <c r="AD269" s="7">
        <v>63.5</v>
      </c>
      <c r="AE269" s="6">
        <v>63500</v>
      </c>
      <c r="AF269" s="7">
        <v>80.5</v>
      </c>
      <c r="AG269" s="6">
        <v>80500</v>
      </c>
      <c r="AH269" s="10"/>
      <c r="AI269" s="10"/>
      <c r="AJ269" s="10"/>
      <c r="AL269" s="2" t="s">
        <v>3002</v>
      </c>
      <c r="AM269" s="6">
        <v>63500</v>
      </c>
      <c r="AN269" s="6">
        <v>80500</v>
      </c>
    </row>
    <row r="270" spans="1:40">
      <c r="A270" s="2"/>
      <c r="B270" s="2"/>
      <c r="C270" s="2"/>
      <c r="D270"/>
      <c r="H270" s="2"/>
      <c r="I270" s="2"/>
      <c r="L270" s="2"/>
      <c r="M270" s="2"/>
      <c r="N270" s="2"/>
      <c r="O270" s="2"/>
      <c r="P270" s="2"/>
      <c r="T270" s="2"/>
      <c r="U270" s="2"/>
      <c r="AC270" s="2" t="s">
        <v>3006</v>
      </c>
      <c r="AD270" s="7">
        <v>55.2</v>
      </c>
      <c r="AE270" s="6">
        <v>55200</v>
      </c>
      <c r="AF270" s="7">
        <v>69.8</v>
      </c>
      <c r="AG270" s="6">
        <v>69800</v>
      </c>
      <c r="AH270" s="10"/>
      <c r="AI270" s="10"/>
      <c r="AJ270" s="10"/>
      <c r="AL270" s="2" t="s">
        <v>3006</v>
      </c>
      <c r="AM270" s="6">
        <v>55200</v>
      </c>
      <c r="AN270" s="6">
        <v>69800</v>
      </c>
    </row>
    <row r="271" spans="1:40">
      <c r="A271" s="2"/>
      <c r="B271" s="2"/>
      <c r="C271" s="2"/>
      <c r="D271"/>
      <c r="H271" s="2"/>
      <c r="I271" s="2"/>
      <c r="L271" s="2"/>
      <c r="M271" s="2"/>
      <c r="N271" s="2"/>
      <c r="O271" s="2"/>
      <c r="P271" s="2"/>
      <c r="T271" s="2"/>
      <c r="U271" s="2"/>
      <c r="AC271" s="2" t="s">
        <v>3013</v>
      </c>
      <c r="AD271" s="7">
        <v>60.4</v>
      </c>
      <c r="AE271" s="6">
        <v>60400</v>
      </c>
      <c r="AF271" s="7">
        <v>76.400000000000006</v>
      </c>
      <c r="AG271" s="6">
        <v>76400</v>
      </c>
      <c r="AH271" s="10"/>
      <c r="AI271" s="10"/>
      <c r="AJ271" s="10"/>
      <c r="AL271" s="2" t="s">
        <v>3013</v>
      </c>
      <c r="AM271" s="6">
        <v>60400</v>
      </c>
      <c r="AN271" s="6">
        <v>76400</v>
      </c>
    </row>
    <row r="272" spans="1:40">
      <c r="A272" s="2"/>
      <c r="B272" s="2"/>
      <c r="C272" s="2"/>
      <c r="D272"/>
      <c r="H272" s="2"/>
      <c r="I272" s="2"/>
      <c r="L272" s="2"/>
      <c r="M272" s="2"/>
      <c r="N272" s="2"/>
      <c r="O272" s="2"/>
      <c r="P272" s="2"/>
      <c r="T272" s="2"/>
      <c r="U272" s="2"/>
      <c r="AC272" s="2" t="s">
        <v>3037</v>
      </c>
      <c r="AD272" s="7">
        <v>69.599999999999994</v>
      </c>
      <c r="AE272" s="6">
        <v>69600</v>
      </c>
      <c r="AF272" s="7">
        <v>88.2</v>
      </c>
      <c r="AG272" s="6">
        <v>88200</v>
      </c>
      <c r="AH272" s="10"/>
      <c r="AI272" s="10"/>
      <c r="AJ272" s="10"/>
      <c r="AL272" s="2" t="s">
        <v>3037</v>
      </c>
      <c r="AM272" s="6">
        <v>69600</v>
      </c>
      <c r="AN272" s="6">
        <v>88200</v>
      </c>
    </row>
    <row r="273" spans="1:40">
      <c r="A273" s="2"/>
      <c r="B273" s="2"/>
      <c r="C273" s="2"/>
      <c r="D273"/>
      <c r="H273" s="2"/>
      <c r="I273" s="2"/>
      <c r="L273" s="2"/>
      <c r="M273" s="2"/>
      <c r="N273" s="2"/>
      <c r="O273" s="2"/>
      <c r="P273" s="2"/>
      <c r="T273" s="2"/>
      <c r="U273" s="2"/>
      <c r="AC273" s="2" t="s">
        <v>3050</v>
      </c>
      <c r="AD273" s="7">
        <v>59.4</v>
      </c>
      <c r="AE273" s="6">
        <v>59400</v>
      </c>
      <c r="AF273" s="7">
        <v>75.2</v>
      </c>
      <c r="AG273" s="6">
        <v>75200</v>
      </c>
      <c r="AH273" s="10"/>
      <c r="AI273" s="10"/>
      <c r="AJ273" s="10"/>
      <c r="AL273" s="2" t="s">
        <v>3050</v>
      </c>
      <c r="AM273" s="6">
        <v>59400</v>
      </c>
      <c r="AN273" s="6">
        <v>75200</v>
      </c>
    </row>
    <row r="274" spans="1:40">
      <c r="A274" s="2"/>
      <c r="B274" s="2"/>
      <c r="C274" s="2"/>
      <c r="D274"/>
      <c r="H274" s="2"/>
      <c r="I274" s="2"/>
      <c r="L274" s="2"/>
      <c r="M274" s="2"/>
      <c r="N274" s="2"/>
      <c r="O274" s="2"/>
      <c r="P274" s="2"/>
      <c r="T274" s="2"/>
      <c r="U274" s="2"/>
      <c r="AC274" s="2" t="s">
        <v>3125</v>
      </c>
      <c r="AD274" s="7">
        <v>91.2</v>
      </c>
      <c r="AE274" s="6">
        <v>91200</v>
      </c>
      <c r="AF274" s="6">
        <v>115</v>
      </c>
      <c r="AG274" s="6">
        <v>115000</v>
      </c>
      <c r="AH274" s="10"/>
      <c r="AI274" s="10"/>
      <c r="AJ274" s="10"/>
      <c r="AL274" s="2" t="s">
        <v>3125</v>
      </c>
      <c r="AM274" s="6">
        <v>91200</v>
      </c>
      <c r="AN274" s="6">
        <v>115000</v>
      </c>
    </row>
    <row r="275" spans="1:40">
      <c r="A275" s="2"/>
      <c r="B275" s="2"/>
      <c r="C275" s="2"/>
      <c r="D275"/>
      <c r="H275" s="2"/>
      <c r="I275" s="2"/>
      <c r="L275" s="2"/>
      <c r="M275" s="2"/>
      <c r="N275" s="2"/>
      <c r="O275" s="2"/>
      <c r="P275" s="2"/>
      <c r="T275" s="2"/>
      <c r="U275" s="2"/>
      <c r="AC275" s="2" t="s">
        <v>3150</v>
      </c>
      <c r="AD275" s="6">
        <v>112</v>
      </c>
      <c r="AE275" s="6">
        <v>112000</v>
      </c>
      <c r="AF275" s="6">
        <v>141</v>
      </c>
      <c r="AG275" s="6">
        <v>141000</v>
      </c>
      <c r="AH275" s="10"/>
      <c r="AI275" s="10"/>
      <c r="AJ275" s="10"/>
      <c r="AL275" s="2" t="s">
        <v>3150</v>
      </c>
      <c r="AM275" s="6">
        <v>112000</v>
      </c>
      <c r="AN275" s="6">
        <v>141000</v>
      </c>
    </row>
    <row r="276" spans="1:40">
      <c r="A276" s="2"/>
      <c r="B276" s="2"/>
      <c r="C276" s="2"/>
      <c r="D276"/>
      <c r="H276" s="2"/>
      <c r="I276" s="2"/>
      <c r="L276" s="2"/>
      <c r="M276" s="2"/>
      <c r="N276" s="2"/>
      <c r="O276" s="2"/>
      <c r="P276" s="2"/>
      <c r="T276" s="2"/>
      <c r="U276" s="2"/>
      <c r="AC276" s="2" t="s">
        <v>3154</v>
      </c>
      <c r="AD276" s="7">
        <v>44.1</v>
      </c>
      <c r="AE276" s="6">
        <v>44100</v>
      </c>
      <c r="AF276" s="7">
        <v>55.9</v>
      </c>
      <c r="AG276" s="6">
        <v>55900</v>
      </c>
      <c r="AH276" s="10"/>
      <c r="AI276" s="10"/>
      <c r="AJ276" s="10"/>
      <c r="AL276" s="2" t="s">
        <v>3154</v>
      </c>
      <c r="AM276" s="6">
        <v>44100</v>
      </c>
      <c r="AN276" s="6">
        <v>55900</v>
      </c>
    </row>
    <row r="277" spans="1:40">
      <c r="A277" s="2"/>
      <c r="B277" s="2"/>
      <c r="C277" s="2"/>
      <c r="D277"/>
      <c r="H277" s="2"/>
      <c r="I277" s="2"/>
      <c r="L277" s="2"/>
      <c r="M277" s="2"/>
      <c r="N277" s="2"/>
      <c r="O277" s="2"/>
      <c r="P277" s="2"/>
      <c r="T277" s="2"/>
      <c r="U277" s="2"/>
      <c r="AC277" s="2" t="s">
        <v>3161</v>
      </c>
      <c r="AD277" s="7">
        <v>79.7</v>
      </c>
      <c r="AE277" s="6">
        <v>79700</v>
      </c>
      <c r="AF277" s="6">
        <v>101</v>
      </c>
      <c r="AG277" s="6">
        <v>101000</v>
      </c>
      <c r="AH277" s="10"/>
      <c r="AI277" s="10"/>
      <c r="AJ277" s="10"/>
      <c r="AL277" s="2" t="s">
        <v>3161</v>
      </c>
      <c r="AM277" s="6">
        <v>79700</v>
      </c>
      <c r="AN277" s="6">
        <v>101000</v>
      </c>
    </row>
    <row r="278" spans="1:40">
      <c r="A278" s="2"/>
      <c r="B278" s="2"/>
      <c r="C278" s="2"/>
      <c r="D278"/>
      <c r="H278" s="2"/>
      <c r="I278" s="2"/>
      <c r="L278" s="2"/>
      <c r="M278" s="2"/>
      <c r="N278" s="2"/>
      <c r="O278" s="2"/>
      <c r="P278" s="2"/>
      <c r="T278" s="2"/>
      <c r="U278" s="2"/>
      <c r="AC278" s="2" t="s">
        <v>3177</v>
      </c>
      <c r="AD278" s="7">
        <v>70.099999999999994</v>
      </c>
      <c r="AE278" s="6">
        <v>70100</v>
      </c>
      <c r="AF278" s="7">
        <v>88.7</v>
      </c>
      <c r="AG278" s="6">
        <v>88700</v>
      </c>
      <c r="AH278" s="10"/>
      <c r="AI278" s="10"/>
      <c r="AJ278" s="10"/>
      <c r="AL278" s="2" t="s">
        <v>3177</v>
      </c>
      <c r="AM278" s="6">
        <v>70100</v>
      </c>
      <c r="AN278" s="6">
        <v>88700</v>
      </c>
    </row>
    <row r="279" spans="1:40">
      <c r="A279" s="2"/>
      <c r="B279" s="2"/>
      <c r="C279" s="2"/>
      <c r="D279"/>
      <c r="H279" s="2"/>
      <c r="I279" s="2"/>
      <c r="L279" s="2"/>
      <c r="M279" s="2"/>
      <c r="N279" s="2"/>
      <c r="O279" s="2"/>
      <c r="P279" s="2"/>
      <c r="T279" s="2"/>
      <c r="U279" s="2"/>
      <c r="AC279" s="2" t="s">
        <v>3181</v>
      </c>
      <c r="AD279" s="7">
        <v>97.3</v>
      </c>
      <c r="AE279" s="6">
        <v>97300</v>
      </c>
      <c r="AF279" s="6">
        <v>123</v>
      </c>
      <c r="AG279" s="6">
        <v>123000</v>
      </c>
      <c r="AH279" s="10"/>
      <c r="AI279" s="10"/>
      <c r="AJ279" s="10"/>
      <c r="AL279" s="2" t="s">
        <v>3181</v>
      </c>
      <c r="AM279" s="6">
        <v>97300</v>
      </c>
      <c r="AN279" s="6">
        <v>123000</v>
      </c>
    </row>
    <row r="280" spans="1:40">
      <c r="A280" s="2"/>
      <c r="B280" s="2"/>
      <c r="C280" s="2"/>
      <c r="D280"/>
      <c r="H280" s="2"/>
      <c r="I280" s="2"/>
      <c r="L280" s="2"/>
      <c r="M280" s="2"/>
      <c r="N280" s="2"/>
      <c r="O280" s="2"/>
      <c r="P280" s="2"/>
      <c r="T280" s="2"/>
      <c r="U280" s="2"/>
      <c r="AC280" s="2" t="s">
        <v>3196</v>
      </c>
      <c r="AD280" s="7">
        <v>93.3</v>
      </c>
      <c r="AE280" s="6">
        <v>93300</v>
      </c>
      <c r="AF280" s="6">
        <v>118</v>
      </c>
      <c r="AG280" s="6">
        <v>118000</v>
      </c>
      <c r="AH280" s="10"/>
      <c r="AI280" s="10"/>
      <c r="AJ280" s="10"/>
      <c r="AL280" s="2" t="s">
        <v>3196</v>
      </c>
      <c r="AM280" s="6">
        <v>93300</v>
      </c>
      <c r="AN280" s="6">
        <v>118000</v>
      </c>
    </row>
    <row r="281" spans="1:40">
      <c r="A281" s="2"/>
      <c r="B281" s="2"/>
      <c r="C281" s="2"/>
      <c r="D281"/>
      <c r="H281" s="2"/>
      <c r="I281" s="2"/>
      <c r="L281" s="2"/>
      <c r="M281" s="2"/>
      <c r="N281" s="2"/>
      <c r="O281" s="2"/>
      <c r="P281" s="2"/>
      <c r="T281" s="2"/>
      <c r="U281" s="2"/>
      <c r="AC281" s="2" t="s">
        <v>3208</v>
      </c>
      <c r="AD281" s="7">
        <v>95.2</v>
      </c>
      <c r="AE281" s="6">
        <v>95200</v>
      </c>
      <c r="AF281" s="6">
        <v>121</v>
      </c>
      <c r="AG281" s="6">
        <v>121000</v>
      </c>
      <c r="AH281" s="10"/>
      <c r="AI281" s="10"/>
      <c r="AJ281" s="10"/>
      <c r="AL281" s="2" t="s">
        <v>3208</v>
      </c>
      <c r="AM281" s="6">
        <v>95200</v>
      </c>
      <c r="AN281" s="6">
        <v>121000</v>
      </c>
    </row>
    <row r="282" spans="1:40">
      <c r="A282" s="2"/>
      <c r="B282" s="2"/>
      <c r="C282" s="2"/>
      <c r="D282"/>
      <c r="H282" s="2"/>
      <c r="I282" s="2"/>
      <c r="L282" s="2"/>
      <c r="M282" s="2"/>
      <c r="N282" s="2"/>
      <c r="O282" s="2"/>
      <c r="P282" s="2"/>
      <c r="T282" s="2"/>
      <c r="U282" s="2"/>
      <c r="AC282" s="2" t="s">
        <v>3224</v>
      </c>
      <c r="AD282" s="7">
        <v>91.7</v>
      </c>
      <c r="AE282" s="6">
        <v>91700</v>
      </c>
      <c r="AF282" s="6">
        <v>116</v>
      </c>
      <c r="AG282" s="6">
        <v>116000</v>
      </c>
      <c r="AH282" s="10"/>
      <c r="AI282" s="10"/>
      <c r="AJ282" s="10"/>
      <c r="AL282" s="2" t="s">
        <v>3224</v>
      </c>
      <c r="AM282" s="6">
        <v>91700</v>
      </c>
      <c r="AN282" s="6">
        <v>116000</v>
      </c>
    </row>
    <row r="283" spans="1:40">
      <c r="A283" s="2"/>
      <c r="B283" s="2"/>
      <c r="C283" s="2"/>
      <c r="D283"/>
      <c r="H283" s="2"/>
      <c r="I283" s="2"/>
      <c r="L283" s="2"/>
      <c r="M283" s="2"/>
      <c r="N283" s="2"/>
      <c r="O283" s="2"/>
      <c r="P283" s="2"/>
      <c r="T283" s="2"/>
      <c r="U283" s="2"/>
      <c r="AC283" s="2" t="s">
        <v>3228</v>
      </c>
      <c r="AD283" s="7">
        <v>39.200000000000003</v>
      </c>
      <c r="AE283" s="6">
        <v>39200</v>
      </c>
      <c r="AF283" s="7">
        <v>49.6</v>
      </c>
      <c r="AG283" s="6">
        <v>49600</v>
      </c>
      <c r="AH283" s="10"/>
      <c r="AI283" s="10"/>
      <c r="AJ283" s="10"/>
      <c r="AL283" s="2" t="s">
        <v>3228</v>
      </c>
      <c r="AM283" s="6">
        <v>39200</v>
      </c>
      <c r="AN283" s="6">
        <v>49600</v>
      </c>
    </row>
    <row r="284" spans="1:40">
      <c r="A284" s="2"/>
      <c r="B284" s="2"/>
      <c r="C284" s="2"/>
      <c r="D284"/>
      <c r="H284" s="2"/>
      <c r="I284" s="2"/>
      <c r="L284" s="2"/>
      <c r="M284" s="2"/>
      <c r="N284" s="2"/>
      <c r="O284" s="2"/>
      <c r="P284" s="2"/>
      <c r="T284" s="2"/>
      <c r="U284" s="2"/>
      <c r="AC284" s="2" t="s">
        <v>3236</v>
      </c>
      <c r="AD284" s="7">
        <v>63.6</v>
      </c>
      <c r="AE284" s="6">
        <v>63600</v>
      </c>
      <c r="AF284" s="7">
        <v>80.599999999999994</v>
      </c>
      <c r="AG284" s="6">
        <v>80600</v>
      </c>
      <c r="AH284" s="10"/>
      <c r="AI284" s="10"/>
      <c r="AJ284" s="10"/>
      <c r="AL284" s="2" t="s">
        <v>3236</v>
      </c>
      <c r="AM284" s="6">
        <v>63600</v>
      </c>
      <c r="AN284" s="6">
        <v>80600</v>
      </c>
    </row>
    <row r="285" spans="1:40">
      <c r="A285" s="2"/>
      <c r="B285" s="2"/>
      <c r="C285" s="2"/>
      <c r="D285"/>
      <c r="H285" s="2"/>
      <c r="I285" s="2"/>
      <c r="L285" s="2"/>
      <c r="M285" s="2"/>
      <c r="N285" s="2"/>
      <c r="O285" s="2"/>
      <c r="P285" s="2"/>
      <c r="T285" s="2"/>
      <c r="U285" s="2"/>
      <c r="AC285" s="2" t="s">
        <v>3255</v>
      </c>
      <c r="AD285" s="6">
        <v>118</v>
      </c>
      <c r="AE285" s="6">
        <v>118000</v>
      </c>
      <c r="AF285" s="6">
        <v>149</v>
      </c>
      <c r="AG285" s="6">
        <v>149000</v>
      </c>
      <c r="AH285" s="10"/>
      <c r="AI285" s="10"/>
      <c r="AJ285" s="10"/>
      <c r="AL285" s="2" t="s">
        <v>3255</v>
      </c>
      <c r="AM285" s="6">
        <v>118000</v>
      </c>
      <c r="AN285" s="6">
        <v>149000</v>
      </c>
    </row>
    <row r="286" spans="1:40">
      <c r="A286" s="2"/>
      <c r="B286" s="2"/>
      <c r="C286" s="2"/>
      <c r="D286"/>
      <c r="H286" s="2"/>
      <c r="I286" s="2"/>
      <c r="L286" s="2"/>
      <c r="M286" s="2"/>
      <c r="N286" s="2"/>
      <c r="O286" s="2"/>
      <c r="P286" s="2"/>
      <c r="T286" s="2"/>
      <c r="U286" s="2"/>
      <c r="AC286" s="2" t="s">
        <v>3265</v>
      </c>
      <c r="AD286" s="7">
        <v>61.4</v>
      </c>
      <c r="AE286" s="6">
        <v>61400</v>
      </c>
      <c r="AF286" s="7">
        <v>77.8</v>
      </c>
      <c r="AG286" s="6">
        <v>77800</v>
      </c>
      <c r="AH286" s="10"/>
      <c r="AI286" s="10"/>
      <c r="AJ286" s="10"/>
      <c r="AL286" s="2" t="s">
        <v>3265</v>
      </c>
      <c r="AM286" s="6">
        <v>61400</v>
      </c>
      <c r="AN286" s="6">
        <v>77800</v>
      </c>
    </row>
    <row r="287" spans="1:40">
      <c r="A287" s="2"/>
      <c r="B287" s="2"/>
      <c r="C287" s="2"/>
      <c r="D287"/>
      <c r="H287" s="2"/>
      <c r="I287" s="2"/>
      <c r="L287" s="2"/>
      <c r="M287" s="2"/>
      <c r="N287" s="2"/>
      <c r="O287" s="2"/>
      <c r="P287" s="2"/>
      <c r="T287" s="2"/>
      <c r="U287" s="2"/>
      <c r="AC287" s="2" t="s">
        <v>3268</v>
      </c>
      <c r="AD287" s="7">
        <v>97.8</v>
      </c>
      <c r="AE287" s="6">
        <v>97800</v>
      </c>
      <c r="AF287" s="6">
        <v>124</v>
      </c>
      <c r="AG287" s="6">
        <v>124000</v>
      </c>
      <c r="AH287" s="10"/>
      <c r="AI287" s="10"/>
      <c r="AJ287" s="10"/>
      <c r="AL287" s="2" t="s">
        <v>3268</v>
      </c>
      <c r="AM287" s="6">
        <v>97800</v>
      </c>
      <c r="AN287" s="6">
        <v>124000</v>
      </c>
    </row>
    <row r="288" spans="1:40">
      <c r="A288" s="2"/>
      <c r="B288" s="2"/>
      <c r="C288" s="2"/>
      <c r="D288"/>
      <c r="H288" s="2"/>
      <c r="I288" s="2"/>
      <c r="L288" s="2"/>
      <c r="M288" s="2"/>
      <c r="N288" s="2"/>
      <c r="O288" s="2"/>
      <c r="P288" s="2"/>
      <c r="T288" s="2"/>
      <c r="U288" s="2"/>
      <c r="AC288" s="2" t="s">
        <v>3271</v>
      </c>
      <c r="AD288" s="7">
        <v>87.7</v>
      </c>
      <c r="AE288" s="6">
        <v>87700</v>
      </c>
      <c r="AF288" s="6">
        <v>111</v>
      </c>
      <c r="AG288" s="6">
        <v>111000</v>
      </c>
      <c r="AH288" s="10"/>
      <c r="AI288" s="10"/>
      <c r="AJ288" s="10"/>
      <c r="AL288" s="2" t="s">
        <v>3271</v>
      </c>
      <c r="AM288" s="6">
        <v>87700</v>
      </c>
      <c r="AN288" s="6">
        <v>111000</v>
      </c>
    </row>
    <row r="289" spans="1:40">
      <c r="A289" s="2"/>
      <c r="B289" s="2"/>
      <c r="C289" s="2"/>
      <c r="D289"/>
      <c r="H289" s="2"/>
      <c r="I289" s="2"/>
      <c r="L289" s="2"/>
      <c r="M289" s="2"/>
      <c r="N289" s="2"/>
      <c r="O289" s="2"/>
      <c r="P289" s="2"/>
      <c r="T289" s="2"/>
      <c r="U289" s="2"/>
      <c r="AC289" s="2" t="s">
        <v>3281</v>
      </c>
      <c r="AD289" s="6">
        <v>64</v>
      </c>
      <c r="AE289" s="6">
        <v>64000</v>
      </c>
      <c r="AF289" s="2">
        <v>81</v>
      </c>
      <c r="AG289" s="6">
        <v>81000</v>
      </c>
      <c r="AH289" s="10"/>
      <c r="AI289" s="10"/>
      <c r="AJ289" s="10"/>
      <c r="AL289" s="2" t="s">
        <v>3281</v>
      </c>
      <c r="AM289" s="6">
        <v>64000</v>
      </c>
      <c r="AN289" s="6">
        <v>81000</v>
      </c>
    </row>
    <row r="290" spans="1:40">
      <c r="A290" s="2"/>
      <c r="B290" s="2"/>
      <c r="C290" s="2"/>
      <c r="D290"/>
      <c r="H290" s="2"/>
      <c r="I290" s="2"/>
      <c r="L290" s="2"/>
      <c r="M290" s="2"/>
      <c r="N290" s="2"/>
      <c r="O290" s="2"/>
      <c r="P290" s="2"/>
      <c r="T290" s="2"/>
      <c r="U290" s="2"/>
      <c r="AC290" s="2" t="s">
        <v>3285</v>
      </c>
      <c r="AD290" s="7">
        <v>92.1</v>
      </c>
      <c r="AE290" s="6">
        <v>92100</v>
      </c>
      <c r="AF290" s="6">
        <v>117</v>
      </c>
      <c r="AG290" s="6">
        <v>117000</v>
      </c>
      <c r="AH290" s="10"/>
      <c r="AI290" s="10"/>
      <c r="AJ290" s="10"/>
      <c r="AL290" s="2" t="s">
        <v>3285</v>
      </c>
      <c r="AM290" s="6">
        <v>92100</v>
      </c>
      <c r="AN290" s="6">
        <v>117000</v>
      </c>
    </row>
    <row r="291" spans="1:40">
      <c r="A291" s="2"/>
      <c r="B291" s="2"/>
      <c r="C291" s="2"/>
      <c r="D291"/>
      <c r="H291" s="2"/>
      <c r="I291" s="2"/>
      <c r="L291" s="2"/>
      <c r="M291" s="2"/>
      <c r="N291" s="2"/>
      <c r="O291" s="2"/>
      <c r="P291" s="2"/>
      <c r="T291" s="2"/>
      <c r="U291" s="2"/>
      <c r="AC291" s="2" t="s">
        <v>3304</v>
      </c>
      <c r="AD291" s="7">
        <v>76.599999999999994</v>
      </c>
      <c r="AE291" s="6">
        <v>76600</v>
      </c>
      <c r="AF291" s="6">
        <v>97</v>
      </c>
      <c r="AG291" s="6">
        <v>97000</v>
      </c>
      <c r="AH291" s="10"/>
      <c r="AI291" s="10"/>
      <c r="AJ291" s="10"/>
      <c r="AL291" s="2" t="s">
        <v>3304</v>
      </c>
      <c r="AM291" s="6">
        <v>76600</v>
      </c>
      <c r="AN291" s="6">
        <v>97000</v>
      </c>
    </row>
    <row r="292" spans="1:40">
      <c r="A292" s="2"/>
      <c r="B292" s="2"/>
      <c r="C292" s="2"/>
      <c r="D292"/>
      <c r="H292" s="2"/>
      <c r="I292" s="2"/>
      <c r="L292" s="2"/>
      <c r="M292" s="2"/>
      <c r="N292" s="2"/>
      <c r="O292" s="2"/>
      <c r="P292" s="2"/>
      <c r="T292" s="2"/>
      <c r="U292" s="2"/>
      <c r="AC292" s="2" t="s">
        <v>3312</v>
      </c>
      <c r="AD292" s="6">
        <v>105</v>
      </c>
      <c r="AE292" s="6">
        <v>105000</v>
      </c>
      <c r="AF292" s="6">
        <v>132</v>
      </c>
      <c r="AG292" s="6">
        <v>132000</v>
      </c>
      <c r="AH292" s="10"/>
      <c r="AI292" s="10"/>
      <c r="AJ292" s="10"/>
      <c r="AL292" s="2" t="s">
        <v>3312</v>
      </c>
      <c r="AM292" s="6">
        <v>105000</v>
      </c>
      <c r="AN292" s="6">
        <v>132000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5F36F1C9-8E95-464A-86F0-1155DBA47EB2}">
  <ds:schemaRefs/>
</ds:datastoreItem>
</file>

<file path=customXml/itemProps2.xml><?xml version="1.0" encoding="utf-8"?>
<ds:datastoreItem xmlns:ds="http://schemas.openxmlformats.org/officeDocument/2006/customXml" ds:itemID="{3D89E04C-AEDA-4283-B165-21A93E78B287}">
  <ds:schemaRefs/>
</ds:datastoreItem>
</file>

<file path=customXml/itemProps3.xml><?xml version="1.0" encoding="utf-8"?>
<ds:datastoreItem xmlns:ds="http://schemas.openxmlformats.org/officeDocument/2006/customXml" ds:itemID="{6D836EAA-6243-4001-A3B6-37AD2C01747E}">
  <ds:schemaRefs/>
</ds:datastoreItem>
</file>

<file path=customXml/itemProps4.xml><?xml version="1.0" encoding="utf-8"?>
<ds:datastoreItem xmlns:ds="http://schemas.openxmlformats.org/officeDocument/2006/customXml" ds:itemID="{631EDD31-BC26-4F3F-8D96-310BFC8590E8}">
  <ds:schemaRefs/>
</ds:datastoreItem>
</file>

<file path=customXml/itemProps5.xml><?xml version="1.0" encoding="utf-8"?>
<ds:datastoreItem xmlns:ds="http://schemas.openxmlformats.org/officeDocument/2006/customXml" ds:itemID="{C9944351-1424-40B8-851D-0282B719D9E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salary analysis</vt:lpstr>
      <vt:lpstr>Company analysis</vt:lpstr>
      <vt:lpstr>Sheet9</vt:lpstr>
      <vt:lpstr>Indeed Updated Raw Data</vt:lpstr>
      <vt:lpstr>skill_list4 (1)</vt:lpstr>
      <vt:lpstr>Salary dashboard</vt:lpstr>
      <vt:lpstr>Company  Dashboard</vt:lpstr>
      <vt:lpstr>Pivot Health Check</vt:lpstr>
      <vt:lpstr>Indeed Raw Data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Christine</dc:creator>
  <cp:lastModifiedBy>李晓楷</cp:lastModifiedBy>
  <dcterms:created xsi:type="dcterms:W3CDTF">2022-05-16T19:23:27Z</dcterms:created>
  <dcterms:modified xsi:type="dcterms:W3CDTF">2022-06-16T03:18:19Z</dcterms:modified>
</cp:coreProperties>
</file>