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rr\Dropbox\CurrentSubmission\Yield\2023\data\"/>
    </mc:Choice>
  </mc:AlternateContent>
  <xr:revisionPtr revIDLastSave="0" documentId="13_ncr:1_{906D6384-A8BC-44AC-A50F-3F6887E4AB35}" xr6:coauthVersionLast="47" xr6:coauthVersionMax="47" xr10:uidLastSave="{00000000-0000-0000-0000-000000000000}"/>
  <bookViews>
    <workbookView xWindow="-28920" yWindow="-120" windowWidth="29040" windowHeight="15840" firstSheet="3" activeTab="3" xr2:uid="{00000000-000D-0000-FFFF-FFFF00000000}"/>
  </bookViews>
  <sheets>
    <sheet name="FAOSTAT_data_5-28-2020" sheetId="1" r:id="rId1"/>
    <sheet name="Sheet1" sheetId="2" r:id="rId2"/>
    <sheet name="Sheet2" sheetId="3" r:id="rId3"/>
    <sheet name="calorie table" sheetId="4" r:id="rId4"/>
    <sheet name="yield in hg 1961" sheetId="5" r:id="rId5"/>
    <sheet name="yield in hg 2021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8" i="4" l="1"/>
  <c r="D32" i="4"/>
  <c r="E32" i="4"/>
  <c r="D33" i="4"/>
  <c r="E33" i="4"/>
  <c r="D34" i="4"/>
  <c r="E34" i="4"/>
  <c r="D35" i="4"/>
  <c r="E35" i="4"/>
  <c r="D36" i="4"/>
  <c r="E36" i="4"/>
  <c r="D37" i="4"/>
  <c r="E37" i="4"/>
  <c r="D38" i="4"/>
  <c r="D39" i="4"/>
  <c r="E39" i="4"/>
  <c r="D40" i="4"/>
  <c r="E40" i="4"/>
  <c r="D41" i="4"/>
  <c r="E41" i="4"/>
  <c r="D42" i="4"/>
  <c r="E42" i="4"/>
  <c r="D43" i="4"/>
  <c r="E43" i="4"/>
  <c r="D44" i="4"/>
  <c r="E44" i="4"/>
  <c r="D45" i="4"/>
  <c r="E45" i="4"/>
  <c r="D46" i="4"/>
  <c r="E46" i="4"/>
  <c r="D47" i="4"/>
  <c r="E47" i="4"/>
  <c r="D48" i="4"/>
  <c r="E48" i="4"/>
  <c r="D49" i="4"/>
  <c r="E49" i="4"/>
  <c r="D50" i="4"/>
  <c r="E50" i="4"/>
  <c r="D51" i="4"/>
  <c r="E51" i="4"/>
  <c r="D52" i="4"/>
  <c r="E52" i="4"/>
  <c r="D53" i="4"/>
  <c r="E53" i="4"/>
  <c r="D54" i="4"/>
  <c r="E54" i="4"/>
  <c r="D55" i="4"/>
  <c r="E55" i="4"/>
  <c r="D56" i="4"/>
  <c r="E56" i="4"/>
  <c r="D57" i="4"/>
  <c r="E57" i="4"/>
  <c r="D58" i="4"/>
  <c r="E58" i="4"/>
  <c r="D59" i="4"/>
  <c r="E59" i="4"/>
  <c r="D60" i="4"/>
  <c r="E60" i="4"/>
  <c r="D61" i="4"/>
  <c r="E61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2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9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6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2" i="4"/>
  <c r="E66" i="1" l="1"/>
  <c r="F65" i="1"/>
  <c r="F57" i="1" l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2" i="1"/>
  <c r="E52" i="1"/>
  <c r="D53" i="1"/>
  <c r="E53" i="1"/>
  <c r="D55" i="1"/>
  <c r="E55" i="1"/>
  <c r="D56" i="1"/>
  <c r="E56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8" i="1"/>
  <c r="E68" i="1"/>
  <c r="D70" i="1"/>
  <c r="E70" i="1"/>
  <c r="D71" i="1"/>
  <c r="E71" i="1"/>
  <c r="D72" i="1"/>
  <c r="E72" i="1"/>
  <c r="D73" i="1"/>
  <c r="E73" i="1"/>
  <c r="D74" i="1"/>
  <c r="E74" i="1"/>
  <c r="D75" i="1"/>
  <c r="E75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E2" i="1"/>
  <c r="D2" i="1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tc={9A26D27D-7EFF-49A3-B75D-B09FCCB6BF22}</author>
    <author>tc={150B9E45-C1E9-42D7-983D-B77F2103972E}</author>
    <author>tc={6DDE9097-33D6-4315-A05F-971E12750EDF}</author>
    <author>tc={A899C05B-65DF-4BB5-9237-C874217BA5B9}</author>
    <author>tc={D24DD893-783F-4036-8926-E87D6AA149E7}</author>
    <author>tc={E92DA332-72EF-4403-96D6-A874EF2AF6A0}</author>
    <author>tc={90501429-EC7E-4FD2-BA0A-8AEB8322307F}</author>
  </authors>
  <commentList>
    <comment ref="A2" authorId="0" shapeId="0" xr:uid="{9A26D27D-7EFF-49A3-B75D-B09FCCB6BF22}">
      <text>
        <t>[Threaded comment]
Your version of Excel allows you to read this threaded comment; however, any edits to it will get removed if the file is opened in a newer version of Excel. Learn more: https://go.microsoft.com/fwlink/?linkid=870924
Comment:
    grains and cereals</t>
      </text>
    </comment>
    <comment ref="A48" authorId="1" shapeId="0" xr:uid="{150B9E45-C1E9-42D7-983D-B77F2103972E}">
      <text>
        <t>[Threaded comment]
Your version of Excel allows you to read this threaded comment; however, any edits to it will get removed if the file is opened in a newer version of Excel. Learn more: https://go.microsoft.com/fwlink/?linkid=870924
Comment:
    oil crops</t>
      </text>
    </comment>
    <comment ref="F54" authorId="2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weight of castor oil seed needs to be multiplied by 0.5. The calori info is for castor oil</t>
      </text>
    </comment>
    <comment ref="F57" authorId="3" shapeId="0" xr:uid="{00000000-0006-0000-00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weight of tung nuts need to be multiplied by 0.3 to get the weight of tung oil, which is the calorie information reported here</t>
      </text>
    </comment>
    <comment ref="F65" authorId="4" shapeId="0" xr:uid="{00000000-0006-0000-00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weight of kapok seeds need to be multiplied by 0.275 to get the weight of oil</t>
      </text>
    </comment>
    <comment ref="F69" authorId="5" shapeId="0" xr:uid="{00000000-0006-0000-00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weight of hempseed need to be multiplied by 0.49</t>
      </text>
    </comment>
    <comment ref="A71" authorId="6" shapeId="0" xr:uid="{90501429-EC7E-4FD2-BA0A-8AEB8322307F}">
      <text>
        <t>[Threaded comment]
Your version of Excel allows you to read this threaded comment; however, any edits to it will get removed if the file is opened in a newer version of Excel. Learn more: https://go.microsoft.com/fwlink/?linkid=870924
Comment:
    fruits and vegetables</t>
      </text>
    </comment>
  </commentList>
</comments>
</file>

<file path=xl/sharedStrings.xml><?xml version="1.0" encoding="utf-8"?>
<sst xmlns="http://schemas.openxmlformats.org/spreadsheetml/2006/main" count="3772" uniqueCount="1236">
  <si>
    <t>Item Code</t>
  </si>
  <si>
    <t>Item</t>
  </si>
  <si>
    <t>Agave fibres nes</t>
  </si>
  <si>
    <t>Almonds, with shell</t>
  </si>
  <si>
    <t>Anise, badian, fennel, coriander</t>
  </si>
  <si>
    <t>Apples</t>
  </si>
  <si>
    <t>Apricots</t>
  </si>
  <si>
    <t>Areca nuts</t>
  </si>
  <si>
    <t>Artichokes</t>
  </si>
  <si>
    <t>Asparagus</t>
  </si>
  <si>
    <t>Avocados</t>
  </si>
  <si>
    <t>Bambara beans</t>
  </si>
  <si>
    <t>Bananas</t>
  </si>
  <si>
    <t>Barley</t>
  </si>
  <si>
    <t>Bastfibres, other</t>
  </si>
  <si>
    <t>Beans, dry</t>
  </si>
  <si>
    <t>Beans, green</t>
  </si>
  <si>
    <t>Berries nes</t>
  </si>
  <si>
    <t>Blueberries</t>
  </si>
  <si>
    <t>Brazil nuts, with shell</t>
  </si>
  <si>
    <t>Broad beans, horse beans, dry</t>
  </si>
  <si>
    <t>Buckwheat</t>
  </si>
  <si>
    <t>Cabbages and other brassicas</t>
  </si>
  <si>
    <t>Canary seed</t>
  </si>
  <si>
    <t>Carobs</t>
  </si>
  <si>
    <t>Carrots and turnips</t>
  </si>
  <si>
    <t>Cashew nuts, with shell</t>
  </si>
  <si>
    <t>Cashewapple</t>
  </si>
  <si>
    <t>Cassava</t>
  </si>
  <si>
    <t>Cassava leaves</t>
  </si>
  <si>
    <t>Castor oil seed</t>
  </si>
  <si>
    <t>Cauliflowers and broccoli</t>
  </si>
  <si>
    <t>Cereals nes</t>
  </si>
  <si>
    <t>Cherries</t>
  </si>
  <si>
    <t>Cherries, sour</t>
  </si>
  <si>
    <t>Chestnut</t>
  </si>
  <si>
    <t>Chick peas</t>
  </si>
  <si>
    <t>Chicory roots</t>
  </si>
  <si>
    <t>Chillies and peppers, dry</t>
  </si>
  <si>
    <t>Chillies and peppers, green</t>
  </si>
  <si>
    <t>Cinnamon (cannella)</t>
  </si>
  <si>
    <t>Cloves</t>
  </si>
  <si>
    <t>Cocoa, beans</t>
  </si>
  <si>
    <t>Coconuts</t>
  </si>
  <si>
    <t>Coffee, green</t>
  </si>
  <si>
    <t>Coir</t>
  </si>
  <si>
    <t>Cow peas, dry</t>
  </si>
  <si>
    <t>Cranberries</t>
  </si>
  <si>
    <t>Cucumbers and gherkins</t>
  </si>
  <si>
    <t>Currants</t>
  </si>
  <si>
    <t>Dates</t>
  </si>
  <si>
    <t>Eggplants (aubergines)</t>
  </si>
  <si>
    <t>Fibre crops nes</t>
  </si>
  <si>
    <t>Figs</t>
  </si>
  <si>
    <t>Flax fibre and tow</t>
  </si>
  <si>
    <t>Fonio</t>
  </si>
  <si>
    <t>Fruit, citrus nes</t>
  </si>
  <si>
    <t>Fruit, fresh nes</t>
  </si>
  <si>
    <t>Fruit, pome nes</t>
  </si>
  <si>
    <t>Fruit, stone nes</t>
  </si>
  <si>
    <t>Fruit, tropical fresh nes</t>
  </si>
  <si>
    <t>Garlic</t>
  </si>
  <si>
    <t>Ginger</t>
  </si>
  <si>
    <t>Gooseberries</t>
  </si>
  <si>
    <t>Grain, mixed</t>
  </si>
  <si>
    <t>Grapefruit (inc. pomelos)</t>
  </si>
  <si>
    <t>Grapes</t>
  </si>
  <si>
    <t>Groundnuts, with shell</t>
  </si>
  <si>
    <t>Hazelnuts, with shell</t>
  </si>
  <si>
    <t>Hemp tow waste</t>
  </si>
  <si>
    <t>Hempseed</t>
  </si>
  <si>
    <t>Hops</t>
  </si>
  <si>
    <t>Jojoba seed</t>
  </si>
  <si>
    <t>Jute</t>
  </si>
  <si>
    <t>Kapok fruit</t>
  </si>
  <si>
    <t>Karite nuts (sheanuts)</t>
  </si>
  <si>
    <t>Kiwi fruit</t>
  </si>
  <si>
    <t>Kola nuts</t>
  </si>
  <si>
    <t>Leeks, other alliaceous vegetables</t>
  </si>
  <si>
    <t>Lemons and limes</t>
  </si>
  <si>
    <t>Lentils</t>
  </si>
  <si>
    <t>Lettuce and chicory</t>
  </si>
  <si>
    <t>Linseed</t>
  </si>
  <si>
    <t>Lupins</t>
  </si>
  <si>
    <t>Maize</t>
  </si>
  <si>
    <t>Maize, green</t>
  </si>
  <si>
    <t>Mangoes, mangosteens, guavas</t>
  </si>
  <si>
    <t>Manila fibre (abaca)</t>
  </si>
  <si>
    <t>MatÃ©</t>
  </si>
  <si>
    <t>Melons, other (inc.cantaloupes)</t>
  </si>
  <si>
    <t>Melonseed</t>
  </si>
  <si>
    <t>Millet</t>
  </si>
  <si>
    <t>Mushrooms and truffles</t>
  </si>
  <si>
    <t>Mustard seed</t>
  </si>
  <si>
    <t>Nutmeg, mace and cardamoms</t>
  </si>
  <si>
    <t>Nuts nes</t>
  </si>
  <si>
    <t>Oats</t>
  </si>
  <si>
    <t>Oil palm fruit</t>
  </si>
  <si>
    <t>Oilseeds nes</t>
  </si>
  <si>
    <t>Okra</t>
  </si>
  <si>
    <t>Olives</t>
  </si>
  <si>
    <t>Onions, dry</t>
  </si>
  <si>
    <t>Onions, shallots, green</t>
  </si>
  <si>
    <t>Oranges</t>
  </si>
  <si>
    <t>Papayas</t>
  </si>
  <si>
    <t>Peaches and nectarines</t>
  </si>
  <si>
    <t>Pears</t>
  </si>
  <si>
    <t>Peas, dry</t>
  </si>
  <si>
    <t>Peas, green</t>
  </si>
  <si>
    <t>Pepper (piper spp.)</t>
  </si>
  <si>
    <t>Peppermint</t>
  </si>
  <si>
    <t>Persimmons</t>
  </si>
  <si>
    <t>Pigeon peas</t>
  </si>
  <si>
    <t>Pineapples</t>
  </si>
  <si>
    <t>Pistachios</t>
  </si>
  <si>
    <t>Plantains and others</t>
  </si>
  <si>
    <t>Plums and sloes</t>
  </si>
  <si>
    <t>Poppy seed</t>
  </si>
  <si>
    <t>Potatoes</t>
  </si>
  <si>
    <t>Pulses nes</t>
  </si>
  <si>
    <t>Pumpkins, squash and gourds</t>
  </si>
  <si>
    <t>Pyrethrum, dried</t>
  </si>
  <si>
    <t>Quinces</t>
  </si>
  <si>
    <t>Quinoa</t>
  </si>
  <si>
    <t>Ramie</t>
  </si>
  <si>
    <t>Rapeseed</t>
  </si>
  <si>
    <t>Raspberries</t>
  </si>
  <si>
    <t>Rice, paddy</t>
  </si>
  <si>
    <t>Roots and tubers nes</t>
  </si>
  <si>
    <t>Rubber, natural</t>
  </si>
  <si>
    <t>Rye</t>
  </si>
  <si>
    <t>Safflower seed</t>
  </si>
  <si>
    <t>Seed cotton</t>
  </si>
  <si>
    <t>Sesame seed</t>
  </si>
  <si>
    <t>Sisal</t>
  </si>
  <si>
    <t>Sorghum</t>
  </si>
  <si>
    <t>Soybeans</t>
  </si>
  <si>
    <t>Spices nes</t>
  </si>
  <si>
    <t>Spinach</t>
  </si>
  <si>
    <t>Strawberries</t>
  </si>
  <si>
    <t>String beans</t>
  </si>
  <si>
    <t>Sugar beet</t>
  </si>
  <si>
    <t>Sugar cane</t>
  </si>
  <si>
    <t>Sugar crops nes</t>
  </si>
  <si>
    <t>Sunflower seed</t>
  </si>
  <si>
    <t>Sweet potatoes</t>
  </si>
  <si>
    <t>Tallowtree seed</t>
  </si>
  <si>
    <t>Tangerines, mandarins, clementines, satsumas</t>
  </si>
  <si>
    <t>Taro (cocoyam)</t>
  </si>
  <si>
    <t>Tea</t>
  </si>
  <si>
    <t>Tobacco, unmanufactured</t>
  </si>
  <si>
    <t>Tomatoes</t>
  </si>
  <si>
    <t>Triticale</t>
  </si>
  <si>
    <t>Tung nuts</t>
  </si>
  <si>
    <t>Vanilla</t>
  </si>
  <si>
    <t>Vegetables, fresh nes</t>
  </si>
  <si>
    <t>Vegetables, leguminous nes</t>
  </si>
  <si>
    <t>Vetches</t>
  </si>
  <si>
    <t>Walnuts, with shell</t>
  </si>
  <si>
    <t>Watermelons</t>
  </si>
  <si>
    <t>Wheat</t>
  </si>
  <si>
    <t>Yams</t>
  </si>
  <si>
    <t>Yautia (cocoyam)</t>
  </si>
  <si>
    <t>CEREALS AND PRODUCTS</t>
  </si>
  <si>
    <t>QUINOA</t>
  </si>
  <si>
    <t>WHEAT</t>
  </si>
  <si>
    <t>FONIO</t>
  </si>
  <si>
    <t>FLOUR OF WHEAT</t>
  </si>
  <si>
    <t>FLOUR OF FONIO</t>
  </si>
  <si>
    <t>BRAN OF WHEAT</t>
  </si>
  <si>
    <t>TRITICALE</t>
  </si>
  <si>
    <t>MACARONI</t>
  </si>
  <si>
    <t>FLOUR OF TRITICALE</t>
  </si>
  <si>
    <t>GERM OF WHEAT</t>
  </si>
  <si>
    <t>CANARY SEED</t>
  </si>
  <si>
    <t>BREAD</t>
  </si>
  <si>
    <t>MIXED GRAIN</t>
  </si>
  <si>
    <t>BULGUR WHOLEMEAL</t>
  </si>
  <si>
    <t>FLOUR OF MIXED GRAIN</t>
  </si>
  <si>
    <t>PASTRY</t>
  </si>
  <si>
    <t>CEREALS NES</t>
  </si>
  <si>
    <t>WHEAT STARCH</t>
  </si>
  <si>
    <t>WAFERS</t>
  </si>
  <si>
    <t>WHEAT GLUTEN</t>
  </si>
  <si>
    <t>FLOUR OF CEREALS</t>
  </si>
  <si>
    <t>BREAKFAST CEREALS</t>
  </si>
  <si>
    <t>RICE HUSKED</t>
  </si>
  <si>
    <t>CEREALS PREPARED NES</t>
  </si>
  <si>
    <t>RICE MILLED</t>
  </si>
  <si>
    <t>MIXES AND DOUGHS</t>
  </si>
  <si>
    <t>RICE BROKEN</t>
  </si>
  <si>
    <t>FOOD PREPARATIONS FLOUR</t>
  </si>
  <si>
    <t>RICE FLOUR</t>
  </si>
  <si>
    <t>RICE GLUTEN</t>
  </si>
  <si>
    <t>ROOTS, TUBERS AND PRODUCTS</t>
  </si>
  <si>
    <t>RICE STARCH</t>
  </si>
  <si>
    <t>POTATOES</t>
  </si>
  <si>
    <t>BRAN OF RICE</t>
  </si>
  <si>
    <t>FLOUR OF POTATOES</t>
  </si>
  <si>
    <t>BARLEY</t>
  </si>
  <si>
    <t>POTATOES FROZEN</t>
  </si>
  <si>
    <t>POT BARLEY</t>
  </si>
  <si>
    <t>POTATO STARCH</t>
  </si>
  <si>
    <t>BARLEY PEARLED</t>
  </si>
  <si>
    <t>POTATO TAPIOCA</t>
  </si>
  <si>
    <t>BARLEY FLOUR AND GRITS</t>
  </si>
  <si>
    <t>SWEET POTATOES</t>
  </si>
  <si>
    <t>MALT OF BARLEY</t>
  </si>
  <si>
    <t>CASSAVA</t>
  </si>
  <si>
    <t>MALT EXTRACTS</t>
  </si>
  <si>
    <t>FLOUR OF CASSAVA</t>
  </si>
  <si>
    <t>MAIZE</t>
  </si>
  <si>
    <t>CASSAVA TAPIOCA</t>
  </si>
  <si>
    <t>GERM OF MAIZE</t>
  </si>
  <si>
    <t>CASSAVA DRIED</t>
  </si>
  <si>
    <t>FLOUR OF MAIZE</t>
  </si>
  <si>
    <t>CASSAVA STARCH</t>
  </si>
  <si>
    <t>MAIZE GLUTEN</t>
  </si>
  <si>
    <t>YAUTIA (COCOYAM)</t>
  </si>
  <si>
    <t>STARCH OF MAIZE</t>
  </si>
  <si>
    <t>TARO (COCOYAM)</t>
  </si>
  <si>
    <t>POP CORN</t>
  </si>
  <si>
    <t>YAMS</t>
  </si>
  <si>
    <t>RYE</t>
  </si>
  <si>
    <t>ROOTS, TUBERS NES</t>
  </si>
  <si>
    <t>FLOUR OF RYE</t>
  </si>
  <si>
    <t>FLOUR OF ROOTS AND TUBERS</t>
  </si>
  <si>
    <t>OATS</t>
  </si>
  <si>
    <t>ROOTS, TUBERS DRIED</t>
  </si>
  <si>
    <t>OATS ROLLED</t>
  </si>
  <si>
    <t>MILLET</t>
  </si>
  <si>
    <t>SUGAR AND SYRUPS</t>
  </si>
  <si>
    <t>FLOUR OF MILLET</t>
  </si>
  <si>
    <t>SUGAR CANE</t>
  </si>
  <si>
    <t>SORGHUM</t>
  </si>
  <si>
    <t>SUGAR BEETS</t>
  </si>
  <si>
    <t>FLOUR OF SORGHM</t>
  </si>
  <si>
    <t>SUGAR CROPS NES</t>
  </si>
  <si>
    <t>BUCKWHEAT</t>
  </si>
  <si>
    <t>SUGAR, CENTRIFUGAL RAW</t>
  </si>
  <si>
    <t>FLOUR OF BUCKWHEAT</t>
  </si>
  <si>
    <t>SUGAR REFINED</t>
  </si>
  <si>
    <t>SUGAR, NONCENTRIFUGAL</t>
  </si>
  <si>
    <t>CAKE OF SOYA BEANS</t>
  </si>
  <si>
    <t>MOLASSES</t>
  </si>
  <si>
    <t>SOYA SAUCE</t>
  </si>
  <si>
    <t>MAPLE SUGAR</t>
  </si>
  <si>
    <t>SOYA PASTE</t>
  </si>
  <si>
    <t>SUGAR AND SYRUP NES</t>
  </si>
  <si>
    <t>SOYA CURD</t>
  </si>
  <si>
    <t>SUGAR CONFECTIONERY</t>
  </si>
  <si>
    <t>GROUNDNUTS IN SHELL</t>
  </si>
  <si>
    <t>SUGARS FLAVOURED</t>
  </si>
  <si>
    <t>GROUNDNUTS SHELLED</t>
  </si>
  <si>
    <t>GLUCOSE AND DEXTROSE</t>
  </si>
  <si>
    <t>CAKE OF GROUNDNUTS</t>
  </si>
  <si>
    <t>LACTOSE</t>
  </si>
  <si>
    <t>GROUNDNUTS PREPARED</t>
  </si>
  <si>
    <t>ISOGLUCOSE</t>
  </si>
  <si>
    <t>PEANUT BUTTER</t>
  </si>
  <si>
    <t>FRUCTOSE CHEMICAL</t>
  </si>
  <si>
    <t>COCONUTS</t>
  </si>
  <si>
    <t>OTHER FRUCTOSE</t>
  </si>
  <si>
    <t>COCONUTS DESICCATED</t>
  </si>
  <si>
    <t>MALTOSE CHEMICAL</t>
  </si>
  <si>
    <t>COPRA</t>
  </si>
  <si>
    <t>HONEY</t>
  </si>
  <si>
    <t>OIL PALM FRUIT</t>
  </si>
  <si>
    <t>PALM KERNELS</t>
  </si>
  <si>
    <t>PULSES</t>
  </si>
  <si>
    <t>OLIVES</t>
  </si>
  <si>
    <t>BEANS, DRY</t>
  </si>
  <si>
    <t>OLIVES,PRESERVED</t>
  </si>
  <si>
    <t>KARITE NUTS</t>
  </si>
  <si>
    <t>PEAS, DRY</t>
  </si>
  <si>
    <t>SUNFLOWER SEED</t>
  </si>
  <si>
    <t>CHICK-PEAS</t>
  </si>
  <si>
    <t>RAPESEED</t>
  </si>
  <si>
    <t>COW PEAS DRY</t>
  </si>
  <si>
    <t>SAFFLOWER</t>
  </si>
  <si>
    <t>PIGEON PEAS</t>
  </si>
  <si>
    <t>SESAME SEED</t>
  </si>
  <si>
    <t>LENTILS</t>
  </si>
  <si>
    <t>CAKE OF SESAME SEED</t>
  </si>
  <si>
    <t>BAMBARA BEANS</t>
  </si>
  <si>
    <t>MUSTARD SEED</t>
  </si>
  <si>
    <t>VETCHES</t>
  </si>
  <si>
    <t>FLOUR OF MUSTARD SEED</t>
  </si>
  <si>
    <t>LUPINS</t>
  </si>
  <si>
    <t>POPPY SEED</t>
  </si>
  <si>
    <t>PULSES NES</t>
  </si>
  <si>
    <t>MELONSEED</t>
  </si>
  <si>
    <t>FLOUR OF PULSES</t>
  </si>
  <si>
    <t>COTTONSEED</t>
  </si>
  <si>
    <t>LINSEED</t>
  </si>
  <si>
    <t>TREENUTS</t>
  </si>
  <si>
    <t>OILSEEDS NES</t>
  </si>
  <si>
    <t>FLOUR/MEAL OF OILSEEDS</t>
  </si>
  <si>
    <t>CHESTNUTS</t>
  </si>
  <si>
    <t>VEGETABLES AND PRODUCTS</t>
  </si>
  <si>
    <t>WALNUTS</t>
  </si>
  <si>
    <t>ARTICHOKES</t>
  </si>
  <si>
    <t>PISTACHIOS</t>
  </si>
  <si>
    <t>ASPARAGUS</t>
  </si>
  <si>
    <t>KOLANUTS</t>
  </si>
  <si>
    <t>LETTUCE</t>
  </si>
  <si>
    <t>HAZELNUTS</t>
  </si>
  <si>
    <t>SPINACH</t>
  </si>
  <si>
    <t>ARECANUTS</t>
  </si>
  <si>
    <t>CASSAVA LEAVES</t>
  </si>
  <si>
    <t>BRAZILNUT SHELLED</t>
  </si>
  <si>
    <t>TOMATOES</t>
  </si>
  <si>
    <t>CASHEW NUTS SHELLED</t>
  </si>
  <si>
    <t>TOMATO JUICE</t>
  </si>
  <si>
    <t>ALMONDS SHELLED</t>
  </si>
  <si>
    <t>TOMATO JUICE CONCENTRATED</t>
  </si>
  <si>
    <t>WALNUTS SHELLED</t>
  </si>
  <si>
    <t>TOMATO PASTE</t>
  </si>
  <si>
    <t>HAZELNUTS SHELLED</t>
  </si>
  <si>
    <t>TOMATOES PEELED</t>
  </si>
  <si>
    <t>NUTS NES</t>
  </si>
  <si>
    <t>CAULIFLOWER</t>
  </si>
  <si>
    <t>PREPARED NUTS</t>
  </si>
  <si>
    <t>PUMPKINS, SQUASH, GOURDS</t>
  </si>
  <si>
    <t>SOYBEANS</t>
  </si>
  <si>
    <t>CUCUMBERS, GHERINKS</t>
  </si>
  <si>
    <t>EGGPLANTS</t>
  </si>
  <si>
    <t>CITRUS FRUIT NES JUICE CONCENTRATED</t>
  </si>
  <si>
    <t>CHILLIES, PEPPERS,GREEN</t>
  </si>
  <si>
    <t>APPLES</t>
  </si>
  <si>
    <t>ONIONS,SHALLOTS, GREEN</t>
  </si>
  <si>
    <t>APPLES JUICE</t>
  </si>
  <si>
    <t>ONIONS, DRY</t>
  </si>
  <si>
    <t>APPLES JUICE CONCENTRATED</t>
  </si>
  <si>
    <t>GARLIC</t>
  </si>
  <si>
    <t>PEARS</t>
  </si>
  <si>
    <t>LEEKS</t>
  </si>
  <si>
    <t>QUINCES</t>
  </si>
  <si>
    <t>BEANS, GREEN</t>
  </si>
  <si>
    <t>APRICOTS</t>
  </si>
  <si>
    <t>PEAS, GREEN</t>
  </si>
  <si>
    <t>SOUR CHERRY</t>
  </si>
  <si>
    <t>BROAD BEANS,GREEN</t>
  </si>
  <si>
    <t>CHERRIES</t>
  </si>
  <si>
    <t>STRING BEANS</t>
  </si>
  <si>
    <t>PEACHES AND NECTARINES</t>
  </si>
  <si>
    <t>PLUMS</t>
  </si>
  <si>
    <t>OKRA</t>
  </si>
  <si>
    <t>PLUM JUICE</t>
  </si>
  <si>
    <t>GREEN CORN</t>
  </si>
  <si>
    <t>PLUM JUICE CONCENTRATED</t>
  </si>
  <si>
    <t>SWEET CORN FROZEN</t>
  </si>
  <si>
    <t>STONE FRUIT NES</t>
  </si>
  <si>
    <t>SWEET CORN PREPARED</t>
  </si>
  <si>
    <t>POME FRUIT NES</t>
  </si>
  <si>
    <t>MUSHROOMS</t>
  </si>
  <si>
    <t>CAROBS</t>
  </si>
  <si>
    <t>MUSHROOMS CANNED</t>
  </si>
  <si>
    <t>STRAWBERRIES</t>
  </si>
  <si>
    <t>MUSHROOMS DRIED</t>
  </si>
  <si>
    <t>RASPBERRIES</t>
  </si>
  <si>
    <t>VEGETABLES NES FRESH</t>
  </si>
  <si>
    <t>GOOSEBERRIES</t>
  </si>
  <si>
    <t>VEGETABLES NES DRIED</t>
  </si>
  <si>
    <t>CURRANTS</t>
  </si>
  <si>
    <t>VEGETABLES NES CANNED</t>
  </si>
  <si>
    <t>BLUEBERRIES</t>
  </si>
  <si>
    <t>VEGETABLES NES JUICE</t>
  </si>
  <si>
    <t>CRANBERRIES</t>
  </si>
  <si>
    <t>VEGETABLES DEHYDRATED</t>
  </si>
  <si>
    <t>BERRIES NES</t>
  </si>
  <si>
    <t>VEGETABLES PREPARED BY VINEGAR</t>
  </si>
  <si>
    <t>GRAPES</t>
  </si>
  <si>
    <t>VEGETABLES PREPARED NES</t>
  </si>
  <si>
    <t>GRAPE JUICE</t>
  </si>
  <si>
    <t>VEGETABLES FROZEN</t>
  </si>
  <si>
    <t>WATERMELONS</t>
  </si>
  <si>
    <t>VEGETABLES PROVISIONALLY PRESERVED</t>
  </si>
  <si>
    <t>MELONS</t>
  </si>
  <si>
    <t>VEGETABLES PREPARED OR PRES.FROZEN</t>
  </si>
  <si>
    <t>FIGS</t>
  </si>
  <si>
    <t>HOMOGENIZED VEGETABLES PREPARED</t>
  </si>
  <si>
    <t>MANGOES</t>
  </si>
  <si>
    <t>MANGO JUICE</t>
  </si>
  <si>
    <t>FRUITS AND PRODUCTS</t>
  </si>
  <si>
    <t>MANGO PULP</t>
  </si>
  <si>
    <t>BANANAS</t>
  </si>
  <si>
    <t>AVOCADOS</t>
  </si>
  <si>
    <t>PLANTAINS</t>
  </si>
  <si>
    <t>PINEAPPLES</t>
  </si>
  <si>
    <t>ORANGES</t>
  </si>
  <si>
    <t>PINEAPPLES CANNED</t>
  </si>
  <si>
    <t>ORANGE JUICE</t>
  </si>
  <si>
    <t>PINEAPPLES JUICE</t>
  </si>
  <si>
    <t>ORANGE JUICE CONCENTRATED</t>
  </si>
  <si>
    <t>PINEAPPLES JUICE CONCENTRATED</t>
  </si>
  <si>
    <t>TANGERINES, MANDARINES, CLEMENTINES</t>
  </si>
  <si>
    <t>PERSIMMONS</t>
  </si>
  <si>
    <t>TANGERINES JUICE</t>
  </si>
  <si>
    <t>CASHEWAPPLE</t>
  </si>
  <si>
    <t>LEMONS AND LIMES</t>
  </si>
  <si>
    <t>KIWI</t>
  </si>
  <si>
    <t>LEMON JUICE</t>
  </si>
  <si>
    <t>PAPAYAS</t>
  </si>
  <si>
    <t>LEMON JUICE CONCENTRATED</t>
  </si>
  <si>
    <t>FRUIT TROPICAL NES</t>
  </si>
  <si>
    <t>GRAPEFRUIT AND POMELO</t>
  </si>
  <si>
    <t>FRUIT NES FRESH</t>
  </si>
  <si>
    <t>GRAPEFRUIT JUICE</t>
  </si>
  <si>
    <t>FRUIT NES JUICE</t>
  </si>
  <si>
    <t>GRAPEFRUIT JUICE CONCENTRATED</t>
  </si>
  <si>
    <t>FRUIT NES PREPARED</t>
  </si>
  <si>
    <t>CITRUS FRUIT NES</t>
  </si>
  <si>
    <t>FLOUR OF FRUIT</t>
  </si>
  <si>
    <t>CITRUS FRUIT NES JUICE</t>
  </si>
  <si>
    <t>FRUIT,NUTS,FRUIT PEEL PRESERVED BY SUGAR</t>
  </si>
  <si>
    <t>FRUIT COOKED HOMOGENIZED</t>
  </si>
  <si>
    <t>WINE</t>
  </si>
  <si>
    <t>VERMOUTHS AND SIMILAR</t>
  </si>
  <si>
    <t>Dried fruits</t>
  </si>
  <si>
    <t>BEVERAGES DIST. ALCOHOL</t>
  </si>
  <si>
    <t>APRICOTS DRIED</t>
  </si>
  <si>
    <t>PLUMS DRIED</t>
  </si>
  <si>
    <t>MEAT AND PRODUCTS</t>
  </si>
  <si>
    <t>RAISINS</t>
  </si>
  <si>
    <t>FIGS DRIED</t>
  </si>
  <si>
    <t>BEEF BONELESS</t>
  </si>
  <si>
    <t>DATES</t>
  </si>
  <si>
    <t>BEEF DRIED SALTED SMOKED</t>
  </si>
  <si>
    <t>FRUIT TROPICAL NES DRIED</t>
  </si>
  <si>
    <t>MEAT EXTRACTS</t>
  </si>
  <si>
    <t>FRUIT NES DRIED</t>
  </si>
  <si>
    <t>BEEF SAUSAGES</t>
  </si>
  <si>
    <t>BEEF PREPARATIONS</t>
  </si>
  <si>
    <t>STIMULANTS</t>
  </si>
  <si>
    <t>BEEF CANNED</t>
  </si>
  <si>
    <t>COFFEE GREEN</t>
  </si>
  <si>
    <t>HOMOGENIZED MEAT PREPARED</t>
  </si>
  <si>
    <t>COFFEE ROASTED</t>
  </si>
  <si>
    <t>LIVER PREPARATIONS</t>
  </si>
  <si>
    <t>COFFEE SUBSTITUTES</t>
  </si>
  <si>
    <t>OFFALS OF CATTLE</t>
  </si>
  <si>
    <t>COFFEE EXTRACTS</t>
  </si>
  <si>
    <t>BUFFALO MEAT</t>
  </si>
  <si>
    <t>CHICORY ROOTS</t>
  </si>
  <si>
    <t>OFFALS OF BUFFALO</t>
  </si>
  <si>
    <t>COCOA BEANS</t>
  </si>
  <si>
    <t>MUTTON AND LAMB</t>
  </si>
  <si>
    <t>COCOA PASTE</t>
  </si>
  <si>
    <t>OFFALS OF SHEEP</t>
  </si>
  <si>
    <t>COCOA BUTTER</t>
  </si>
  <si>
    <t>GOAT MEAT</t>
  </si>
  <si>
    <t>COCOA POWDER</t>
  </si>
  <si>
    <t>OFFALS OF GOATS</t>
  </si>
  <si>
    <t>CHOCOLATE PRODUCTS NES</t>
  </si>
  <si>
    <t>PIGMEAT</t>
  </si>
  <si>
    <t>TEA</t>
  </si>
  <si>
    <t>PORK</t>
  </si>
  <si>
    <t>EXTRACT TEA</t>
  </si>
  <si>
    <t>BACON - HAM OF PIGS</t>
  </si>
  <si>
    <t>TEA NES</t>
  </si>
  <si>
    <t>PIG MEAT SAUSAGES</t>
  </si>
  <si>
    <t>MATE</t>
  </si>
  <si>
    <t>PIG MEAT PREPARATIONS</t>
  </si>
  <si>
    <t>OFFALS OF PIGS</t>
  </si>
  <si>
    <t>SPICES</t>
  </si>
  <si>
    <t>CHICKEN MEAT</t>
  </si>
  <si>
    <t>PEPPER WHITE/LONG/BLACK</t>
  </si>
  <si>
    <t>CHICKEN MEAT CANNED</t>
  </si>
  <si>
    <t>PIMENTO</t>
  </si>
  <si>
    <t>OFFAL OF CHICKENS</t>
  </si>
  <si>
    <t>CINNAMON</t>
  </si>
  <si>
    <t>FAT LIVER PREPARATIONS</t>
  </si>
  <si>
    <t>CLOVES</t>
  </si>
  <si>
    <t>DUCK MEAT</t>
  </si>
  <si>
    <t>NUTMEG</t>
  </si>
  <si>
    <t>OFFALS LIVER DUCKS</t>
  </si>
  <si>
    <t>ANISE</t>
  </si>
  <si>
    <t>GOOSE MEAT</t>
  </si>
  <si>
    <t>GINGER</t>
  </si>
  <si>
    <t>OFFALS LIVER GEESE</t>
  </si>
  <si>
    <t>SPICES NES</t>
  </si>
  <si>
    <t>TURKEY MEAT</t>
  </si>
  <si>
    <t>OFFALS LIVER TURKEYS</t>
  </si>
  <si>
    <t>ALCOHOLIC BEVERAGES</t>
  </si>
  <si>
    <t>PIGEONS OTHER BIRDS</t>
  </si>
  <si>
    <t>WHEAT FERMENTED BEVERAGE</t>
  </si>
  <si>
    <t>POULTRY MEAT</t>
  </si>
  <si>
    <t>RICE FERMENTED BEVERAGE</t>
  </si>
  <si>
    <t>HORSEMEAT</t>
  </si>
  <si>
    <t>BEER BARLEY</t>
  </si>
  <si>
    <t>OFFALS OF HORSES</t>
  </si>
  <si>
    <t>BEER MAIZE</t>
  </si>
  <si>
    <t>MEAT OF ASSES</t>
  </si>
  <si>
    <t>BEER MILLET</t>
  </si>
  <si>
    <t>MEAT OF MULES</t>
  </si>
  <si>
    <t>BEER SORGHUM</t>
  </si>
  <si>
    <t>MEAT OF CAMELS</t>
  </si>
  <si>
    <t>FERMENTED BEVERAGES, CIDER ETC.</t>
  </si>
  <si>
    <t>OFFALS OF CAMELS</t>
  </si>
  <si>
    <t>MUST OF GRAPES</t>
  </si>
  <si>
    <t>RABBIT MEAT</t>
  </si>
  <si>
    <t>MEAT OF OTHER RODENTS</t>
  </si>
  <si>
    <t>MOLLUSCS CANNED</t>
  </si>
  <si>
    <t>MEAT OF OTHER CAMELIDS</t>
  </si>
  <si>
    <t>CEPHALOPODS FRESH</t>
  </si>
  <si>
    <t>OFFALS OF OTHER CAMELIDS</t>
  </si>
  <si>
    <t>CEPHALOPODS FROZEN</t>
  </si>
  <si>
    <t>GAME MEAT</t>
  </si>
  <si>
    <t>CEPHALOPODS CURED</t>
  </si>
  <si>
    <t>MEAT NES</t>
  </si>
  <si>
    <t>CEPHALOPODS CANNED</t>
  </si>
  <si>
    <t>MEAT NES DRIED</t>
  </si>
  <si>
    <t>CEPHALOPODS PREPARED NES</t>
  </si>
  <si>
    <t>MEAT PREPARED NES</t>
  </si>
  <si>
    <t>AQUATIC MAMMALS MEAT</t>
  </si>
  <si>
    <t>OFFALS NES</t>
  </si>
  <si>
    <t>AQUATIC MAMMALS PREPARED NES</t>
  </si>
  <si>
    <t>SNAILS NOT SEA</t>
  </si>
  <si>
    <t>AQUATIC ANIMALS NES FRESH</t>
  </si>
  <si>
    <t>AQUATIC ANIMALS NES CURED</t>
  </si>
  <si>
    <t>EGGS</t>
  </si>
  <si>
    <t>AQUATIC ANIMALS PREPARED NES</t>
  </si>
  <si>
    <t>HEN EGGS</t>
  </si>
  <si>
    <t>AQUATIC PLANTS</t>
  </si>
  <si>
    <t>EGGS LIQUID HEN</t>
  </si>
  <si>
    <t>AQUATIC PLANTS DRIED</t>
  </si>
  <si>
    <t>EGGS DRY HEN</t>
  </si>
  <si>
    <t>AQUATIC PLANTS PREPARED NES</t>
  </si>
  <si>
    <t>EGG ALBUMINE</t>
  </si>
  <si>
    <t>EGGS EXCLUDING HEN EGGS</t>
  </si>
  <si>
    <t>MILK AND CHEESE</t>
  </si>
  <si>
    <t>COW MILK, WHOLE FRESH</t>
  </si>
  <si>
    <t>FISH AND FISHERIES PRODUCTS</t>
  </si>
  <si>
    <t>STANDARDIZED MILK</t>
  </si>
  <si>
    <t>FRESHWATER DIADROMOUS FISH FRESH</t>
  </si>
  <si>
    <t>CREAM, FRESH</t>
  </si>
  <si>
    <t>FRESHWATER DIADROMOUS FISH FILLET</t>
  </si>
  <si>
    <t>WHOLE COW MILK EVAPORATED</t>
  </si>
  <si>
    <t>FRESHWATER DIADROMOUS FISH CURED</t>
  </si>
  <si>
    <t>WHOLE COW MILK CONDENSED</t>
  </si>
  <si>
    <t>FRESHWATER DIADROMOUS FISH CANNED</t>
  </si>
  <si>
    <t>WHOLE COW MILK DRY</t>
  </si>
  <si>
    <t>FRESHWATER DIADROM. FISH PREPARED NES</t>
  </si>
  <si>
    <t>SKIM MILK OF COWS</t>
  </si>
  <si>
    <t>DEMERSAL FISH FRESH</t>
  </si>
  <si>
    <t>SKIM MILK EVAPORATED</t>
  </si>
  <si>
    <t>DEMERSAL FISH FILLET</t>
  </si>
  <si>
    <t>SKIM MILK CONDENSED</t>
  </si>
  <si>
    <t>DEMERSAL FISH CURED</t>
  </si>
  <si>
    <t>SKIM MILK DRY</t>
  </si>
  <si>
    <t>DEMERSAL FISH CANNED</t>
  </si>
  <si>
    <t>BUTTERMILK CURDLED</t>
  </si>
  <si>
    <t>DEMERSAL FISH PREPARED NES</t>
  </si>
  <si>
    <t>BUTTERMILK DRY</t>
  </si>
  <si>
    <t>PELAGIC FISH FRESH</t>
  </si>
  <si>
    <t>YOGHURT</t>
  </si>
  <si>
    <t>PELAGIC FISH FILLET</t>
  </si>
  <si>
    <t>YOGHURT CONCENTRATED</t>
  </si>
  <si>
    <t>PELAGIC FISH CURED</t>
  </si>
  <si>
    <t>RECONSTITUTED MILK</t>
  </si>
  <si>
    <t>PELAGIC FISH CANNED</t>
  </si>
  <si>
    <t>CHEESE WHOLE COW MILK</t>
  </si>
  <si>
    <t>PELAGIC FISH PREPARED NES</t>
  </si>
  <si>
    <t>CHEESE SKIM COW MILK</t>
  </si>
  <si>
    <t>MARINE FISH NES FRESH</t>
  </si>
  <si>
    <t>WHEY CHEESE</t>
  </si>
  <si>
    <t>MARINE FISH NES FILLET</t>
  </si>
  <si>
    <t>PROCESSED CHEESE</t>
  </si>
  <si>
    <t>MARINE FISH NES CURED</t>
  </si>
  <si>
    <t>WHEY FRESH</t>
  </si>
  <si>
    <t>MARINE FISH NES CANNED</t>
  </si>
  <si>
    <t>WHEY CONDENSED</t>
  </si>
  <si>
    <t>MARINE FISH PREPARED NES</t>
  </si>
  <si>
    <t>WHEY DRY</t>
  </si>
  <si>
    <t>CRUSTACEANS FRESH</t>
  </si>
  <si>
    <t>CASEIN</t>
  </si>
  <si>
    <t>CRUSTACEANS FROZEN</t>
  </si>
  <si>
    <t>BUFFALO MILK</t>
  </si>
  <si>
    <t>CRUSTACEANS CURED</t>
  </si>
  <si>
    <t>SKIM MILK OF BUFFALO</t>
  </si>
  <si>
    <t>CRUSTACEANS CANNED</t>
  </si>
  <si>
    <t>CHEESE BUFFALO MILK</t>
  </si>
  <si>
    <t>CRUSTACEANS PREPARED NES</t>
  </si>
  <si>
    <t>SHEEP MILK</t>
  </si>
  <si>
    <t>MOLLUSCS FRESH</t>
  </si>
  <si>
    <t>CHEESE SHEEP MILK</t>
  </si>
  <si>
    <t>MOLLUSCS FROZEN</t>
  </si>
  <si>
    <t>SKIM MILK OF SHEEP</t>
  </si>
  <si>
    <t>MOLLUSCS CURED</t>
  </si>
  <si>
    <t>GOAT MILK</t>
  </si>
  <si>
    <t>CHEESE GOAT MILK</t>
  </si>
  <si>
    <t>FAT OF GOATS</t>
  </si>
  <si>
    <t>SKIM MILK OF GOAT</t>
  </si>
  <si>
    <t>BUTTER OF GOAT MILK</t>
  </si>
  <si>
    <t>CAMEL MILK</t>
  </si>
  <si>
    <t>FAT OF PIGS</t>
  </si>
  <si>
    <t>PIG BUTCHER FAT</t>
  </si>
  <si>
    <t>OILS AND FATS</t>
  </si>
  <si>
    <t>LARD</t>
  </si>
  <si>
    <t>VEGETABLE OILS</t>
  </si>
  <si>
    <t>FAT OF POULTRY</t>
  </si>
  <si>
    <t>OIL OF RICE BRAN</t>
  </si>
  <si>
    <t>FAT OF POULTRY RENDERED</t>
  </si>
  <si>
    <t>OIL OF MAIZE</t>
  </si>
  <si>
    <t>FAT OF CAMELS</t>
  </si>
  <si>
    <t>OIL OF SOYABEANS</t>
  </si>
  <si>
    <t>FAT OF OTHER CAMELIDS</t>
  </si>
  <si>
    <t>OIL OF GROUNDNUTS</t>
  </si>
  <si>
    <t>ANIMAL OILS AND FATS NES</t>
  </si>
  <si>
    <t>OIL OF COCONUTS</t>
  </si>
  <si>
    <t>TALLOW</t>
  </si>
  <si>
    <t>PALM OIL</t>
  </si>
  <si>
    <t>FATS PREPARATION NES</t>
  </si>
  <si>
    <t>OIL OF PALM KERNELS</t>
  </si>
  <si>
    <t>FRESHWATER DIADROMOUS FISH BODY OIL</t>
  </si>
  <si>
    <t>OLIVE OIL</t>
  </si>
  <si>
    <t>FRESHWATER DIADROMOUS FISH LIVER OIL</t>
  </si>
  <si>
    <t>BUTTER OF KARITE NUTS</t>
  </si>
  <si>
    <t>DEMERSAL FISH BODY OIL</t>
  </si>
  <si>
    <t>OIL OF CASTOR BEANS</t>
  </si>
  <si>
    <t>DEMERSAL FISH LIVER OIL</t>
  </si>
  <si>
    <t>OIL OF SUNFLOWER SEED</t>
  </si>
  <si>
    <t>PELAGIC FISH BODY OIL</t>
  </si>
  <si>
    <t>OIL OF RAPESEED</t>
  </si>
  <si>
    <t>PELAGIC FISH LIVER OIL</t>
  </si>
  <si>
    <t>OIL OF OLIVE RESIDUES</t>
  </si>
  <si>
    <t>MARINE FISH NES BODY OIL</t>
  </si>
  <si>
    <t>TUNG OIL</t>
  </si>
  <si>
    <t>MARINE FISH L221NES LIVER OIL</t>
  </si>
  <si>
    <t>OIL OF SAFFLOWER</t>
  </si>
  <si>
    <t>AQUATIC MAMMALS OILS</t>
  </si>
  <si>
    <t>OIL OF SESAME SEED</t>
  </si>
  <si>
    <t>OIL OF MUSTARD SEED</t>
  </si>
  <si>
    <t>MISCELLANOUS</t>
  </si>
  <si>
    <t>OIL OF POPPY SEED</t>
  </si>
  <si>
    <t>INFANT FOOD</t>
  </si>
  <si>
    <t>STILLINGIA OIL</t>
  </si>
  <si>
    <t>BEVERAGES NON-ALCOHOLIC</t>
  </si>
  <si>
    <t>OIL OF KAPOK</t>
  </si>
  <si>
    <t>ICE CREAM</t>
  </si>
  <si>
    <t>OIL OF COTTON SEED</t>
  </si>
  <si>
    <t>FOOD PREPARATIONS</t>
  </si>
  <si>
    <t>OIL OF LINSEED</t>
  </si>
  <si>
    <t>OIL OF HEMPSEED</t>
  </si>
  <si>
    <t>OIL OF VEGETABLE ORIGIN NES</t>
  </si>
  <si>
    <t>MARGARINE</t>
  </si>
  <si>
    <t>OILS BOILED</t>
  </si>
  <si>
    <t>OILS HYDROGENATED</t>
  </si>
  <si>
    <t>ANIMALS FATS</t>
  </si>
  <si>
    <t>FAT OF CATTLE</t>
  </si>
  <si>
    <t>CATTLE BUTCHER FAT</t>
  </si>
  <si>
    <t>BUTTER OF COW MILK</t>
  </si>
  <si>
    <t>GHEE FROM COW MILK</t>
  </si>
  <si>
    <t>FAT OF BUFFALO</t>
  </si>
  <si>
    <t>BUTTER OF BUFFALO MILK</t>
  </si>
  <si>
    <t>GHEE FROM BUFFALO MILK</t>
  </si>
  <si>
    <t>FAT OF SHEEP</t>
  </si>
  <si>
    <t>BUTTER OF SHEEP MILK</t>
  </si>
  <si>
    <t>Calories in kcal</t>
  </si>
  <si>
    <t>Protein in grams</t>
  </si>
  <si>
    <t>Fat in grams</t>
  </si>
  <si>
    <t>RICE, PADDY</t>
  </si>
  <si>
    <t>ALMONDS, with shell</t>
  </si>
  <si>
    <t>ARECA NUTS</t>
  </si>
  <si>
    <t>BRAZIL NUTS, with shell</t>
  </si>
  <si>
    <t>BROAD BEANS, horse beans, DRY</t>
  </si>
  <si>
    <t>CABBAGES and other brassicas</t>
  </si>
  <si>
    <t>CARROTS and turnips</t>
  </si>
  <si>
    <t>CASHEW NUTS, with shell</t>
  </si>
  <si>
    <t xml:space="preserve">FAO </t>
  </si>
  <si>
    <t xml:space="preserve">Commodity name </t>
  </si>
  <si>
    <t xml:space="preserve">primary(1),  secondary(2) </t>
  </si>
  <si>
    <t xml:space="preserve">Calories </t>
  </si>
  <si>
    <t xml:space="preserve">(kcal/ton) </t>
  </si>
  <si>
    <t xml:space="preserve">Protein </t>
  </si>
  <si>
    <t xml:space="preserve">(g/ton) </t>
  </si>
  <si>
    <t xml:space="preserve">Fat </t>
  </si>
  <si>
    <t xml:space="preserve">Wheat </t>
  </si>
  <si>
    <t xml:space="preserve">Bulgur </t>
  </si>
  <si>
    <t xml:space="preserve">Rice, paddy </t>
  </si>
  <si>
    <t xml:space="preserve">Barley </t>
  </si>
  <si>
    <t xml:space="preserve">Maize </t>
  </si>
  <si>
    <t xml:space="preserve">Rye </t>
  </si>
  <si>
    <t xml:space="preserve">Oats </t>
  </si>
  <si>
    <t xml:space="preserve">Millet </t>
  </si>
  <si>
    <t xml:space="preserve">Sorghum </t>
  </si>
  <si>
    <t xml:space="preserve">Buckwheat </t>
  </si>
  <si>
    <t xml:space="preserve">Quinoa </t>
  </si>
  <si>
    <t xml:space="preserve">Fonio </t>
  </si>
  <si>
    <t xml:space="preserve">Triticale </t>
  </si>
  <si>
    <t xml:space="preserve">Canary seed </t>
  </si>
  <si>
    <t xml:space="preserve">Mixed grain </t>
  </si>
  <si>
    <t xml:space="preserve">Cereals, nes </t>
  </si>
  <si>
    <t xml:space="preserve">Potatoes </t>
  </si>
  <si>
    <t xml:space="preserve">Sweet potatoes </t>
  </si>
  <si>
    <t xml:space="preserve">Cassava </t>
  </si>
  <si>
    <t xml:space="preserve">Yautia (cocoyam) </t>
  </si>
  <si>
    <t xml:space="preserve">Taro (cocoyam) </t>
  </si>
  <si>
    <t xml:space="preserve">Yams </t>
  </si>
  <si>
    <t xml:space="preserve">Roots and Tubers, nes </t>
  </si>
  <si>
    <t xml:space="preserve">Sugar cane </t>
  </si>
  <si>
    <t xml:space="preserve">Sugar beet </t>
  </si>
  <si>
    <t xml:space="preserve">Sugar crops, nes </t>
  </si>
  <si>
    <t xml:space="preserve">Beans, dry </t>
  </si>
  <si>
    <t xml:space="preserve">Broad beans, horse beans, dry </t>
  </si>
  <si>
    <t xml:space="preserve">Peas, dry </t>
  </si>
  <si>
    <t xml:space="preserve">Chick peas </t>
  </si>
  <si>
    <t xml:space="preserve">Cow peas, dry </t>
  </si>
  <si>
    <t xml:space="preserve">Pigeon peas </t>
  </si>
  <si>
    <t xml:space="preserve">Lentils </t>
  </si>
  <si>
    <t xml:space="preserve">Bambara beans </t>
  </si>
  <si>
    <t xml:space="preserve">Vetches </t>
  </si>
  <si>
    <t xml:space="preserve">Lupins </t>
  </si>
  <si>
    <t xml:space="preserve">Pulses, nes </t>
  </si>
  <si>
    <t xml:space="preserve">Brazil nuts, with shell </t>
  </si>
  <si>
    <t xml:space="preserve">Cashew nuts, with shell </t>
  </si>
  <si>
    <t xml:space="preserve">Chestnuts </t>
  </si>
  <si>
    <t xml:space="preserve">Almonds, with shell </t>
  </si>
  <si>
    <t xml:space="preserve">Walnuts, with shell </t>
  </si>
  <si>
    <t xml:space="preserve">Pistachios </t>
  </si>
  <si>
    <t xml:space="preserve">Kolanuts </t>
  </si>
  <si>
    <t xml:space="preserve">Hazelnuts, with shell </t>
  </si>
  <si>
    <t xml:space="preserve">Arecanuts </t>
  </si>
  <si>
    <t xml:space="preserve">Nuts, nes </t>
  </si>
  <si>
    <t xml:space="preserve">Soybeans </t>
  </si>
  <si>
    <t xml:space="preserve">Groundnuts, with shell </t>
  </si>
  <si>
    <t xml:space="preserve">Coconuts </t>
  </si>
  <si>
    <t xml:space="preserve">Copra </t>
  </si>
  <si>
    <t xml:space="preserve">Palm kernels </t>
  </si>
  <si>
    <t xml:space="preserve">Palm oil </t>
  </si>
  <si>
    <t xml:space="preserve">Olives </t>
  </si>
  <si>
    <t xml:space="preserve">Karite Nuts (Sheanuts) </t>
  </si>
  <si>
    <t xml:space="preserve">Sunflower seed </t>
  </si>
  <si>
    <t xml:space="preserve">Rapeseed </t>
  </si>
  <si>
    <t xml:space="preserve">Safflower seed </t>
  </si>
  <si>
    <t xml:space="preserve">Sesame seed </t>
  </si>
  <si>
    <t xml:space="preserve">Mustard seed </t>
  </si>
  <si>
    <t xml:space="preserve">Poppy seed </t>
  </si>
  <si>
    <t xml:space="preserve">Melonseed </t>
  </si>
  <si>
    <t xml:space="preserve">Cottonseed </t>
  </si>
  <si>
    <t xml:space="preserve">Linseed </t>
  </si>
  <si>
    <t xml:space="preserve">Oilseeds, Nes </t>
  </si>
  <si>
    <t xml:space="preserve">Cabbages and other brassicas </t>
  </si>
  <si>
    <t xml:space="preserve">Artichokes </t>
  </si>
  <si>
    <t xml:space="preserve">Asparagus </t>
  </si>
  <si>
    <t xml:space="preserve">Lettuce and chicory </t>
  </si>
  <si>
    <t xml:space="preserve">Spinach </t>
  </si>
  <si>
    <t xml:space="preserve">Tomatoes </t>
  </si>
  <si>
    <t xml:space="preserve">Cauliflowers and broccoli </t>
  </si>
  <si>
    <t xml:space="preserve">Pumpkins, squash and gourds </t>
  </si>
  <si>
    <t xml:space="preserve">Cucumbers and gherkins </t>
  </si>
  <si>
    <t xml:space="preserve">Eggplants (aubergines) </t>
  </si>
  <si>
    <t xml:space="preserve">Chillies and peppers, green </t>
  </si>
  <si>
    <t xml:space="preserve">Onions (inc. shallots), green </t>
  </si>
  <si>
    <t xml:space="preserve">Onions, dry </t>
  </si>
  <si>
    <t xml:space="preserve">Garlic </t>
  </si>
  <si>
    <t xml:space="preserve">Leeks, other alliaceous veg </t>
  </si>
  <si>
    <t xml:space="preserve">Beans, green </t>
  </si>
  <si>
    <t xml:space="preserve">Peas, green </t>
  </si>
  <si>
    <t xml:space="preserve">String beans </t>
  </si>
  <si>
    <t xml:space="preserve">Carrots and turnips </t>
  </si>
  <si>
    <t xml:space="preserve">Okra </t>
  </si>
  <si>
    <t xml:space="preserve">Maize, green </t>
  </si>
  <si>
    <t xml:space="preserve">Mushrooms and truffles </t>
  </si>
  <si>
    <t xml:space="preserve">Chicory roots </t>
  </si>
  <si>
    <t xml:space="preserve">Carobs </t>
  </si>
  <si>
    <t xml:space="preserve">Vegetables fresh nes </t>
  </si>
  <si>
    <t xml:space="preserve">Bananas </t>
  </si>
  <si>
    <t xml:space="preserve">Plantains </t>
  </si>
  <si>
    <t xml:space="preserve">Oranges </t>
  </si>
  <si>
    <t xml:space="preserve">Tangerines, mandarins, clem. </t>
  </si>
  <si>
    <t xml:space="preserve">Lemons and limes </t>
  </si>
  <si>
    <t xml:space="preserve">Grapefruit (inc. pomelos) </t>
  </si>
  <si>
    <t xml:space="preserve">Citrus fruit, nes </t>
  </si>
  <si>
    <t xml:space="preserve">Apples </t>
  </si>
  <si>
    <t xml:space="preserve">Pears </t>
  </si>
  <si>
    <t xml:space="preserve">Quinces </t>
  </si>
  <si>
    <t xml:space="preserve">Apricots </t>
  </si>
  <si>
    <t xml:space="preserve">Sour cherries </t>
  </si>
  <si>
    <t xml:space="preserve">Cherries </t>
  </si>
  <si>
    <t xml:space="preserve">Peaches and nectarines </t>
  </si>
  <si>
    <t xml:space="preserve">Plums and sloes </t>
  </si>
  <si>
    <t xml:space="preserve">Stone fruit, nes </t>
  </si>
  <si>
    <t xml:space="preserve">Strawberries </t>
  </si>
  <si>
    <t xml:space="preserve">Raspberries </t>
  </si>
  <si>
    <t xml:space="preserve">Gooseberries </t>
  </si>
  <si>
    <t xml:space="preserve">Currants </t>
  </si>
  <si>
    <t xml:space="preserve">Blueberries </t>
  </si>
  <si>
    <t xml:space="preserve">Cranberries </t>
  </si>
  <si>
    <t xml:space="preserve">Berries Nes </t>
  </si>
  <si>
    <t xml:space="preserve">Grapes </t>
  </si>
  <si>
    <t xml:space="preserve">Watermelons </t>
  </si>
  <si>
    <t xml:space="preserve">Other melons </t>
  </si>
  <si>
    <t xml:space="preserve">(inc.cantaloupes) </t>
  </si>
  <si>
    <t xml:space="preserve">Figs </t>
  </si>
  <si>
    <t xml:space="preserve">Mangoes, mangosteens, guavas </t>
  </si>
  <si>
    <t xml:space="preserve">Avocados </t>
  </si>
  <si>
    <t xml:space="preserve">Pineapples </t>
  </si>
  <si>
    <t xml:space="preserve">Dates </t>
  </si>
  <si>
    <t xml:space="preserve">Persimmons </t>
  </si>
  <si>
    <t xml:space="preserve">Cashewapple </t>
  </si>
  <si>
    <t xml:space="preserve">Kiwi fruit </t>
  </si>
  <si>
    <t xml:space="preserve">Papayas </t>
  </si>
  <si>
    <t xml:space="preserve">Fruit, tropical fresh nes </t>
  </si>
  <si>
    <t xml:space="preserve">Fruit Fresh Nes </t>
  </si>
  <si>
    <t xml:space="preserve">Coffee, green </t>
  </si>
  <si>
    <t xml:space="preserve">Cocoa beans </t>
  </si>
  <si>
    <t xml:space="preserve">Tea </t>
  </si>
  <si>
    <t xml:space="preserve">MATE </t>
  </si>
  <si>
    <t xml:space="preserve">Pepper (Piper spp.) </t>
  </si>
  <si>
    <t xml:space="preserve">Chillies and peppers, dry </t>
  </si>
  <si>
    <t xml:space="preserve">Cinnamon (canella) </t>
  </si>
  <si>
    <t xml:space="preserve">Cloves </t>
  </si>
  <si>
    <t xml:space="preserve">Nutmeg, mace and cardamoms </t>
  </si>
  <si>
    <t xml:space="preserve">Anise, badian, fennel, corian. </t>
  </si>
  <si>
    <t xml:space="preserve">Ginger </t>
  </si>
  <si>
    <t xml:space="preserve">Spices, nes </t>
  </si>
  <si>
    <t xml:space="preserve">Cattle meat </t>
  </si>
  <si>
    <t xml:space="preserve">Cow milk, whole, fresh </t>
  </si>
  <si>
    <t xml:space="preserve">Buffalo meat </t>
  </si>
  <si>
    <t xml:space="preserve">Sheep meat </t>
  </si>
  <si>
    <t xml:space="preserve">Sheep milk, whole, fresh </t>
  </si>
  <si>
    <t xml:space="preserve">Goat meat </t>
  </si>
  <si>
    <t xml:space="preserve">Pig meat </t>
  </si>
  <si>
    <t xml:space="preserve">Chicken meat </t>
  </si>
  <si>
    <t xml:space="preserve">Hen eggs, in shell </t>
  </si>
  <si>
    <t xml:space="preserve">Duck meat </t>
  </si>
  <si>
    <t xml:space="preserve">Goose and guinea fowl meat </t>
  </si>
  <si>
    <t xml:space="preserve">Turkey meat </t>
  </si>
  <si>
    <t xml:space="preserve">Bird meat, nes </t>
  </si>
  <si>
    <t xml:space="preserve">Other bird eggs,in shell </t>
  </si>
  <si>
    <t xml:space="preserve">Horse meat </t>
  </si>
  <si>
    <t xml:space="preserve">Meat of Asses </t>
  </si>
  <si>
    <t xml:space="preserve">Camel meat </t>
  </si>
  <si>
    <t xml:space="preserve">Rabbit meat </t>
  </si>
  <si>
    <t xml:space="preserve">Game meat </t>
  </si>
  <si>
    <t xml:space="preserve">Natural honey </t>
  </si>
  <si>
    <t xml:space="preserve">Flour of Wheat </t>
  </si>
  <si>
    <t xml:space="preserve">Macaroni </t>
  </si>
  <si>
    <t xml:space="preserve">Germ of Wheat </t>
  </si>
  <si>
    <t xml:space="preserve">Bread </t>
  </si>
  <si>
    <t xml:space="preserve">Pastry </t>
  </si>
  <si>
    <t xml:space="preserve">Rice Husked </t>
  </si>
  <si>
    <t xml:space="preserve">Milled/Husked Rice </t>
  </si>
  <si>
    <t xml:space="preserve">Rice Milled </t>
  </si>
  <si>
    <t xml:space="preserve">Rice Broken </t>
  </si>
  <si>
    <t xml:space="preserve">Rice bran oil </t>
  </si>
  <si>
    <t xml:space="preserve">Rice Flour </t>
  </si>
  <si>
    <t xml:space="preserve">Rice Fermented Beverages </t>
  </si>
  <si>
    <t xml:space="preserve">Breakfast Cereals </t>
  </si>
  <si>
    <t xml:space="preserve">Pot Barley </t>
  </si>
  <si>
    <t xml:space="preserve">Barley Pearled </t>
  </si>
  <si>
    <t xml:space="preserve">Barley Flour and Grits </t>
  </si>
  <si>
    <t xml:space="preserve">Malt </t>
  </si>
  <si>
    <t xml:space="preserve">Malt Extract </t>
  </si>
  <si>
    <t xml:space="preserve">Beer of Barley </t>
  </si>
  <si>
    <t xml:space="preserve">Germ of Maize </t>
  </si>
  <si>
    <t xml:space="preserve">Flour of Maize </t>
  </si>
  <si>
    <t xml:space="preserve">Maize oil </t>
  </si>
  <si>
    <t xml:space="preserve">Popcorn </t>
  </si>
  <si>
    <t xml:space="preserve">Flour of Rye </t>
  </si>
  <si>
    <t xml:space="preserve">Oats Rolled </t>
  </si>
  <si>
    <t xml:space="preserve">Flour of Millet </t>
  </si>
  <si>
    <t xml:space="preserve">Flour of Sorghum </t>
  </si>
  <si>
    <t xml:space="preserve">Beer of Sorghum </t>
  </si>
  <si>
    <t xml:space="preserve">Flour of Buckwheat </t>
  </si>
  <si>
    <t xml:space="preserve">Flour of Fonio </t>
  </si>
  <si>
    <t xml:space="preserve">Flour of Mixed Grain </t>
  </si>
  <si>
    <t xml:space="preserve">Infant Food </t>
  </si>
  <si>
    <t xml:space="preserve">Wafers </t>
  </si>
  <si>
    <t xml:space="preserve">Flour of Cereals </t>
  </si>
  <si>
    <t xml:space="preserve">Cereal Preparations, Nes </t>
  </si>
  <si>
    <t xml:space="preserve">Mixes and Doughs </t>
  </si>
  <si>
    <t xml:space="preserve">Food Prep,Flour,Malt Extract </t>
  </si>
  <si>
    <t xml:space="preserve">Potatoes Flour </t>
  </si>
  <si>
    <t xml:space="preserve">Frozen Potatoes </t>
  </si>
  <si>
    <t xml:space="preserve">Tapioca of Potatoes </t>
  </si>
  <si>
    <t xml:space="preserve">Flour of Cassava </t>
  </si>
  <si>
    <t xml:space="preserve">Tapioca of Cassava </t>
  </si>
  <si>
    <t xml:space="preserve">Cassava Dried </t>
  </si>
  <si>
    <t xml:space="preserve">Cassava Starch </t>
  </si>
  <si>
    <t xml:space="preserve">Flour of Roots and Tubers </t>
  </si>
  <si>
    <t xml:space="preserve">Roots and Tubers Dried </t>
  </si>
  <si>
    <t xml:space="preserve">Maple Sugar and Syrups </t>
  </si>
  <si>
    <t xml:space="preserve">Sugar Raw Centrifugal </t>
  </si>
  <si>
    <t xml:space="preserve">Sugar Non- Centrifugal </t>
  </si>
  <si>
    <t xml:space="preserve">Sugar Refined </t>
  </si>
  <si>
    <t xml:space="preserve">Molasses </t>
  </si>
  <si>
    <t xml:space="preserve">Other Fructose and Syrup </t>
  </si>
  <si>
    <t xml:space="preserve">Sugar, nes </t>
  </si>
  <si>
    <t xml:space="preserve">Sugar Confectionery </t>
  </si>
  <si>
    <t xml:space="preserve">Sugar flavoured </t>
  </si>
  <si>
    <t xml:space="preserve">Glucose and Dextrose </t>
  </si>
  <si>
    <t xml:space="preserve">Lactose </t>
  </si>
  <si>
    <t xml:space="preserve">Isoglucose </t>
  </si>
  <si>
    <t xml:space="preserve">Flour of Pulses </t>
  </si>
  <si>
    <t xml:space="preserve">Brazil Nuts Shelled </t>
  </si>
  <si>
    <t xml:space="preserve">Cashew Nuts Shelled </t>
  </si>
  <si>
    <t xml:space="preserve">Almonds Shelled </t>
  </si>
  <si>
    <t xml:space="preserve">Walnuts Shelled </t>
  </si>
  <si>
    <t xml:space="preserve">Hazelnuts Shelled </t>
  </si>
  <si>
    <t xml:space="preserve">Prepared Nuts </t>
  </si>
  <si>
    <t xml:space="preserve">(Exc.Groundnuts) </t>
  </si>
  <si>
    <t xml:space="preserve">Soybean oil </t>
  </si>
  <si>
    <t xml:space="preserve">Soya Sauce </t>
  </si>
  <si>
    <t xml:space="preserve">Soya Paste </t>
  </si>
  <si>
    <t xml:space="preserve">Soya Curd </t>
  </si>
  <si>
    <t xml:space="preserve">Groundnuts Shelled </t>
  </si>
  <si>
    <t xml:space="preserve">Groundnut oil </t>
  </si>
  <si>
    <t xml:space="preserve">Prepared Groundnuts </t>
  </si>
  <si>
    <t xml:space="preserve">Peanut Butter </t>
  </si>
  <si>
    <t xml:space="preserve">Coconuts Desiccated </t>
  </si>
  <si>
    <t xml:space="preserve">Coconut (copra) oil </t>
  </si>
  <si>
    <t xml:space="preserve">Palm kernel oil </t>
  </si>
  <si>
    <t xml:space="preserve">Olive oil, virgin </t>
  </si>
  <si>
    <t xml:space="preserve">Olives Preserved </t>
  </si>
  <si>
    <t xml:space="preserve">Butter of Karite Nuts </t>
  </si>
  <si>
    <t xml:space="preserve">Oil of Castor Beans </t>
  </si>
  <si>
    <t xml:space="preserve">Sunflower oil </t>
  </si>
  <si>
    <t xml:space="preserve">Rapeseed oil </t>
  </si>
  <si>
    <t xml:space="preserve">Oil of Olive Residues </t>
  </si>
  <si>
    <t xml:space="preserve">Oil of Tung Nuts </t>
  </si>
  <si>
    <t xml:space="preserve">Safflower oil </t>
  </si>
  <si>
    <t xml:space="preserve">Sesame oil </t>
  </si>
  <si>
    <t xml:space="preserve">Mustard oil </t>
  </si>
  <si>
    <t xml:space="preserve">Flour of Mustard </t>
  </si>
  <si>
    <t xml:space="preserve">Poppy Oil </t>
  </si>
  <si>
    <t xml:space="preserve">Vegetable Tallow </t>
  </si>
  <si>
    <t xml:space="preserve">Oil of Kapok </t>
  </si>
  <si>
    <t xml:space="preserve">Cottonseed oil </t>
  </si>
  <si>
    <t xml:space="preserve">Linseed oil </t>
  </si>
  <si>
    <t xml:space="preserve">Oil of vegetable origin, nes </t>
  </si>
  <si>
    <t xml:space="preserve">Flour of Oilseeds </t>
  </si>
  <si>
    <t xml:space="preserve">Tomatojuice Concentrated </t>
  </si>
  <si>
    <t xml:space="preserve">Juice of Tomatoes </t>
  </si>
  <si>
    <t xml:space="preserve">Paste of Tomatoes </t>
  </si>
  <si>
    <t xml:space="preserve">Tomato Peeled </t>
  </si>
  <si>
    <t xml:space="preserve">Sweet Corn Frozen </t>
  </si>
  <si>
    <t xml:space="preserve">Sweet Corn Prep or Preserved </t>
  </si>
  <si>
    <t xml:space="preserve">Dried Mushrooms </t>
  </si>
  <si>
    <t xml:space="preserve">Canned Mushrooms </t>
  </si>
  <si>
    <t xml:space="preserve">Veg.Prod.Fresh Or Dried </t>
  </si>
  <si>
    <t xml:space="preserve">Vegetables, dried nes </t>
  </si>
  <si>
    <t xml:space="preserve">Vegetables, canned nes </t>
  </si>
  <si>
    <t xml:space="preserve">Juice of Vegetables Nes </t>
  </si>
  <si>
    <t xml:space="preserve">Vegetables Dehydrated </t>
  </si>
  <si>
    <t xml:space="preserve">Vegetables in Vinegar </t>
  </si>
  <si>
    <t xml:space="preserve">Vegetable Frozen </t>
  </si>
  <si>
    <t xml:space="preserve">Veg.in Tem. Preservatives </t>
  </si>
  <si>
    <t xml:space="preserve">Veg.Prep. Or Pres.Frozen </t>
  </si>
  <si>
    <t xml:space="preserve">Homogen.Veget.Prep </t>
  </si>
  <si>
    <t xml:space="preserve">Orange juice, single strength </t>
  </si>
  <si>
    <t xml:space="preserve">Orange juice, concentrated </t>
  </si>
  <si>
    <t xml:space="preserve">Tangerine Juice </t>
  </si>
  <si>
    <t xml:space="preserve">Lemon juice, single strength </t>
  </si>
  <si>
    <t xml:space="preserve">Lemon juice, concentrated </t>
  </si>
  <si>
    <t xml:space="preserve">Juice of Grapefruit </t>
  </si>
  <si>
    <t xml:space="preserve">Grapefruit juice, concentrated </t>
  </si>
  <si>
    <t xml:space="preserve">Citrus juice, single strength </t>
  </si>
  <si>
    <t xml:space="preserve">Citrus juice, concentrated </t>
  </si>
  <si>
    <t xml:space="preserve">Cider Etc </t>
  </si>
  <si>
    <t xml:space="preserve">Apple juice, single strength </t>
  </si>
  <si>
    <t xml:space="preserve">Apple juice, concentrated </t>
  </si>
  <si>
    <t xml:space="preserve">Dry Apricots </t>
  </si>
  <si>
    <t xml:space="preserve">Plums Dried (Prunes) </t>
  </si>
  <si>
    <t xml:space="preserve">Plum juice, single strength </t>
  </si>
  <si>
    <t xml:space="preserve">Plum juice, concentrated </t>
  </si>
  <si>
    <t xml:space="preserve">Raisins </t>
  </si>
  <si>
    <t xml:space="preserve">Grape Juice </t>
  </si>
  <si>
    <t xml:space="preserve">Must of Grapes </t>
  </si>
  <si>
    <t xml:space="preserve">Wine </t>
  </si>
  <si>
    <t xml:space="preserve">Vermouths&amp;Similar </t>
  </si>
  <si>
    <t xml:space="preserve">Figs Dried </t>
  </si>
  <si>
    <t xml:space="preserve">Pineapples Cand </t>
  </si>
  <si>
    <t xml:space="preserve">Juice of Pineapples </t>
  </si>
  <si>
    <t xml:space="preserve">Pineapple Juice Conc </t>
  </si>
  <si>
    <t xml:space="preserve">Mango Juice </t>
  </si>
  <si>
    <t xml:space="preserve">Mango Pulp </t>
  </si>
  <si>
    <t xml:space="preserve">Fruit Tropical Dried Nes </t>
  </si>
  <si>
    <t xml:space="preserve">Fruit Dried Nes </t>
  </si>
  <si>
    <t xml:space="preserve">Fruit Juice Nes </t>
  </si>
  <si>
    <t xml:space="preserve">Fruit Prp Nes </t>
  </si>
  <si>
    <t xml:space="preserve">Flour of Fruits </t>
  </si>
  <si>
    <t xml:space="preserve">Fruit,Nut,Peel, Sugar Prs </t>
  </si>
  <si>
    <t xml:space="preserve">Homogen. Cooked Fruit Prp </t>
  </si>
  <si>
    <t xml:space="preserve">Beverage Non-Alc </t>
  </si>
  <si>
    <t xml:space="preserve">Bever. Dist.Alc </t>
  </si>
  <si>
    <t xml:space="preserve">Coffee Roasted </t>
  </si>
  <si>
    <t xml:space="preserve">Coffee Subst. Cont.Coffee </t>
  </si>
  <si>
    <t xml:space="preserve">Coffee Extracts </t>
  </si>
  <si>
    <t xml:space="preserve">Cocoa Paste </t>
  </si>
  <si>
    <t xml:space="preserve">Cocoa Butter </t>
  </si>
  <si>
    <t xml:space="preserve">Cocoapowder&amp;Cake </t>
  </si>
  <si>
    <t xml:space="preserve">Chocolate Prsnes </t>
  </si>
  <si>
    <t xml:space="preserve">Extracts Tea, Mate, Prep </t>
  </si>
  <si>
    <t xml:space="preserve">Offals of Cattle, Edible </t>
  </si>
  <si>
    <t xml:space="preserve">Fat of Cattle </t>
  </si>
  <si>
    <t>Meat-</t>
  </si>
  <si>
    <t xml:space="preserve">CattleBoneless(Beef&amp;Veal) </t>
  </si>
  <si>
    <t xml:space="preserve">Cattle Butch.Fat </t>
  </si>
  <si>
    <t xml:space="preserve">Meat of Beef,Drd, Sltd,Smkd </t>
  </si>
  <si>
    <t xml:space="preserve">Meat Extracts </t>
  </si>
  <si>
    <t xml:space="preserve">Sausage Beef&amp;Veal </t>
  </si>
  <si>
    <t xml:space="preserve">Preparations of Beef Meat </t>
  </si>
  <si>
    <t xml:space="preserve">Homogen.Meat Prp. </t>
  </si>
  <si>
    <t xml:space="preserve">Liver Prep. </t>
  </si>
  <si>
    <t xml:space="preserve">Cream Fresh </t>
  </si>
  <si>
    <t xml:space="preserve">Butter Cow Milk </t>
  </si>
  <si>
    <t xml:space="preserve">Ghee,Butteroil of Cow Milk </t>
  </si>
  <si>
    <t xml:space="preserve">Milk Skm of Cows </t>
  </si>
  <si>
    <t xml:space="preserve">Milk Whole Cond </t>
  </si>
  <si>
    <t xml:space="preserve">Whey Condensed </t>
  </si>
  <si>
    <t xml:space="preserve">Yoghurt </t>
  </si>
  <si>
    <t xml:space="preserve">Yogh Conc.Or Not </t>
  </si>
  <si>
    <t xml:space="preserve">Butterm.,Curdl,Acid.Milk </t>
  </si>
  <si>
    <t xml:space="preserve">Milk Whole Evp </t>
  </si>
  <si>
    <t xml:space="preserve">Milk Skimmed Evp </t>
  </si>
  <si>
    <t xml:space="preserve">Milk Skimmed Cond </t>
  </si>
  <si>
    <t xml:space="preserve">Milk Whole Dried </t>
  </si>
  <si>
    <t xml:space="preserve">Milk Skimmed Dry </t>
  </si>
  <si>
    <t xml:space="preserve">Milkdry Buttrmilk </t>
  </si>
  <si>
    <t xml:space="preserve">Whey Dry </t>
  </si>
  <si>
    <t xml:space="preserve">Cheese of Whole Cow Milk </t>
  </si>
  <si>
    <t xml:space="preserve">Whey Fresh </t>
  </si>
  <si>
    <t xml:space="preserve">Cheese of Skimmed Cow Milk </t>
  </si>
  <si>
    <t xml:space="preserve">Whey Cheese </t>
  </si>
  <si>
    <t xml:space="preserve">Processed Cheese </t>
  </si>
  <si>
    <t xml:space="preserve">Reconsti.Ted Milk </t>
  </si>
  <si>
    <t xml:space="preserve">Ice Cream and Edible Ice </t>
  </si>
  <si>
    <t xml:space="preserve">Ghee Oil of Buf </t>
  </si>
  <si>
    <t xml:space="preserve">Offals of Sheep,Edible </t>
  </si>
  <si>
    <t xml:space="preserve">Fat of Sheep </t>
  </si>
  <si>
    <t xml:space="preserve">Butter,Ghee of Sheep Milk </t>
  </si>
  <si>
    <t xml:space="preserve">Cheese of Sheep Milk </t>
  </si>
  <si>
    <t xml:space="preserve">Offals of Goats, Edible </t>
  </si>
  <si>
    <t xml:space="preserve">Cheese of Goat Mlk </t>
  </si>
  <si>
    <t xml:space="preserve">Offals of Pigs, Edible </t>
  </si>
  <si>
    <t xml:space="preserve">Fat of Pigs </t>
  </si>
  <si>
    <t xml:space="preserve">Pork </t>
  </si>
  <si>
    <t xml:space="preserve">Bacon and Ham </t>
  </si>
  <si>
    <t xml:space="preserve">Pig Butcher Fat </t>
  </si>
  <si>
    <t xml:space="preserve">Sausages of Pig Meat </t>
  </si>
  <si>
    <t xml:space="preserve">Prep of Pig Meat </t>
  </si>
  <si>
    <t xml:space="preserve">Lard </t>
  </si>
  <si>
    <t xml:space="preserve">Offals Liver Chicken </t>
  </si>
  <si>
    <t xml:space="preserve">Fat Liver Prep (Foie Gras) </t>
  </si>
  <si>
    <t xml:space="preserve">Meat of Chicken Canned </t>
  </si>
  <si>
    <t xml:space="preserve">Eggs Liquid </t>
  </si>
  <si>
    <t xml:space="preserve">Eggs Dried </t>
  </si>
  <si>
    <t xml:space="preserve">Fat of Poultry </t>
  </si>
  <si>
    <t xml:space="preserve">Fat of Ptry Rend </t>
  </si>
  <si>
    <t xml:space="preserve">Offals Liver Geese </t>
  </si>
  <si>
    <t xml:space="preserve">Offals Liver Duck </t>
  </si>
  <si>
    <t xml:space="preserve">Pigeons, Other Birds </t>
  </si>
  <si>
    <t xml:space="preserve">Offals of Horses </t>
  </si>
  <si>
    <t xml:space="preserve">Fat of Camels </t>
  </si>
  <si>
    <t xml:space="preserve">Other Rodents </t>
  </si>
  <si>
    <t xml:space="preserve">Other Camelids </t>
  </si>
  <si>
    <t xml:space="preserve">Offals Other Camelids </t>
  </si>
  <si>
    <t xml:space="preserve">Meat Dried Nes </t>
  </si>
  <si>
    <t xml:space="preserve">Meat nes </t>
  </si>
  <si>
    <t xml:space="preserve">Offals Nes </t>
  </si>
  <si>
    <t xml:space="preserve">Oils,Fats of Animal Nes </t>
  </si>
  <si>
    <t xml:space="preserve">Prepared Meat Nes </t>
  </si>
  <si>
    <t xml:space="preserve">Food Prep Nes </t>
  </si>
  <si>
    <t xml:space="preserve">Liquid Margarine </t>
  </si>
  <si>
    <t xml:space="preserve">Margrine Short </t>
  </si>
  <si>
    <t xml:space="preserve">Fat Prep Nes </t>
  </si>
  <si>
    <t xml:space="preserve">Oil Boiled Etc </t>
  </si>
  <si>
    <t xml:space="preserve">Oil Hydrogenated </t>
  </si>
  <si>
    <t>The nuts are about one inch long and one inch wide and contain an oil rich kernel enclosed by a thin shell (Ecky). The kernel makes up 60% of the seed weight and has an oil content of between 40-60%, depending on the moisture content.  http://www.fao.org/3/X5043E/x5043E0e.htm</t>
  </si>
  <si>
    <t>Conversion factor</t>
  </si>
  <si>
    <t>Tung oil</t>
  </si>
  <si>
    <t>The seeds contain between 40% and 60% oil that is rich in triglycerides, mainly ricinolein. https://en.wikipedia.org/wiki/Ricinus</t>
  </si>
  <si>
    <t>Oil of castor beans</t>
  </si>
  <si>
    <t>Not used for food consumption?</t>
  </si>
  <si>
    <t>Oil of kapok</t>
  </si>
  <si>
    <t>Cottonseed</t>
  </si>
  <si>
    <t>Oil of hempseed</t>
  </si>
  <si>
    <t>About 49% of the weight of hempseed is an edible oil , https://fdc.nal.usda.gov/fdc-app.html#/?query=ndbNumber:12012</t>
  </si>
  <si>
    <t>Jojoba oil makes up 50% of the seed's dry weight. https://hort.purdue.edu/newcrop/afcm/jojoba.html.  jojoba oil will not provide calories because it cannot be digested by the body….........so calorie is zero? https://jojobavalley.com/question-jojoba-oil-edible/</t>
  </si>
  <si>
    <t>Used the average of beans green, peas greem, broad breans green, string beans</t>
  </si>
  <si>
    <t>Dry to wet coversion: 1:5 https://www.greatfermentations.com/how-to-brew-with-fresh-hops/</t>
  </si>
  <si>
    <t>Calorie per ton</t>
  </si>
  <si>
    <t>https://fdc.nal.usda.gov/fdc-app.html#/food-details/173474/nutrients</t>
  </si>
  <si>
    <t>Peppermint from USDA</t>
  </si>
  <si>
    <t>https://fdc.nal.usda.gov/fdc-app.html#/food-details/398095/nutrients</t>
  </si>
  <si>
    <t>Vanilla bean USDA</t>
  </si>
  <si>
    <t>27.5% of the seeds is oil ( https://link.springer.com/article/10.1007/s11746-014-2445-y?shared-article-renderer).  23.29% of fruit is seeds, http://dx.doi.org/10.4314/njbas.v21i2.3</t>
  </si>
  <si>
    <t>The calorie info is for cottonseed, based on cottonseed/seed cotton ratio computed from averag of all data from 1961-2018, FAO data</t>
  </si>
  <si>
    <t>Commodity</t>
  </si>
  <si>
    <t>Item code</t>
  </si>
  <si>
    <t>Mixed grain</t>
  </si>
  <si>
    <t>Cereals, nes</t>
  </si>
  <si>
    <t>Roots and Tubers, nes</t>
  </si>
  <si>
    <t>Sugar crops, nes</t>
  </si>
  <si>
    <t>Pulses, nes</t>
  </si>
  <si>
    <t>Chestnuts</t>
  </si>
  <si>
    <t>Kolanuts</t>
  </si>
  <si>
    <t>Arecanuts</t>
  </si>
  <si>
    <t>Nuts, nes</t>
  </si>
  <si>
    <t>Karite Nuts (Sheanuts)</t>
  </si>
  <si>
    <t>Oil of castor beans*</t>
  </si>
  <si>
    <t>Tung oil*</t>
  </si>
  <si>
    <t>Oil of kapok*</t>
  </si>
  <si>
    <t>Oil of hempseed*</t>
  </si>
  <si>
    <t>Oilseeds, Nes</t>
  </si>
  <si>
    <t>Onions (inc. shallots), green</t>
  </si>
  <si>
    <t>Leeks, other alliaceous veg</t>
  </si>
  <si>
    <t>Vegetables fresh, nes</t>
  </si>
  <si>
    <t>Plantains</t>
  </si>
  <si>
    <t>Tangerines, mandarins, clem.</t>
  </si>
  <si>
    <t>Citrus fruit, nes</t>
  </si>
  <si>
    <t>Sour cherries</t>
  </si>
  <si>
    <t>Stone fruit, nes</t>
  </si>
  <si>
    <t>Pome fruit nes</t>
  </si>
  <si>
    <t>Berries Nes</t>
  </si>
  <si>
    <t>Other melons</t>
  </si>
  <si>
    <t>Fruit Fresh Nes</t>
  </si>
  <si>
    <t>Cocoa beans</t>
  </si>
  <si>
    <t>Mate</t>
  </si>
  <si>
    <t>Pepper (Piper spp.)</t>
  </si>
  <si>
    <t>Vanilla bean#</t>
  </si>
  <si>
    <t>Cinnamon (canella)</t>
  </si>
  <si>
    <t>Anise, badian, fennel, corian.</t>
  </si>
  <si>
    <t>Spices, nes</t>
  </si>
  <si>
    <t>Peppermint#</t>
  </si>
  <si>
    <t>Domain Code</t>
  </si>
  <si>
    <t>Domain</t>
  </si>
  <si>
    <t>Area Code (FAO)</t>
  </si>
  <si>
    <t>Area</t>
  </si>
  <si>
    <t>Element Code</t>
  </si>
  <si>
    <t>Element</t>
  </si>
  <si>
    <t>Item Code (FAO)</t>
  </si>
  <si>
    <t>Year Code</t>
  </si>
  <si>
    <t>Year</t>
  </si>
  <si>
    <t>Unit</t>
  </si>
  <si>
    <t>Value</t>
  </si>
  <si>
    <t>Flag</t>
  </si>
  <si>
    <t>Flag Description</t>
  </si>
  <si>
    <t>QC</t>
  </si>
  <si>
    <t>Crops</t>
  </si>
  <si>
    <t>World</t>
  </si>
  <si>
    <t>Yield</t>
  </si>
  <si>
    <t>hg/ha</t>
  </si>
  <si>
    <t>Fc</t>
  </si>
  <si>
    <t>Calculated data</t>
  </si>
  <si>
    <t>Maté</t>
  </si>
  <si>
    <t>Seed cotton*</t>
  </si>
  <si>
    <t>QCL</t>
  </si>
  <si>
    <t>Crops and livestock products</t>
  </si>
  <si>
    <t>Abaca, manila hemp, raw</t>
  </si>
  <si>
    <t>E</t>
  </si>
  <si>
    <t>Estimated value</t>
  </si>
  <si>
    <t>Agave fibres, raw, n.e.c.</t>
  </si>
  <si>
    <t>Almonds, in shell</t>
  </si>
  <si>
    <t>Anise, badian, coriander, cumin, caraway, fennel and juniper berries, raw</t>
  </si>
  <si>
    <t>A</t>
  </si>
  <si>
    <t>Official figure</t>
  </si>
  <si>
    <t>Bambara beans, dry</t>
  </si>
  <si>
    <t>Broad beans and horse beans, dry</t>
  </si>
  <si>
    <t>Broad beans and horse beans, green</t>
  </si>
  <si>
    <t>Cabbages</t>
  </si>
  <si>
    <t>Cantaloupes and other melons</t>
  </si>
  <si>
    <t>Cashew nuts, in shell</t>
  </si>
  <si>
    <t>Cassava, fresh</t>
  </si>
  <si>
    <t>Castor oil seeds</t>
  </si>
  <si>
    <t>Cereals n.e.c.</t>
  </si>
  <si>
    <t>Chestnuts, in shell</t>
  </si>
  <si>
    <t>Chick peas, dry</t>
  </si>
  <si>
    <t>Chillies and peppers, dry (Capsicum spp., Pimenta spp.), raw</t>
  </si>
  <si>
    <t>Chillies and peppers, green (Capsicum spp. and Pimenta spp.)</t>
  </si>
  <si>
    <t>Cinnamon and cinnamon-tree flowers, raw</t>
  </si>
  <si>
    <t>Cloves (whole stems), raw</t>
  </si>
  <si>
    <t>Coconuts, in shell</t>
  </si>
  <si>
    <t>Edible roots and tubers with high starch or inulin content, n.e.c., fresh</t>
  </si>
  <si>
    <t>Flax, processed but not spun</t>
  </si>
  <si>
    <t>Ginger, raw</t>
  </si>
  <si>
    <t>Green corn (maize)</t>
  </si>
  <si>
    <t>Green garlic</t>
  </si>
  <si>
    <t>Groundnuts, excluding shelled</t>
  </si>
  <si>
    <t>Hazelnuts, in shell</t>
  </si>
  <si>
    <t>Hop cones</t>
  </si>
  <si>
    <t>Jojoba seeds</t>
  </si>
  <si>
    <t>Jute, raw or retted</t>
  </si>
  <si>
    <t>Kenaf, and other textile bast fibres, raw or retted</t>
  </si>
  <si>
    <t>Leeks and other alliaceous vegetables</t>
  </si>
  <si>
    <t>Lentils, dry</t>
  </si>
  <si>
    <t>Locust beans (carobs)</t>
  </si>
  <si>
    <t>Maize (corn)</t>
  </si>
  <si>
    <t>Mangoes, guavas and mangosteens</t>
  </si>
  <si>
    <t>Maté leaves</t>
  </si>
  <si>
    <t>Natural rubber in primary forms</t>
  </si>
  <si>
    <t>Nutmeg, mace, cardamoms, raw</t>
  </si>
  <si>
    <t>Onions and shallots, dry (excluding dehydrated)</t>
  </si>
  <si>
    <t>Onions and shallots, green</t>
  </si>
  <si>
    <t>Other beans, green</t>
  </si>
  <si>
    <t>Other berries and fruits of the genus vaccinium n.e.c.</t>
  </si>
  <si>
    <t>Other citrus fruit, n.e.c.</t>
  </si>
  <si>
    <t>Other fibre crops, raw, n.e.c.</t>
  </si>
  <si>
    <t>Other fruits, n.e.c.</t>
  </si>
  <si>
    <t>Other nuts (excluding wild edible nuts and groundnuts), in shell, n.e.c.</t>
  </si>
  <si>
    <t>Other oil seeds, n.e.c.</t>
  </si>
  <si>
    <t>Other pome fruits</t>
  </si>
  <si>
    <t>Other pulses n.e.c.</t>
  </si>
  <si>
    <t>Other stimulant, spice and aromatic crops, n.e.c.</t>
  </si>
  <si>
    <t>Other stone fruits</t>
  </si>
  <si>
    <t>Other sugar crops n.e.c.</t>
  </si>
  <si>
    <t>Other tropical fruits, n.e.c.</t>
  </si>
  <si>
    <t>Other vegetables, fresh n.e.c.</t>
  </si>
  <si>
    <t>Pepper (Piper spp.), raw</t>
  </si>
  <si>
    <t>Peppermint, spearmint</t>
  </si>
  <si>
    <t>Pigeon peas, dry</t>
  </si>
  <si>
    <t>Pistachios, in shell</t>
  </si>
  <si>
    <t>Plantains and cooking bananas</t>
  </si>
  <si>
    <t>Pomelos and grapefruits</t>
  </si>
  <si>
    <t>Pyrethrum, dried flowers</t>
  </si>
  <si>
    <t>Ramie, raw or retted</t>
  </si>
  <si>
    <t>Rape or colza seed</t>
  </si>
  <si>
    <t>Rice</t>
  </si>
  <si>
    <t>Seed cotton, unginned</t>
  </si>
  <si>
    <t>Sisal, raw</t>
  </si>
  <si>
    <t>Soya beans</t>
  </si>
  <si>
    <t>Tallowtree seeds</t>
  </si>
  <si>
    <t>Tangerines, mandarins, clementines</t>
  </si>
  <si>
    <t>Taro</t>
  </si>
  <si>
    <t>Tea leaves</t>
  </si>
  <si>
    <t>True hemp, raw or retted</t>
  </si>
  <si>
    <t>Unmanufactured tobacco</t>
  </si>
  <si>
    <t>Vanilla, raw</t>
  </si>
  <si>
    <t>Walnuts, in shell</t>
  </si>
  <si>
    <t>Yautia</t>
  </si>
  <si>
    <t>kcal per kg</t>
  </si>
  <si>
    <t>kcal per Ha in 1961</t>
  </si>
  <si>
    <t>kcal per Ha in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</si>
</sst>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rgb="FF00B0F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Palatino Linotype"/>
      <family val="1"/>
    </font>
    <font>
      <sz val="11"/>
      <color rgb="FF000000"/>
      <name val="Palatino Linotype"/>
      <family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/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/>
      <diagonal/>
    </border>
    <border>
      <left/>
      <right/>
      <top style="double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3">
    <xf numFmtId="0" fontId="0" fillId="0" borderId="0" xfId="0"/>
    <xf numFmtId="0" fontId="18" fillId="33" borderId="10" xfId="0" applyFont="1" applyFill="1" applyBorder="1" applyAlignment="1">
      <alignment vertical="center" wrapText="1"/>
    </xf>
    <xf numFmtId="0" fontId="19" fillId="33" borderId="10" xfId="0" applyFont="1" applyFill="1" applyBorder="1" applyAlignment="1">
      <alignment horizontal="center" vertical="center" wrapText="1"/>
    </xf>
    <xf numFmtId="0" fontId="19" fillId="33" borderId="10" xfId="0" applyFont="1" applyFill="1" applyBorder="1" applyAlignment="1">
      <alignment vertical="center" wrapText="1"/>
    </xf>
    <xf numFmtId="0" fontId="19" fillId="33" borderId="10" xfId="0" applyFont="1" applyFill="1" applyBorder="1" applyAlignment="1">
      <alignment horizontal="right" vertical="center" wrapText="1"/>
    </xf>
    <xf numFmtId="0" fontId="0" fillId="34" borderId="0" xfId="0" applyFill="1"/>
    <xf numFmtId="0" fontId="21" fillId="0" borderId="12" xfId="0" applyFont="1" applyBorder="1" applyAlignment="1">
      <alignment horizontal="left" vertical="center" wrapText="1"/>
    </xf>
    <xf numFmtId="0" fontId="21" fillId="0" borderId="15" xfId="0" applyFont="1" applyBorder="1" applyAlignment="1">
      <alignment horizontal="left" vertical="center" wrapText="1"/>
    </xf>
    <xf numFmtId="0" fontId="21" fillId="35" borderId="13" xfId="0" applyFont="1" applyFill="1" applyBorder="1" applyAlignment="1">
      <alignment horizontal="right" vertical="center" wrapText="1"/>
    </xf>
    <xf numFmtId="0" fontId="22" fillId="35" borderId="16" xfId="0" applyFont="1" applyFill="1" applyBorder="1" applyAlignment="1">
      <alignment horizontal="left" vertical="center" wrapText="1"/>
    </xf>
    <xf numFmtId="0" fontId="22" fillId="35" borderId="16" xfId="0" applyFont="1" applyFill="1" applyBorder="1" applyAlignment="1">
      <alignment horizontal="right" vertical="center" wrapText="1"/>
    </xf>
    <xf numFmtId="0" fontId="21" fillId="0" borderId="13" xfId="0" applyFont="1" applyBorder="1" applyAlignment="1">
      <alignment horizontal="right" vertical="center" wrapText="1"/>
    </xf>
    <xf numFmtId="0" fontId="22" fillId="0" borderId="16" xfId="0" applyFont="1" applyBorder="1" applyAlignment="1">
      <alignment horizontal="left" vertical="center" wrapText="1"/>
    </xf>
    <xf numFmtId="0" fontId="22" fillId="0" borderId="16" xfId="0" applyFont="1" applyBorder="1" applyAlignment="1">
      <alignment horizontal="right" vertical="center" wrapText="1"/>
    </xf>
    <xf numFmtId="0" fontId="21" fillId="0" borderId="11" xfId="0" applyFont="1" applyBorder="1" applyAlignment="1">
      <alignment horizontal="right" vertical="center" wrapText="1"/>
    </xf>
    <xf numFmtId="0" fontId="22" fillId="0" borderId="14" xfId="0" applyFont="1" applyBorder="1" applyAlignment="1">
      <alignment horizontal="left" vertical="center" wrapText="1"/>
    </xf>
    <xf numFmtId="0" fontId="22" fillId="0" borderId="14" xfId="0" applyFont="1" applyBorder="1" applyAlignment="1">
      <alignment horizontal="right" vertical="center" wrapText="1"/>
    </xf>
    <xf numFmtId="0" fontId="20" fillId="0" borderId="0" xfId="0" applyFont="1" applyAlignment="1">
      <alignment horizontal="left" vertical="center"/>
    </xf>
    <xf numFmtId="0" fontId="21" fillId="35" borderId="11" xfId="0" applyFont="1" applyFill="1" applyBorder="1" applyAlignment="1">
      <alignment horizontal="right" vertical="center" wrapText="1"/>
    </xf>
    <xf numFmtId="0" fontId="22" fillId="35" borderId="14" xfId="0" applyFont="1" applyFill="1" applyBorder="1" applyAlignment="1">
      <alignment horizontal="left" vertical="center" wrapText="1"/>
    </xf>
    <xf numFmtId="0" fontId="22" fillId="35" borderId="14" xfId="0" applyFont="1" applyFill="1" applyBorder="1" applyAlignment="1">
      <alignment horizontal="right" vertical="center" wrapText="1"/>
    </xf>
    <xf numFmtId="0" fontId="22" fillId="0" borderId="17" xfId="0" applyFont="1" applyBorder="1" applyAlignment="1">
      <alignment horizontal="left" vertical="center" wrapText="1"/>
    </xf>
    <xf numFmtId="0" fontId="22" fillId="35" borderId="17" xfId="0" applyFont="1" applyFill="1" applyBorder="1" applyAlignment="1">
      <alignment horizontal="left" vertical="center" wrapText="1"/>
    </xf>
    <xf numFmtId="0" fontId="23" fillId="0" borderId="0" xfId="0" applyFont="1"/>
    <xf numFmtId="0" fontId="23" fillId="34" borderId="0" xfId="0" applyFont="1" applyFill="1"/>
    <xf numFmtId="0" fontId="24" fillId="0" borderId="0" xfId="0" applyFont="1"/>
    <xf numFmtId="0" fontId="24" fillId="34" borderId="0" xfId="0" applyFont="1" applyFill="1"/>
    <xf numFmtId="0" fontId="25" fillId="0" borderId="0" xfId="0" applyFont="1"/>
    <xf numFmtId="0" fontId="26" fillId="0" borderId="18" xfId="0" applyFont="1" applyBorder="1" applyAlignment="1">
      <alignment horizontal="justify" vertical="center" wrapText="1"/>
    </xf>
    <xf numFmtId="0" fontId="26" fillId="0" borderId="21" xfId="0" applyFont="1" applyBorder="1" applyAlignment="1">
      <alignment horizontal="center" vertical="center" wrapText="1"/>
    </xf>
    <xf numFmtId="0" fontId="27" fillId="0" borderId="19" xfId="0" applyFont="1" applyBorder="1" applyAlignment="1">
      <alignment horizontal="justify" vertical="center" wrapText="1"/>
    </xf>
    <xf numFmtId="0" fontId="27" fillId="0" borderId="0" xfId="0" applyFont="1" applyAlignment="1">
      <alignment horizontal="right" vertical="center" wrapText="1"/>
    </xf>
    <xf numFmtId="3" fontId="0" fillId="0" borderId="0" xfId="0" applyNumberFormat="1"/>
    <xf numFmtId="3" fontId="27" fillId="0" borderId="0" xfId="0" applyNumberFormat="1" applyFont="1" applyAlignment="1">
      <alignment horizontal="right" vertical="center" wrapText="1"/>
    </xf>
    <xf numFmtId="0" fontId="27" fillId="0" borderId="0" xfId="0" applyFont="1" applyAlignment="1">
      <alignment horizontal="justify" vertical="center" wrapText="1"/>
    </xf>
    <xf numFmtId="0" fontId="27" fillId="0" borderId="20" xfId="0" applyFont="1" applyBorder="1" applyAlignment="1">
      <alignment horizontal="justify" vertical="center" wrapText="1"/>
    </xf>
    <xf numFmtId="0" fontId="27" fillId="0" borderId="20" xfId="0" applyFont="1" applyBorder="1" applyAlignment="1">
      <alignment horizontal="right" vertical="center" wrapText="1"/>
    </xf>
    <xf numFmtId="3" fontId="27" fillId="0" borderId="20" xfId="0" applyNumberFormat="1" applyFont="1" applyBorder="1" applyAlignment="1">
      <alignment horizontal="right" vertical="center" wrapText="1"/>
    </xf>
    <xf numFmtId="0" fontId="27" fillId="0" borderId="20" xfId="0" applyFont="1" applyBorder="1" applyAlignment="1">
      <alignment horizontal="right" vertical="center" wrapText="1" indent="2"/>
    </xf>
    <xf numFmtId="3" fontId="26" fillId="0" borderId="21" xfId="0" applyNumberFormat="1" applyFont="1" applyBorder="1" applyAlignment="1">
      <alignment horizontal="center" vertical="center" wrapText="1"/>
    </xf>
    <xf numFmtId="0" fontId="27" fillId="0" borderId="0" xfId="0" applyFont="1" applyBorder="1" applyAlignment="1">
      <alignment horizontal="justify" vertical="center" wrapText="1"/>
    </xf>
    <xf numFmtId="0" fontId="27" fillId="0" borderId="0" xfId="0" applyFont="1" applyBorder="1" applyAlignment="1">
      <alignment horizontal="right" vertical="center" wrapText="1"/>
    </xf>
    <xf numFmtId="3" fontId="27" fillId="0" borderId="0" xfId="0" applyNumberFormat="1" applyFont="1" applyBorder="1" applyAlignment="1">
      <alignment horizontal="right" vertical="center" wrapText="1"/>
    </xf>
    <xf numFmtId="3" fontId="0" fillId="0" borderId="0" xfId="0" applyNumberFormat="1" applyBorder="1"/>
    <xf numFmtId="0" fontId="0" fillId="0" borderId="0" xfId="0" applyBorder="1"/>
    <xf numFmtId="0" fontId="22" fillId="0" borderId="12" xfId="0" applyFont="1" applyBorder="1" applyAlignment="1">
      <alignment horizontal="right" vertical="center" wrapText="1"/>
    </xf>
    <xf numFmtId="0" fontId="22" fillId="0" borderId="13" xfId="0" applyFont="1" applyBorder="1" applyAlignment="1">
      <alignment horizontal="right" vertical="center" wrapText="1"/>
    </xf>
    <xf numFmtId="0" fontId="21" fillId="0" borderId="12" xfId="0" applyFont="1" applyBorder="1" applyAlignment="1">
      <alignment horizontal="right" vertical="center" wrapText="1"/>
    </xf>
    <xf numFmtId="0" fontId="21" fillId="0" borderId="13" xfId="0" applyFont="1" applyBorder="1" applyAlignment="1">
      <alignment horizontal="right" vertical="center" wrapText="1"/>
    </xf>
    <xf numFmtId="0" fontId="21" fillId="35" borderId="12" xfId="0" applyFont="1" applyFill="1" applyBorder="1" applyAlignment="1">
      <alignment horizontal="right" vertical="center" wrapText="1"/>
    </xf>
    <xf numFmtId="0" fontId="21" fillId="35" borderId="13" xfId="0" applyFont="1" applyFill="1" applyBorder="1" applyAlignment="1">
      <alignment horizontal="right" vertical="center" wrapText="1"/>
    </xf>
    <xf numFmtId="0" fontId="22" fillId="35" borderId="12" xfId="0" applyFont="1" applyFill="1" applyBorder="1" applyAlignment="1">
      <alignment horizontal="right" vertical="center" wrapText="1"/>
    </xf>
    <xf numFmtId="0" fontId="22" fillId="35" borderId="13" xfId="0" applyFont="1" applyFill="1" applyBorder="1" applyAlignment="1">
      <alignment horizontal="righ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herry L" id="{8E0352CC-9DB5-4FA1-985B-85284969D738}" userId="eb74deb6d74f7d5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0-06-02T16:55:59.41" personId="{8E0352CC-9DB5-4FA1-985B-85284969D738}" id="{9A26D27D-7EFF-49A3-B75D-B09FCCB6BF22}">
    <text>grains and cereals</text>
  </threadedComment>
  <threadedComment ref="A48" dT="2020-06-02T17:00:03.85" personId="{8E0352CC-9DB5-4FA1-985B-85284969D738}" id="{150B9E45-C1E9-42D7-983D-B77F2103972E}">
    <text>oil crops</text>
  </threadedComment>
  <threadedComment ref="F54" dT="2020-05-29T04:01:30.06" personId="{8E0352CC-9DB5-4FA1-985B-85284969D738}" id="{6DDE9097-33D6-4315-A05F-971E12750EDF}">
    <text>The weight of castor oil seed needs to be multiplied by 0.5. The calori info is for castor oil</text>
  </threadedComment>
  <threadedComment ref="F57" dT="2020-05-29T04:00:58.91" personId="{8E0352CC-9DB5-4FA1-985B-85284969D738}" id="{A899C05B-65DF-4BB5-9237-C874217BA5B9}">
    <text>The weight of tung nuts need to be multiplied by 0.3 to get the weight of tung oil, which is the calorie information reported here</text>
  </threadedComment>
  <threadedComment ref="F65" dT="2020-05-29T04:24:24.96" personId="{8E0352CC-9DB5-4FA1-985B-85284969D738}" id="{D24DD893-783F-4036-8926-E87D6AA149E7}">
    <text>The weight of kapok seeds need to be multiplied by 0.275 to get the weight of oil</text>
  </threadedComment>
  <threadedComment ref="F69" dT="2020-05-29T04:26:55.45" personId="{8E0352CC-9DB5-4FA1-985B-85284969D738}" id="{E92DA332-72EF-4403-96D6-A874EF2AF6A0}">
    <text>The weight of hempseed need to be multiplied by 0.49</text>
  </threadedComment>
  <threadedComment ref="A71" dT="2020-06-02T17:04:06.01" personId="{8E0352CC-9DB5-4FA1-985B-85284969D738}" id="{90501429-EC7E-4FD2-BA0A-8AEB8322307F}">
    <text>fruits and vegetables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3"/>
  <sheetViews>
    <sheetView zoomScale="200" zoomScaleNormal="200" workbookViewId="0">
      <selection activeCell="E66" sqref="E66"/>
    </sheetView>
  </sheetViews>
  <sheetFormatPr defaultRowHeight="15" x14ac:dyDescent="0.25"/>
  <cols>
    <col min="1" max="1" width="8.140625" customWidth="1"/>
    <col min="2" max="2" width="27.5703125" customWidth="1"/>
    <col min="3" max="3" width="19.5703125" customWidth="1"/>
    <col min="4" max="4" width="18" customWidth="1"/>
  </cols>
  <sheetData>
    <row r="1" spans="1:6" x14ac:dyDescent="0.25">
      <c r="A1" t="s">
        <v>0</v>
      </c>
      <c r="B1" t="s">
        <v>1</v>
      </c>
      <c r="C1" t="s">
        <v>0</v>
      </c>
      <c r="D1" t="s">
        <v>1</v>
      </c>
      <c r="E1" t="s">
        <v>1084</v>
      </c>
      <c r="F1" t="s">
        <v>1072</v>
      </c>
    </row>
    <row r="2" spans="1:6" x14ac:dyDescent="0.25">
      <c r="A2" s="23">
        <v>15</v>
      </c>
      <c r="B2" s="23" t="s">
        <v>160</v>
      </c>
      <c r="C2">
        <v>15</v>
      </c>
      <c r="D2" t="str">
        <f>VLOOKUP(C2,Sheet2!A:D,2,FALSE)</f>
        <v xml:space="preserve">Wheat </v>
      </c>
      <c r="E2">
        <f>VLOOKUP(A2,Sheet2!A:D,4,FALSE)</f>
        <v>3340000</v>
      </c>
    </row>
    <row r="3" spans="1:6" x14ac:dyDescent="0.25">
      <c r="A3" s="23">
        <v>27</v>
      </c>
      <c r="B3" s="23" t="s">
        <v>127</v>
      </c>
      <c r="C3">
        <v>27</v>
      </c>
      <c r="D3" t="str">
        <f>VLOOKUP(C3,Sheet2!A:D,2,FALSE)</f>
        <v xml:space="preserve">Rice, paddy </v>
      </c>
      <c r="E3">
        <f>VLOOKUP(A3,Sheet2!A:D,4,FALSE)</f>
        <v>2800000</v>
      </c>
    </row>
    <row r="4" spans="1:6" x14ac:dyDescent="0.25">
      <c r="A4" s="23">
        <v>44</v>
      </c>
      <c r="B4" s="23" t="s">
        <v>13</v>
      </c>
      <c r="C4">
        <v>44</v>
      </c>
      <c r="D4" t="str">
        <f>VLOOKUP(C4,Sheet2!A:D,2,FALSE)</f>
        <v xml:space="preserve">Barley </v>
      </c>
      <c r="E4">
        <f>VLOOKUP(A4,Sheet2!A:D,4,FALSE)</f>
        <v>3320000</v>
      </c>
    </row>
    <row r="5" spans="1:6" x14ac:dyDescent="0.25">
      <c r="A5" s="23">
        <v>56</v>
      </c>
      <c r="B5" s="23" t="s">
        <v>84</v>
      </c>
      <c r="C5">
        <v>56</v>
      </c>
      <c r="D5" t="str">
        <f>VLOOKUP(C5,Sheet2!A:D,2,FALSE)</f>
        <v xml:space="preserve">Maize </v>
      </c>
      <c r="E5">
        <f>VLOOKUP(A5,Sheet2!A:D,4,FALSE)</f>
        <v>3560000</v>
      </c>
    </row>
    <row r="6" spans="1:6" x14ac:dyDescent="0.25">
      <c r="A6" s="23">
        <v>71</v>
      </c>
      <c r="B6" s="23" t="s">
        <v>130</v>
      </c>
      <c r="C6">
        <v>71</v>
      </c>
      <c r="D6" t="str">
        <f>VLOOKUP(C6,Sheet2!A:D,2,FALSE)</f>
        <v xml:space="preserve">Rye </v>
      </c>
      <c r="E6">
        <f>VLOOKUP(A6,Sheet2!A:D,4,FALSE)</f>
        <v>3190000</v>
      </c>
    </row>
    <row r="7" spans="1:6" x14ac:dyDescent="0.25">
      <c r="A7" s="23">
        <v>75</v>
      </c>
      <c r="B7" s="23" t="s">
        <v>96</v>
      </c>
      <c r="C7">
        <v>75</v>
      </c>
      <c r="D7" t="str">
        <f>VLOOKUP(C7,Sheet2!A:D,2,FALSE)</f>
        <v xml:space="preserve">Oats </v>
      </c>
      <c r="E7">
        <f>VLOOKUP(A7,Sheet2!A:D,4,FALSE)</f>
        <v>3850000</v>
      </c>
    </row>
    <row r="8" spans="1:6" x14ac:dyDescent="0.25">
      <c r="A8" s="23">
        <v>79</v>
      </c>
      <c r="B8" s="23" t="s">
        <v>91</v>
      </c>
      <c r="C8">
        <v>79</v>
      </c>
      <c r="D8" t="str">
        <f>VLOOKUP(C8,Sheet2!A:D,2,FALSE)</f>
        <v xml:space="preserve">Millet </v>
      </c>
      <c r="E8">
        <f>VLOOKUP(A8,Sheet2!A:D,4,FALSE)</f>
        <v>3400000</v>
      </c>
    </row>
    <row r="9" spans="1:6" x14ac:dyDescent="0.25">
      <c r="A9" s="23">
        <v>83</v>
      </c>
      <c r="B9" s="23" t="s">
        <v>135</v>
      </c>
      <c r="C9">
        <v>83</v>
      </c>
      <c r="D9" t="str">
        <f>VLOOKUP(C9,Sheet2!A:D,2,FALSE)</f>
        <v xml:space="preserve">Sorghum </v>
      </c>
      <c r="E9">
        <f>VLOOKUP(A9,Sheet2!A:D,4,FALSE)</f>
        <v>3430000</v>
      </c>
    </row>
    <row r="10" spans="1:6" x14ac:dyDescent="0.25">
      <c r="A10" s="23">
        <v>89</v>
      </c>
      <c r="B10" s="23" t="s">
        <v>21</v>
      </c>
      <c r="C10">
        <v>89</v>
      </c>
      <c r="D10" t="str">
        <f>VLOOKUP(C10,Sheet2!A:D,2,FALSE)</f>
        <v xml:space="preserve">Buckwheat </v>
      </c>
      <c r="E10">
        <f>VLOOKUP(A10,Sheet2!A:D,4,FALSE)</f>
        <v>3300000</v>
      </c>
    </row>
    <row r="11" spans="1:6" x14ac:dyDescent="0.25">
      <c r="A11" s="23">
        <v>92</v>
      </c>
      <c r="B11" s="23" t="s">
        <v>123</v>
      </c>
      <c r="C11">
        <v>92</v>
      </c>
      <c r="D11" t="str">
        <f>VLOOKUP(C11,Sheet2!A:D,2,FALSE)</f>
        <v xml:space="preserve">Quinoa </v>
      </c>
      <c r="E11">
        <f>VLOOKUP(A11,Sheet2!A:D,4,FALSE)</f>
        <v>3420000</v>
      </c>
    </row>
    <row r="12" spans="1:6" x14ac:dyDescent="0.25">
      <c r="A12" s="23">
        <v>94</v>
      </c>
      <c r="B12" s="23" t="s">
        <v>55</v>
      </c>
      <c r="C12">
        <v>94</v>
      </c>
      <c r="D12" t="str">
        <f>VLOOKUP(C12,Sheet2!A:D,2,FALSE)</f>
        <v xml:space="preserve">Fonio </v>
      </c>
      <c r="E12">
        <f>VLOOKUP(A12,Sheet2!A:D,4,FALSE)</f>
        <v>3380000</v>
      </c>
    </row>
    <row r="13" spans="1:6" x14ac:dyDescent="0.25">
      <c r="A13" s="23">
        <v>97</v>
      </c>
      <c r="B13" s="23" t="s">
        <v>152</v>
      </c>
      <c r="C13">
        <v>97</v>
      </c>
      <c r="D13" t="str">
        <f>VLOOKUP(C13,Sheet2!A:D,2,FALSE)</f>
        <v xml:space="preserve">Triticale </v>
      </c>
      <c r="E13">
        <f>VLOOKUP(A13,Sheet2!A:D,4,FALSE)</f>
        <v>3270000</v>
      </c>
    </row>
    <row r="14" spans="1:6" x14ac:dyDescent="0.25">
      <c r="A14" s="23">
        <v>101</v>
      </c>
      <c r="B14" s="23" t="s">
        <v>23</v>
      </c>
      <c r="C14">
        <v>101</v>
      </c>
      <c r="D14" t="str">
        <f>VLOOKUP(C14,Sheet2!A:D,2,FALSE)</f>
        <v xml:space="preserve">Canary seed </v>
      </c>
      <c r="E14">
        <f>VLOOKUP(A14,Sheet2!A:D,4,FALSE)</f>
        <v>3880000</v>
      </c>
    </row>
    <row r="15" spans="1:6" x14ac:dyDescent="0.25">
      <c r="A15" s="23">
        <v>103</v>
      </c>
      <c r="B15" s="23" t="s">
        <v>64</v>
      </c>
      <c r="C15">
        <v>103</v>
      </c>
      <c r="D15" t="str">
        <f>VLOOKUP(C15,Sheet2!A:D,2,FALSE)</f>
        <v xml:space="preserve">Mixed grain </v>
      </c>
      <c r="E15">
        <f>VLOOKUP(A15,Sheet2!A:D,4,FALSE)</f>
        <v>3400000</v>
      </c>
    </row>
    <row r="16" spans="1:6" x14ac:dyDescent="0.25">
      <c r="A16" s="23">
        <v>108</v>
      </c>
      <c r="B16" s="23" t="s">
        <v>32</v>
      </c>
      <c r="C16">
        <v>108</v>
      </c>
      <c r="D16" t="str">
        <f>VLOOKUP(C16,Sheet2!A:D,2,FALSE)</f>
        <v xml:space="preserve">Cereals, nes </v>
      </c>
      <c r="E16">
        <f>VLOOKUP(A16,Sheet2!A:D,4,FALSE)</f>
        <v>3400000</v>
      </c>
    </row>
    <row r="17" spans="1:5" x14ac:dyDescent="0.25">
      <c r="A17">
        <v>116</v>
      </c>
      <c r="B17" t="s">
        <v>118</v>
      </c>
      <c r="C17">
        <v>116</v>
      </c>
      <c r="D17" t="str">
        <f>VLOOKUP(C17,Sheet2!A:D,2,FALSE)</f>
        <v xml:space="preserve">Potatoes </v>
      </c>
      <c r="E17">
        <f>VLOOKUP(A17,Sheet2!A:D,4,FALSE)</f>
        <v>670000</v>
      </c>
    </row>
    <row r="18" spans="1:5" x14ac:dyDescent="0.25">
      <c r="A18">
        <v>122</v>
      </c>
      <c r="B18" t="s">
        <v>145</v>
      </c>
      <c r="C18">
        <v>122</v>
      </c>
      <c r="D18" t="str">
        <f>VLOOKUP(C18,Sheet2!A:D,2,FALSE)</f>
        <v xml:space="preserve">Sweet potatoes </v>
      </c>
      <c r="E18">
        <f>VLOOKUP(A18,Sheet2!A:D,4,FALSE)</f>
        <v>920000</v>
      </c>
    </row>
    <row r="19" spans="1:5" x14ac:dyDescent="0.25">
      <c r="A19">
        <v>125</v>
      </c>
      <c r="B19" t="s">
        <v>28</v>
      </c>
      <c r="C19">
        <v>125</v>
      </c>
      <c r="D19" t="str">
        <f>VLOOKUP(C19,Sheet2!A:D,2,FALSE)</f>
        <v xml:space="preserve">Cassava </v>
      </c>
      <c r="E19">
        <f>VLOOKUP(A19,Sheet2!A:D,4,FALSE)</f>
        <v>1090000</v>
      </c>
    </row>
    <row r="20" spans="1:5" x14ac:dyDescent="0.25">
      <c r="A20">
        <v>135</v>
      </c>
      <c r="B20" t="s">
        <v>162</v>
      </c>
      <c r="C20">
        <v>135</v>
      </c>
      <c r="D20" t="str">
        <f>VLOOKUP(C20,Sheet2!A:D,2,FALSE)</f>
        <v xml:space="preserve">Yautia (cocoyam) </v>
      </c>
      <c r="E20">
        <f>VLOOKUP(A20,Sheet2!A:D,4,FALSE)</f>
        <v>1090000</v>
      </c>
    </row>
    <row r="21" spans="1:5" x14ac:dyDescent="0.25">
      <c r="A21">
        <v>136</v>
      </c>
      <c r="B21" t="s">
        <v>148</v>
      </c>
      <c r="C21">
        <v>136</v>
      </c>
      <c r="D21" t="str">
        <f>VLOOKUP(C21,Sheet2!A:D,2,FALSE)</f>
        <v xml:space="preserve">Taro (cocoyam) </v>
      </c>
      <c r="E21">
        <f>VLOOKUP(A21,Sheet2!A:D,4,FALSE)</f>
        <v>860000</v>
      </c>
    </row>
    <row r="22" spans="1:5" x14ac:dyDescent="0.25">
      <c r="A22">
        <v>137</v>
      </c>
      <c r="B22" t="s">
        <v>161</v>
      </c>
      <c r="C22">
        <v>137</v>
      </c>
      <c r="D22" t="str">
        <f>VLOOKUP(C22,Sheet2!A:D,2,FALSE)</f>
        <v xml:space="preserve">Yams </v>
      </c>
      <c r="E22">
        <f>VLOOKUP(A22,Sheet2!A:D,4,FALSE)</f>
        <v>1010000</v>
      </c>
    </row>
    <row r="23" spans="1:5" x14ac:dyDescent="0.25">
      <c r="A23">
        <v>149</v>
      </c>
      <c r="B23" t="s">
        <v>128</v>
      </c>
      <c r="C23">
        <v>149</v>
      </c>
      <c r="D23" t="str">
        <f>VLOOKUP(C23,Sheet2!A:D,2,FALSE)</f>
        <v xml:space="preserve">Roots and Tubers, nes </v>
      </c>
      <c r="E23">
        <f>VLOOKUP(A23,Sheet2!A:D,4,FALSE)</f>
        <v>910000</v>
      </c>
    </row>
    <row r="24" spans="1:5" x14ac:dyDescent="0.25">
      <c r="A24">
        <v>156</v>
      </c>
      <c r="B24" t="s">
        <v>142</v>
      </c>
      <c r="C24">
        <v>156</v>
      </c>
      <c r="D24" t="str">
        <f>VLOOKUP(C24,Sheet2!A:D,2,FALSE)</f>
        <v xml:space="preserve">Sugar cane </v>
      </c>
      <c r="E24">
        <f>VLOOKUP(A24,Sheet2!A:D,4,FALSE)</f>
        <v>300000</v>
      </c>
    </row>
    <row r="25" spans="1:5" x14ac:dyDescent="0.25">
      <c r="A25">
        <v>157</v>
      </c>
      <c r="B25" t="s">
        <v>141</v>
      </c>
      <c r="C25">
        <v>157</v>
      </c>
      <c r="D25" t="str">
        <f>VLOOKUP(C25,Sheet2!A:D,2,FALSE)</f>
        <v xml:space="preserve">Sugar beet </v>
      </c>
      <c r="E25">
        <f>VLOOKUP(A25,Sheet2!A:D,4,FALSE)</f>
        <v>700000</v>
      </c>
    </row>
    <row r="26" spans="1:5" x14ac:dyDescent="0.25">
      <c r="A26">
        <v>161</v>
      </c>
      <c r="B26" t="s">
        <v>143</v>
      </c>
      <c r="C26">
        <v>161</v>
      </c>
      <c r="D26" t="str">
        <f>VLOOKUP(C26,Sheet2!A:D,2,FALSE)</f>
        <v xml:space="preserve">Sugar crops, nes </v>
      </c>
      <c r="E26">
        <f>VLOOKUP(A26,Sheet2!A:D,4,FALSE)</f>
        <v>3900000</v>
      </c>
    </row>
    <row r="27" spans="1:5" x14ac:dyDescent="0.25">
      <c r="A27">
        <v>176</v>
      </c>
      <c r="B27" t="s">
        <v>15</v>
      </c>
      <c r="C27">
        <v>176</v>
      </c>
      <c r="D27" t="str">
        <f>VLOOKUP(C27,Sheet2!A:D,2,FALSE)</f>
        <v xml:space="preserve">Beans, dry </v>
      </c>
      <c r="E27">
        <f>VLOOKUP(A27,Sheet2!A:D,4,FALSE)</f>
        <v>3410000</v>
      </c>
    </row>
    <row r="28" spans="1:5" x14ac:dyDescent="0.25">
      <c r="A28">
        <v>181</v>
      </c>
      <c r="B28" t="s">
        <v>20</v>
      </c>
      <c r="C28">
        <v>181</v>
      </c>
      <c r="D28" t="str">
        <f>VLOOKUP(C28,Sheet2!A:D,2,FALSE)</f>
        <v xml:space="preserve">Broad beans, horse beans, dry </v>
      </c>
      <c r="E28">
        <f>VLOOKUP(A28,Sheet2!A:D,4,FALSE)</f>
        <v>3430000</v>
      </c>
    </row>
    <row r="29" spans="1:5" x14ac:dyDescent="0.25">
      <c r="A29">
        <v>187</v>
      </c>
      <c r="B29" t="s">
        <v>107</v>
      </c>
      <c r="C29">
        <v>187</v>
      </c>
      <c r="D29" t="str">
        <f>VLOOKUP(C29,Sheet2!A:D,2,FALSE)</f>
        <v xml:space="preserve">Peas, dry </v>
      </c>
      <c r="E29">
        <f>VLOOKUP(A29,Sheet2!A:D,4,FALSE)</f>
        <v>3460000</v>
      </c>
    </row>
    <row r="30" spans="1:5" x14ac:dyDescent="0.25">
      <c r="A30">
        <v>191</v>
      </c>
      <c r="B30" t="s">
        <v>36</v>
      </c>
      <c r="C30">
        <v>191</v>
      </c>
      <c r="D30" t="str">
        <f>VLOOKUP(C30,Sheet2!A:D,2,FALSE)</f>
        <v xml:space="preserve">Chick peas </v>
      </c>
      <c r="E30">
        <f>VLOOKUP(A30,Sheet2!A:D,4,FALSE)</f>
        <v>3580000</v>
      </c>
    </row>
    <row r="31" spans="1:5" x14ac:dyDescent="0.25">
      <c r="A31">
        <v>195</v>
      </c>
      <c r="B31" t="s">
        <v>46</v>
      </c>
      <c r="C31">
        <v>195</v>
      </c>
      <c r="D31" t="str">
        <f>VLOOKUP(C31,Sheet2!A:D,2,FALSE)</f>
        <v xml:space="preserve">Cow peas, dry </v>
      </c>
      <c r="E31">
        <f>VLOOKUP(A31,Sheet2!A:D,4,FALSE)</f>
        <v>3420000</v>
      </c>
    </row>
    <row r="32" spans="1:5" x14ac:dyDescent="0.25">
      <c r="A32">
        <v>197</v>
      </c>
      <c r="B32" t="s">
        <v>112</v>
      </c>
      <c r="C32">
        <v>197</v>
      </c>
      <c r="D32" t="str">
        <f>VLOOKUP(C32,Sheet2!A:D,2,FALSE)</f>
        <v xml:space="preserve">Pigeon peas </v>
      </c>
      <c r="E32">
        <f>VLOOKUP(A32,Sheet2!A:D,4,FALSE)</f>
        <v>3430000</v>
      </c>
    </row>
    <row r="33" spans="1:5" x14ac:dyDescent="0.25">
      <c r="A33">
        <v>201</v>
      </c>
      <c r="B33" t="s">
        <v>80</v>
      </c>
      <c r="C33">
        <v>201</v>
      </c>
      <c r="D33" t="str">
        <f>VLOOKUP(C33,Sheet2!A:D,2,FALSE)</f>
        <v xml:space="preserve">Lentils </v>
      </c>
      <c r="E33">
        <f>VLOOKUP(A33,Sheet2!A:D,4,FALSE)</f>
        <v>3460000</v>
      </c>
    </row>
    <row r="34" spans="1:5" x14ac:dyDescent="0.25">
      <c r="A34">
        <v>203</v>
      </c>
      <c r="B34" t="s">
        <v>11</v>
      </c>
      <c r="C34">
        <v>203</v>
      </c>
      <c r="D34" t="str">
        <f>VLOOKUP(C34,Sheet2!A:D,2,FALSE)</f>
        <v xml:space="preserve">Bambara beans </v>
      </c>
      <c r="E34">
        <f>VLOOKUP(A34,Sheet2!A:D,4,FALSE)</f>
        <v>3650000</v>
      </c>
    </row>
    <row r="35" spans="1:5" x14ac:dyDescent="0.25">
      <c r="A35">
        <v>205</v>
      </c>
      <c r="B35" t="s">
        <v>157</v>
      </c>
      <c r="C35">
        <v>205</v>
      </c>
      <c r="D35" t="str">
        <f>VLOOKUP(C35,Sheet2!A:D,2,FALSE)</f>
        <v xml:space="preserve">Vetches </v>
      </c>
      <c r="E35">
        <f>VLOOKUP(A35,Sheet2!A:D,4,FALSE)</f>
        <v>3250000</v>
      </c>
    </row>
    <row r="36" spans="1:5" x14ac:dyDescent="0.25">
      <c r="A36">
        <v>210</v>
      </c>
      <c r="B36" t="s">
        <v>83</v>
      </c>
      <c r="C36">
        <v>210</v>
      </c>
      <c r="D36" t="str">
        <f>VLOOKUP(C36,Sheet2!A:D,2,FALSE)</f>
        <v xml:space="preserve">Lupins </v>
      </c>
      <c r="E36">
        <f>VLOOKUP(A36,Sheet2!A:D,4,FALSE)</f>
        <v>3900000</v>
      </c>
    </row>
    <row r="37" spans="1:5" x14ac:dyDescent="0.25">
      <c r="A37">
        <v>211</v>
      </c>
      <c r="B37" t="s">
        <v>119</v>
      </c>
      <c r="C37">
        <v>211</v>
      </c>
      <c r="D37" t="str">
        <f>VLOOKUP(C37,Sheet2!A:D,2,FALSE)</f>
        <v xml:space="preserve">Pulses, nes </v>
      </c>
      <c r="E37">
        <f>VLOOKUP(A37,Sheet2!A:D,4,FALSE)</f>
        <v>3400000</v>
      </c>
    </row>
    <row r="38" spans="1:5" x14ac:dyDescent="0.25">
      <c r="A38">
        <v>216</v>
      </c>
      <c r="B38" t="s">
        <v>19</v>
      </c>
      <c r="C38">
        <v>216</v>
      </c>
      <c r="D38" t="str">
        <f>VLOOKUP(C38,Sheet2!A:D,2,FALSE)</f>
        <v xml:space="preserve">Brazil nuts, with shell </v>
      </c>
      <c r="E38">
        <f>VLOOKUP(A38,Sheet2!A:D,4,FALSE)</f>
        <v>3150000</v>
      </c>
    </row>
    <row r="39" spans="1:5" x14ac:dyDescent="0.25">
      <c r="A39">
        <v>217</v>
      </c>
      <c r="B39" t="s">
        <v>26</v>
      </c>
      <c r="C39">
        <v>217</v>
      </c>
      <c r="D39" t="str">
        <f>VLOOKUP(C39,Sheet2!A:D,2,FALSE)</f>
        <v xml:space="preserve">Cashew nuts, with shell </v>
      </c>
      <c r="E39">
        <f>VLOOKUP(A39,Sheet2!A:D,4,FALSE)</f>
        <v>2520000</v>
      </c>
    </row>
    <row r="40" spans="1:5" x14ac:dyDescent="0.25">
      <c r="A40">
        <v>220</v>
      </c>
      <c r="B40" t="s">
        <v>35</v>
      </c>
      <c r="C40">
        <v>220</v>
      </c>
      <c r="D40" t="str">
        <f>VLOOKUP(C40,Sheet2!A:D,2,FALSE)</f>
        <v xml:space="preserve">Chestnuts </v>
      </c>
      <c r="E40">
        <f>VLOOKUP(A40,Sheet2!A:D,4,FALSE)</f>
        <v>1580000</v>
      </c>
    </row>
    <row r="41" spans="1:5" x14ac:dyDescent="0.25">
      <c r="A41">
        <v>221</v>
      </c>
      <c r="B41" t="s">
        <v>3</v>
      </c>
      <c r="C41">
        <v>221</v>
      </c>
      <c r="D41" t="str">
        <f>VLOOKUP(C41,Sheet2!A:D,2,FALSE)</f>
        <v xml:space="preserve">Almonds, with shell </v>
      </c>
      <c r="E41">
        <f>VLOOKUP(A41,Sheet2!A:D,4,FALSE)</f>
        <v>2360000</v>
      </c>
    </row>
    <row r="42" spans="1:5" x14ac:dyDescent="0.25">
      <c r="A42">
        <v>222</v>
      </c>
      <c r="B42" t="s">
        <v>158</v>
      </c>
      <c r="C42">
        <v>222</v>
      </c>
      <c r="D42" t="str">
        <f>VLOOKUP(C42,Sheet2!A:D,2,FALSE)</f>
        <v xml:space="preserve">Walnuts, with shell </v>
      </c>
      <c r="E42">
        <f>VLOOKUP(A42,Sheet2!A:D,4,FALSE)</f>
        <v>2890000</v>
      </c>
    </row>
    <row r="43" spans="1:5" x14ac:dyDescent="0.25">
      <c r="A43">
        <v>223</v>
      </c>
      <c r="B43" t="s">
        <v>114</v>
      </c>
      <c r="C43">
        <v>223</v>
      </c>
      <c r="D43" t="str">
        <f>VLOOKUP(C43,Sheet2!A:D,2,FALSE)</f>
        <v xml:space="preserve">Pistachios </v>
      </c>
      <c r="E43">
        <f>VLOOKUP(A43,Sheet2!A:D,4,FALSE)</f>
        <v>2890000</v>
      </c>
    </row>
    <row r="44" spans="1:5" x14ac:dyDescent="0.25">
      <c r="A44">
        <v>224</v>
      </c>
      <c r="B44" t="s">
        <v>77</v>
      </c>
      <c r="C44">
        <v>224</v>
      </c>
      <c r="D44" t="str">
        <f>VLOOKUP(C44,Sheet2!A:D,2,FALSE)</f>
        <v xml:space="preserve">Kolanuts </v>
      </c>
      <c r="E44">
        <f>VLOOKUP(A44,Sheet2!A:D,4,FALSE)</f>
        <v>3490000</v>
      </c>
    </row>
    <row r="45" spans="1:5" x14ac:dyDescent="0.25">
      <c r="A45">
        <v>225</v>
      </c>
      <c r="B45" t="s">
        <v>68</v>
      </c>
      <c r="C45">
        <v>225</v>
      </c>
      <c r="D45" t="str">
        <f>VLOOKUP(C45,Sheet2!A:D,2,FALSE)</f>
        <v xml:space="preserve">Hazelnuts, with shell </v>
      </c>
      <c r="E45">
        <f>VLOOKUP(A45,Sheet2!A:D,4,FALSE)</f>
        <v>2910000</v>
      </c>
    </row>
    <row r="46" spans="1:5" x14ac:dyDescent="0.25">
      <c r="A46">
        <v>226</v>
      </c>
      <c r="B46" t="s">
        <v>7</v>
      </c>
      <c r="C46">
        <v>226</v>
      </c>
      <c r="D46" t="str">
        <f>VLOOKUP(C46,Sheet2!A:D,2,FALSE)</f>
        <v xml:space="preserve">Arecanuts </v>
      </c>
      <c r="E46">
        <f>VLOOKUP(A46,Sheet2!A:D,4,FALSE)</f>
        <v>2450000</v>
      </c>
    </row>
    <row r="47" spans="1:5" x14ac:dyDescent="0.25">
      <c r="A47">
        <v>234</v>
      </c>
      <c r="B47" t="s">
        <v>95</v>
      </c>
      <c r="C47">
        <v>234</v>
      </c>
      <c r="D47" t="str">
        <f>VLOOKUP(C47,Sheet2!A:D,2,FALSE)</f>
        <v xml:space="preserve">Nuts, nes </v>
      </c>
      <c r="E47">
        <f>VLOOKUP(A47,Sheet2!A:D,4,FALSE)</f>
        <v>2620000</v>
      </c>
    </row>
    <row r="48" spans="1:5" x14ac:dyDescent="0.25">
      <c r="A48" s="23">
        <v>236</v>
      </c>
      <c r="B48" t="s">
        <v>136</v>
      </c>
      <c r="C48">
        <v>236</v>
      </c>
      <c r="D48" t="str">
        <f>VLOOKUP(C48,Sheet2!A:D,2,FALSE)</f>
        <v xml:space="preserve">Soybeans </v>
      </c>
      <c r="E48">
        <f>VLOOKUP(A48,Sheet2!A:D,4,FALSE)</f>
        <v>3350000</v>
      </c>
    </row>
    <row r="49" spans="1:7" x14ac:dyDescent="0.25">
      <c r="A49" s="23">
        <v>242</v>
      </c>
      <c r="B49" t="s">
        <v>67</v>
      </c>
      <c r="C49">
        <v>242</v>
      </c>
      <c r="D49" t="str">
        <f>VLOOKUP(C49,Sheet2!A:D,2,FALSE)</f>
        <v xml:space="preserve">Groundnuts, with shell </v>
      </c>
      <c r="E49">
        <f>VLOOKUP(A49,Sheet2!A:D,4,FALSE)</f>
        <v>4140000</v>
      </c>
    </row>
    <row r="50" spans="1:7" x14ac:dyDescent="0.25">
      <c r="A50" s="23">
        <v>249</v>
      </c>
      <c r="B50" t="s">
        <v>43</v>
      </c>
      <c r="C50">
        <v>249</v>
      </c>
      <c r="D50" t="str">
        <f>VLOOKUP(C50,Sheet2!A:D,2,FALSE)</f>
        <v xml:space="preserve">Coconuts </v>
      </c>
      <c r="E50">
        <f>VLOOKUP(A50,Sheet2!A:D,4,FALSE)</f>
        <v>1840000</v>
      </c>
    </row>
    <row r="51" spans="1:7" s="5" customFormat="1" x14ac:dyDescent="0.25">
      <c r="A51" s="24">
        <v>254</v>
      </c>
      <c r="B51" s="5" t="s">
        <v>97</v>
      </c>
      <c r="C51" s="5">
        <v>254</v>
      </c>
      <c r="D51" s="5" t="s">
        <v>97</v>
      </c>
      <c r="E51" s="5">
        <v>1580000</v>
      </c>
    </row>
    <row r="52" spans="1:7" x14ac:dyDescent="0.25">
      <c r="A52" s="23">
        <v>260</v>
      </c>
      <c r="B52" t="s">
        <v>100</v>
      </c>
      <c r="C52">
        <v>260</v>
      </c>
      <c r="D52" t="str">
        <f>VLOOKUP(C52,Sheet2!A:D,2,FALSE)</f>
        <v xml:space="preserve">Olives </v>
      </c>
      <c r="E52">
        <f>VLOOKUP(A52,Sheet2!A:D,4,FALSE)</f>
        <v>1750000</v>
      </c>
    </row>
    <row r="53" spans="1:7" x14ac:dyDescent="0.25">
      <c r="A53" s="23">
        <v>263</v>
      </c>
      <c r="B53" t="s">
        <v>75</v>
      </c>
      <c r="C53">
        <v>263</v>
      </c>
      <c r="D53" t="str">
        <f>VLOOKUP(C53,Sheet2!A:D,2,FALSE)</f>
        <v xml:space="preserve">Karite Nuts (Sheanuts) </v>
      </c>
      <c r="E53">
        <f>VLOOKUP(A53,Sheet2!A:D,4,FALSE)</f>
        <v>5790000</v>
      </c>
    </row>
    <row r="54" spans="1:7" s="5" customFormat="1" x14ac:dyDescent="0.25">
      <c r="A54" s="24">
        <v>265</v>
      </c>
      <c r="B54" s="5" t="s">
        <v>30</v>
      </c>
      <c r="C54" s="5">
        <v>265</v>
      </c>
      <c r="D54" s="5" t="s">
        <v>1075</v>
      </c>
      <c r="E54" s="5">
        <v>8840000</v>
      </c>
      <c r="F54" s="5">
        <v>0.5</v>
      </c>
      <c r="G54" s="5" t="s">
        <v>1074</v>
      </c>
    </row>
    <row r="55" spans="1:7" x14ac:dyDescent="0.25">
      <c r="A55" s="23">
        <v>267</v>
      </c>
      <c r="B55" t="s">
        <v>144</v>
      </c>
      <c r="C55">
        <v>267</v>
      </c>
      <c r="D55" t="str">
        <f>VLOOKUP(C55,Sheet2!A:D,2,FALSE)</f>
        <v xml:space="preserve">Sunflower seed </v>
      </c>
      <c r="E55">
        <f>VLOOKUP(A55,Sheet2!A:D,4,FALSE)</f>
        <v>3080000</v>
      </c>
    </row>
    <row r="56" spans="1:7" x14ac:dyDescent="0.25">
      <c r="A56" s="23">
        <v>270</v>
      </c>
      <c r="B56" t="s">
        <v>125</v>
      </c>
      <c r="C56">
        <v>270</v>
      </c>
      <c r="D56" t="str">
        <f>VLOOKUP(C56,Sheet2!A:D,2,FALSE)</f>
        <v xml:space="preserve">Rapeseed </v>
      </c>
      <c r="E56">
        <f>VLOOKUP(A56,Sheet2!A:D,4,FALSE)</f>
        <v>4940000</v>
      </c>
    </row>
    <row r="57" spans="1:7" s="5" customFormat="1" x14ac:dyDescent="0.25">
      <c r="A57" s="24">
        <v>275</v>
      </c>
      <c r="B57" s="5" t="s">
        <v>153</v>
      </c>
      <c r="C57" s="5">
        <v>275</v>
      </c>
      <c r="D57" s="5" t="s">
        <v>1073</v>
      </c>
      <c r="E57" s="5">
        <v>8840000</v>
      </c>
      <c r="F57" s="5">
        <f>0.6*0.5</f>
        <v>0.3</v>
      </c>
      <c r="G57" s="5" t="s">
        <v>1071</v>
      </c>
    </row>
    <row r="58" spans="1:7" s="5" customFormat="1" x14ac:dyDescent="0.25">
      <c r="A58" s="24">
        <v>277</v>
      </c>
      <c r="B58" s="5" t="s">
        <v>72</v>
      </c>
      <c r="C58" s="5">
        <v>277</v>
      </c>
      <c r="D58" s="5" t="e">
        <f>VLOOKUP(C58,Sheet2!A:D,2,FALSE)</f>
        <v>#N/A</v>
      </c>
      <c r="E58" s="5" t="e">
        <f>VLOOKUP(A58,Sheet2!A:D,4,FALSE)</f>
        <v>#N/A</v>
      </c>
      <c r="G58" s="5" t="s">
        <v>1081</v>
      </c>
    </row>
    <row r="59" spans="1:7" x14ac:dyDescent="0.25">
      <c r="A59" s="23">
        <v>280</v>
      </c>
      <c r="B59" t="s">
        <v>131</v>
      </c>
      <c r="C59">
        <v>280</v>
      </c>
      <c r="D59" t="str">
        <f>VLOOKUP(C59,Sheet2!A:D,2,FALSE)</f>
        <v xml:space="preserve">Safflower seed </v>
      </c>
      <c r="E59">
        <f>VLOOKUP(A59,Sheet2!A:D,4,FALSE)</f>
        <v>3140000</v>
      </c>
    </row>
    <row r="60" spans="1:7" x14ac:dyDescent="0.25">
      <c r="A60" s="23">
        <v>289</v>
      </c>
      <c r="B60" t="s">
        <v>133</v>
      </c>
      <c r="C60">
        <v>289</v>
      </c>
      <c r="D60" t="str">
        <f>VLOOKUP(C60,Sheet2!A:D,2,FALSE)</f>
        <v xml:space="preserve">Sesame seed </v>
      </c>
      <c r="E60">
        <f>VLOOKUP(A60,Sheet2!A:D,4,FALSE)</f>
        <v>5730000</v>
      </c>
    </row>
    <row r="61" spans="1:7" x14ac:dyDescent="0.25">
      <c r="A61" s="23">
        <v>292</v>
      </c>
      <c r="B61" t="s">
        <v>93</v>
      </c>
      <c r="C61">
        <v>292</v>
      </c>
      <c r="D61" t="str">
        <f>VLOOKUP(C61,Sheet2!A:D,2,FALSE)</f>
        <v xml:space="preserve">Mustard seed </v>
      </c>
      <c r="E61">
        <f>VLOOKUP(A61,Sheet2!A:D,4,FALSE)</f>
        <v>4690000</v>
      </c>
    </row>
    <row r="62" spans="1:7" x14ac:dyDescent="0.25">
      <c r="A62" s="23">
        <v>296</v>
      </c>
      <c r="B62" t="s">
        <v>117</v>
      </c>
      <c r="C62">
        <v>296</v>
      </c>
      <c r="D62" t="str">
        <f>VLOOKUP(C62,Sheet2!A:D,2,FALSE)</f>
        <v xml:space="preserve">Poppy seed </v>
      </c>
      <c r="E62">
        <f>VLOOKUP(A62,Sheet2!A:D,4,FALSE)</f>
        <v>5330000</v>
      </c>
    </row>
    <row r="63" spans="1:7" x14ac:dyDescent="0.25">
      <c r="A63" s="23">
        <v>299</v>
      </c>
      <c r="B63" t="s">
        <v>90</v>
      </c>
      <c r="C63">
        <v>299</v>
      </c>
      <c r="D63" t="str">
        <f>VLOOKUP(C63,Sheet2!A:D,2,FALSE)</f>
        <v xml:space="preserve">Melonseed </v>
      </c>
      <c r="E63">
        <f>VLOOKUP(A63,Sheet2!A:D,4,FALSE)</f>
        <v>4000000</v>
      </c>
    </row>
    <row r="64" spans="1:7" s="5" customFormat="1" x14ac:dyDescent="0.25">
      <c r="A64" s="24">
        <v>305</v>
      </c>
      <c r="B64" s="5" t="s">
        <v>146</v>
      </c>
      <c r="C64" s="5">
        <v>305</v>
      </c>
      <c r="D64" s="5" t="e">
        <f>VLOOKUP(C64,Sheet2!A:D,2,FALSE)</f>
        <v>#N/A</v>
      </c>
      <c r="E64" s="5" t="e">
        <f>VLOOKUP(A64,Sheet2!A:D,4,FALSE)</f>
        <v>#N/A</v>
      </c>
      <c r="G64" s="5" t="s">
        <v>1076</v>
      </c>
    </row>
    <row r="65" spans="1:7" s="5" customFormat="1" x14ac:dyDescent="0.25">
      <c r="A65" s="24">
        <v>310</v>
      </c>
      <c r="B65" s="5" t="s">
        <v>74</v>
      </c>
      <c r="C65" s="5">
        <v>310</v>
      </c>
      <c r="D65" s="5" t="s">
        <v>1077</v>
      </c>
      <c r="E65" s="5">
        <v>8840000</v>
      </c>
      <c r="F65" s="5">
        <f>0.275*0.2329</f>
        <v>6.4047500000000007E-2</v>
      </c>
      <c r="G65" s="5" t="s">
        <v>1089</v>
      </c>
    </row>
    <row r="66" spans="1:7" s="5" customFormat="1" x14ac:dyDescent="0.25">
      <c r="A66" s="24">
        <v>328</v>
      </c>
      <c r="B66" s="5" t="s">
        <v>132</v>
      </c>
      <c r="C66" s="5">
        <v>328</v>
      </c>
      <c r="D66" s="5" t="s">
        <v>1078</v>
      </c>
      <c r="E66" s="5">
        <f>E67</f>
        <v>2530000</v>
      </c>
      <c r="F66" s="5">
        <v>0.61</v>
      </c>
      <c r="G66" s="5" t="s">
        <v>1090</v>
      </c>
    </row>
    <row r="67" spans="1:7" s="5" customFormat="1" x14ac:dyDescent="0.25">
      <c r="A67" s="24">
        <v>329</v>
      </c>
      <c r="B67" s="5" t="s">
        <v>1078</v>
      </c>
      <c r="C67" s="5">
        <v>329</v>
      </c>
      <c r="D67" s="5" t="s">
        <v>1078</v>
      </c>
      <c r="E67" s="5">
        <v>2530000</v>
      </c>
    </row>
    <row r="68" spans="1:7" x14ac:dyDescent="0.25">
      <c r="A68" s="23">
        <v>333</v>
      </c>
      <c r="B68" t="s">
        <v>82</v>
      </c>
      <c r="C68">
        <v>333</v>
      </c>
      <c r="D68" t="str">
        <f>VLOOKUP(C68,Sheet2!A:D,2,FALSE)</f>
        <v xml:space="preserve">Linseed </v>
      </c>
      <c r="E68">
        <f>VLOOKUP(A68,Sheet2!A:D,4,FALSE)</f>
        <v>4980000</v>
      </c>
    </row>
    <row r="69" spans="1:7" s="5" customFormat="1" x14ac:dyDescent="0.25">
      <c r="A69" s="24">
        <v>336</v>
      </c>
      <c r="B69" s="5" t="s">
        <v>70</v>
      </c>
      <c r="C69" s="5">
        <v>336</v>
      </c>
      <c r="D69" s="5" t="s">
        <v>1079</v>
      </c>
      <c r="E69" s="5">
        <v>8840000</v>
      </c>
      <c r="F69" s="5">
        <v>0.49</v>
      </c>
      <c r="G69" s="5" t="s">
        <v>1080</v>
      </c>
    </row>
    <row r="70" spans="1:7" x14ac:dyDescent="0.25">
      <c r="A70" s="23">
        <v>339</v>
      </c>
      <c r="B70" t="s">
        <v>98</v>
      </c>
      <c r="C70">
        <v>339</v>
      </c>
      <c r="D70" t="str">
        <f>VLOOKUP(C70,Sheet2!A:D,2,FALSE)</f>
        <v xml:space="preserve">Oilseeds, Nes </v>
      </c>
      <c r="E70">
        <f>VLOOKUP(A70,Sheet2!A:D,4,FALSE)</f>
        <v>3870000</v>
      </c>
    </row>
    <row r="71" spans="1:7" x14ac:dyDescent="0.25">
      <c r="A71" s="25">
        <v>358</v>
      </c>
      <c r="B71" t="s">
        <v>22</v>
      </c>
      <c r="C71">
        <v>358</v>
      </c>
      <c r="D71" t="str">
        <f>VLOOKUP(C71,Sheet2!A:D,2,FALSE)</f>
        <v xml:space="preserve">Cabbages and other brassicas </v>
      </c>
      <c r="E71">
        <f>VLOOKUP(A71,Sheet2!A:D,4,FALSE)</f>
        <v>190000</v>
      </c>
    </row>
    <row r="72" spans="1:7" x14ac:dyDescent="0.25">
      <c r="A72" s="25">
        <v>366</v>
      </c>
      <c r="B72" t="s">
        <v>8</v>
      </c>
      <c r="C72">
        <v>366</v>
      </c>
      <c r="D72" t="str">
        <f>VLOOKUP(C72,Sheet2!A:D,2,FALSE)</f>
        <v xml:space="preserve">Artichokes </v>
      </c>
      <c r="E72">
        <f>VLOOKUP(A72,Sheet2!A:D,4,FALSE)</f>
        <v>200000</v>
      </c>
    </row>
    <row r="73" spans="1:7" x14ac:dyDescent="0.25">
      <c r="A73" s="25">
        <v>367</v>
      </c>
      <c r="B73" t="s">
        <v>9</v>
      </c>
      <c r="C73">
        <v>367</v>
      </c>
      <c r="D73" t="str">
        <f>VLOOKUP(C73,Sheet2!A:D,2,FALSE)</f>
        <v xml:space="preserve">Asparagus </v>
      </c>
      <c r="E73">
        <f>VLOOKUP(A73,Sheet2!A:D,4,FALSE)</f>
        <v>120000</v>
      </c>
    </row>
    <row r="74" spans="1:7" x14ac:dyDescent="0.25">
      <c r="A74" s="25">
        <v>372</v>
      </c>
      <c r="B74" t="s">
        <v>81</v>
      </c>
      <c r="C74">
        <v>372</v>
      </c>
      <c r="D74" t="str">
        <f>VLOOKUP(C74,Sheet2!A:D,2,FALSE)</f>
        <v xml:space="preserve">Lettuce and chicory </v>
      </c>
      <c r="E74">
        <f>VLOOKUP(A74,Sheet2!A:D,4,FALSE)</f>
        <v>120000</v>
      </c>
    </row>
    <row r="75" spans="1:7" x14ac:dyDescent="0.25">
      <c r="A75" s="25">
        <v>373</v>
      </c>
      <c r="B75" t="s">
        <v>138</v>
      </c>
      <c r="C75">
        <v>373</v>
      </c>
      <c r="D75" t="str">
        <f>VLOOKUP(C75,Sheet2!A:D,2,FALSE)</f>
        <v xml:space="preserve">Spinach </v>
      </c>
      <c r="E75">
        <f>VLOOKUP(A75,Sheet2!A:D,4,FALSE)</f>
        <v>160000</v>
      </c>
    </row>
    <row r="76" spans="1:7" s="5" customFormat="1" x14ac:dyDescent="0.25">
      <c r="A76" s="26">
        <v>378</v>
      </c>
      <c r="B76" s="5" t="s">
        <v>29</v>
      </c>
      <c r="C76" s="5">
        <v>378</v>
      </c>
      <c r="D76" s="5" t="s">
        <v>309</v>
      </c>
      <c r="E76" s="5">
        <v>530000</v>
      </c>
    </row>
    <row r="77" spans="1:7" x14ac:dyDescent="0.25">
      <c r="A77" s="25">
        <v>388</v>
      </c>
      <c r="B77" t="s">
        <v>151</v>
      </c>
      <c r="C77">
        <v>388</v>
      </c>
      <c r="D77" t="str">
        <f>VLOOKUP(C77,Sheet2!A:D,2,FALSE)</f>
        <v xml:space="preserve">Tomatoes </v>
      </c>
      <c r="E77">
        <f>VLOOKUP(A77,Sheet2!A:D,4,FALSE)</f>
        <v>170000</v>
      </c>
    </row>
    <row r="78" spans="1:7" x14ac:dyDescent="0.25">
      <c r="A78" s="25">
        <v>393</v>
      </c>
      <c r="B78" t="s">
        <v>31</v>
      </c>
      <c r="C78">
        <v>393</v>
      </c>
      <c r="D78" t="str">
        <f>VLOOKUP(C78,Sheet2!A:D,2,FALSE)</f>
        <v xml:space="preserve">Cauliflowers and broccoli </v>
      </c>
      <c r="E78">
        <f>VLOOKUP(A78,Sheet2!A:D,4,FALSE)</f>
        <v>90000</v>
      </c>
    </row>
    <row r="79" spans="1:7" x14ac:dyDescent="0.25">
      <c r="A79" s="25">
        <v>394</v>
      </c>
      <c r="B79" t="s">
        <v>120</v>
      </c>
      <c r="C79">
        <v>394</v>
      </c>
      <c r="D79" t="str">
        <f>VLOOKUP(C79,Sheet2!A:D,2,FALSE)</f>
        <v xml:space="preserve">Pumpkins, squash and gourds </v>
      </c>
      <c r="E79">
        <f>VLOOKUP(A79,Sheet2!A:D,4,FALSE)</f>
        <v>190000</v>
      </c>
    </row>
    <row r="80" spans="1:7" x14ac:dyDescent="0.25">
      <c r="A80" s="25">
        <v>397</v>
      </c>
      <c r="B80" t="s">
        <v>48</v>
      </c>
      <c r="C80">
        <v>397</v>
      </c>
      <c r="D80" t="str">
        <f>VLOOKUP(C80,Sheet2!A:D,2,FALSE)</f>
        <v xml:space="preserve">Cucumbers and gherkins </v>
      </c>
      <c r="E80">
        <f>VLOOKUP(A80,Sheet2!A:D,4,FALSE)</f>
        <v>130000</v>
      </c>
    </row>
    <row r="81" spans="1:7" x14ac:dyDescent="0.25">
      <c r="A81" s="25">
        <v>399</v>
      </c>
      <c r="B81" t="s">
        <v>51</v>
      </c>
      <c r="C81">
        <v>399</v>
      </c>
      <c r="D81" t="str">
        <f>VLOOKUP(C81,Sheet2!A:D,2,FALSE)</f>
        <v xml:space="preserve">Eggplants (aubergines) </v>
      </c>
      <c r="E81">
        <f>VLOOKUP(A81,Sheet2!A:D,4,FALSE)</f>
        <v>210000</v>
      </c>
    </row>
    <row r="82" spans="1:7" x14ac:dyDescent="0.25">
      <c r="A82" s="25">
        <v>401</v>
      </c>
      <c r="B82" t="s">
        <v>39</v>
      </c>
      <c r="C82">
        <v>401</v>
      </c>
      <c r="D82" t="str">
        <f>VLOOKUP(C82,Sheet2!A:D,2,FALSE)</f>
        <v xml:space="preserve">Chillies and peppers, green </v>
      </c>
      <c r="E82">
        <f>VLOOKUP(A82,Sheet2!A:D,4,FALSE)</f>
        <v>250000</v>
      </c>
    </row>
    <row r="83" spans="1:7" x14ac:dyDescent="0.25">
      <c r="A83" s="25">
        <v>402</v>
      </c>
      <c r="B83" t="s">
        <v>102</v>
      </c>
      <c r="C83">
        <v>402</v>
      </c>
      <c r="D83" t="str">
        <f>VLOOKUP(C83,Sheet2!A:D,2,FALSE)</f>
        <v xml:space="preserve">Onions (inc. shallots), green </v>
      </c>
      <c r="E83">
        <f>VLOOKUP(A83,Sheet2!A:D,4,FALSE)</f>
        <v>240000</v>
      </c>
    </row>
    <row r="84" spans="1:7" x14ac:dyDescent="0.25">
      <c r="A84" s="25">
        <v>403</v>
      </c>
      <c r="B84" t="s">
        <v>101</v>
      </c>
      <c r="C84">
        <v>403</v>
      </c>
      <c r="D84" t="str">
        <f>VLOOKUP(C84,Sheet2!A:D,2,FALSE)</f>
        <v xml:space="preserve">Onions, dry </v>
      </c>
      <c r="E84">
        <f>VLOOKUP(A84,Sheet2!A:D,4,FALSE)</f>
        <v>310000</v>
      </c>
    </row>
    <row r="85" spans="1:7" x14ac:dyDescent="0.25">
      <c r="A85" s="25">
        <v>406</v>
      </c>
      <c r="B85" t="s">
        <v>61</v>
      </c>
      <c r="C85">
        <v>406</v>
      </c>
      <c r="D85" t="str">
        <f>VLOOKUP(C85,Sheet2!A:D,2,FALSE)</f>
        <v xml:space="preserve">Garlic </v>
      </c>
      <c r="E85">
        <f>VLOOKUP(A85,Sheet2!A:D,4,FALSE)</f>
        <v>1300000</v>
      </c>
    </row>
    <row r="86" spans="1:7" x14ac:dyDescent="0.25">
      <c r="A86" s="25">
        <v>407</v>
      </c>
      <c r="B86" t="s">
        <v>78</v>
      </c>
      <c r="C86">
        <v>407</v>
      </c>
      <c r="D86" t="str">
        <f>VLOOKUP(C86,Sheet2!A:D,2,FALSE)</f>
        <v xml:space="preserve">Leeks, other alliaceous veg </v>
      </c>
      <c r="E86">
        <f>VLOOKUP(A86,Sheet2!A:D,4,FALSE)</f>
        <v>370000</v>
      </c>
    </row>
    <row r="87" spans="1:7" x14ac:dyDescent="0.25">
      <c r="A87" s="25">
        <v>414</v>
      </c>
      <c r="B87" t="s">
        <v>16</v>
      </c>
      <c r="C87">
        <v>414</v>
      </c>
      <c r="D87" t="str">
        <f>VLOOKUP(C87,Sheet2!A:D,2,FALSE)</f>
        <v xml:space="preserve">Beans, green </v>
      </c>
      <c r="E87">
        <f>VLOOKUP(A87,Sheet2!A:D,4,FALSE)</f>
        <v>500000</v>
      </c>
    </row>
    <row r="88" spans="1:7" x14ac:dyDescent="0.25">
      <c r="A88" s="25">
        <v>417</v>
      </c>
      <c r="B88" t="s">
        <v>108</v>
      </c>
      <c r="C88">
        <v>417</v>
      </c>
      <c r="D88" t="str">
        <f>VLOOKUP(C88,Sheet2!A:D,2,FALSE)</f>
        <v xml:space="preserve">Peas, green </v>
      </c>
      <c r="E88">
        <f>VLOOKUP(A88,Sheet2!A:D,4,FALSE)</f>
        <v>310000</v>
      </c>
    </row>
    <row r="89" spans="1:7" s="5" customFormat="1" x14ac:dyDescent="0.25">
      <c r="A89" s="26">
        <v>420</v>
      </c>
      <c r="B89" s="5" t="s">
        <v>156</v>
      </c>
      <c r="C89" s="5">
        <v>420</v>
      </c>
      <c r="D89" s="5" t="e">
        <f>VLOOKUP(C89,Sheet2!A:D,2,FALSE)</f>
        <v>#N/A</v>
      </c>
      <c r="E89" s="5">
        <v>327500</v>
      </c>
      <c r="G89" s="5" t="s">
        <v>1082</v>
      </c>
    </row>
    <row r="90" spans="1:7" x14ac:dyDescent="0.25">
      <c r="A90" s="25">
        <v>423</v>
      </c>
      <c r="B90" t="s">
        <v>140</v>
      </c>
      <c r="C90">
        <v>423</v>
      </c>
      <c r="D90" t="str">
        <f>VLOOKUP(C90,Sheet2!A:D,2,FALSE)</f>
        <v xml:space="preserve">String beans </v>
      </c>
      <c r="E90">
        <f>VLOOKUP(A90,Sheet2!A:D,4,FALSE)</f>
        <v>270000</v>
      </c>
    </row>
    <row r="91" spans="1:7" x14ac:dyDescent="0.25">
      <c r="A91" s="25">
        <v>426</v>
      </c>
      <c r="B91" t="s">
        <v>25</v>
      </c>
      <c r="C91">
        <v>426</v>
      </c>
      <c r="D91" t="str">
        <f>VLOOKUP(C91,Sheet2!A:D,2,FALSE)</f>
        <v xml:space="preserve">Carrots and turnips </v>
      </c>
      <c r="E91">
        <f>VLOOKUP(A91,Sheet2!A:D,4,FALSE)</f>
        <v>380000</v>
      </c>
    </row>
    <row r="92" spans="1:7" x14ac:dyDescent="0.25">
      <c r="A92" s="25">
        <v>430</v>
      </c>
      <c r="B92" t="s">
        <v>99</v>
      </c>
      <c r="C92">
        <v>430</v>
      </c>
      <c r="D92" t="str">
        <f>VLOOKUP(C92,Sheet2!A:D,2,FALSE)</f>
        <v xml:space="preserve">Okra </v>
      </c>
      <c r="E92">
        <f>VLOOKUP(A92,Sheet2!A:D,4,FALSE)</f>
        <v>310000</v>
      </c>
    </row>
    <row r="93" spans="1:7" x14ac:dyDescent="0.25">
      <c r="A93" s="25">
        <v>446</v>
      </c>
      <c r="B93" t="s">
        <v>85</v>
      </c>
      <c r="C93">
        <v>446</v>
      </c>
      <c r="D93" t="str">
        <f>VLOOKUP(C93,Sheet2!A:D,2,FALSE)</f>
        <v xml:space="preserve">Maize, green </v>
      </c>
      <c r="E93">
        <f>VLOOKUP(A93,Sheet2!A:D,4,FALSE)</f>
        <v>560000</v>
      </c>
    </row>
    <row r="94" spans="1:7" x14ac:dyDescent="0.25">
      <c r="A94" s="25">
        <v>449</v>
      </c>
      <c r="B94" t="s">
        <v>92</v>
      </c>
      <c r="C94">
        <v>449</v>
      </c>
      <c r="D94" t="str">
        <f>VLOOKUP(C94,Sheet2!A:D,2,FALSE)</f>
        <v xml:space="preserve">Mushrooms and truffles </v>
      </c>
      <c r="E94">
        <f>VLOOKUP(A94,Sheet2!A:D,4,FALSE)</f>
        <v>240000</v>
      </c>
    </row>
    <row r="95" spans="1:7" x14ac:dyDescent="0.25">
      <c r="A95" s="27">
        <v>459</v>
      </c>
      <c r="B95" t="s">
        <v>37</v>
      </c>
      <c r="C95">
        <v>459</v>
      </c>
      <c r="D95" t="str">
        <f>VLOOKUP(C95,Sheet2!A:D,2,FALSE)</f>
        <v xml:space="preserve">Chicory roots </v>
      </c>
      <c r="E95">
        <f>VLOOKUP(A95,Sheet2!A:D,4,FALSE)</f>
        <v>600000</v>
      </c>
    </row>
    <row r="96" spans="1:7" x14ac:dyDescent="0.25">
      <c r="A96" s="25">
        <v>461</v>
      </c>
      <c r="B96" t="s">
        <v>24</v>
      </c>
      <c r="C96">
        <v>461</v>
      </c>
      <c r="D96" t="str">
        <f>VLOOKUP(C96,Sheet2!A:D,2,FALSE)</f>
        <v xml:space="preserve">Carobs </v>
      </c>
      <c r="E96">
        <f>VLOOKUP(A96,Sheet2!A:D,4,FALSE)</f>
        <v>1110000</v>
      </c>
    </row>
    <row r="97" spans="1:5" x14ac:dyDescent="0.25">
      <c r="A97" s="25">
        <v>463</v>
      </c>
      <c r="B97" t="s">
        <v>155</v>
      </c>
      <c r="C97">
        <v>463</v>
      </c>
      <c r="D97" t="str">
        <f>VLOOKUP(C97,Sheet2!A:D,2,FALSE)</f>
        <v xml:space="preserve">Vegetables fresh nes </v>
      </c>
      <c r="E97">
        <f>VLOOKUP(A97,Sheet2!A:D,4,FALSE)</f>
        <v>220000</v>
      </c>
    </row>
    <row r="98" spans="1:5" x14ac:dyDescent="0.25">
      <c r="A98" s="25">
        <v>486</v>
      </c>
      <c r="B98" t="s">
        <v>12</v>
      </c>
      <c r="C98">
        <v>486</v>
      </c>
      <c r="D98" t="str">
        <f>VLOOKUP(C98,Sheet2!A:D,2,FALSE)</f>
        <v xml:space="preserve">Bananas </v>
      </c>
      <c r="E98">
        <f>VLOOKUP(A98,Sheet2!A:D,4,FALSE)</f>
        <v>600000</v>
      </c>
    </row>
    <row r="99" spans="1:5" x14ac:dyDescent="0.25">
      <c r="A99" s="25">
        <v>489</v>
      </c>
      <c r="B99" t="s">
        <v>115</v>
      </c>
      <c r="C99">
        <v>489</v>
      </c>
      <c r="D99" t="str">
        <f>VLOOKUP(C99,Sheet2!A:D,2,FALSE)</f>
        <v xml:space="preserve">Plantains </v>
      </c>
      <c r="E99">
        <f>VLOOKUP(A99,Sheet2!A:D,4,FALSE)</f>
        <v>750000</v>
      </c>
    </row>
    <row r="100" spans="1:5" x14ac:dyDescent="0.25">
      <c r="A100" s="25">
        <v>490</v>
      </c>
      <c r="B100" t="s">
        <v>103</v>
      </c>
      <c r="C100">
        <v>490</v>
      </c>
      <c r="D100" t="str">
        <f>VLOOKUP(C100,Sheet2!A:D,2,FALSE)</f>
        <v xml:space="preserve">Oranges </v>
      </c>
      <c r="E100">
        <f>VLOOKUP(A100,Sheet2!A:D,4,FALSE)</f>
        <v>340000</v>
      </c>
    </row>
    <row r="101" spans="1:5" x14ac:dyDescent="0.25">
      <c r="A101" s="25">
        <v>495</v>
      </c>
      <c r="B101" t="s">
        <v>147</v>
      </c>
      <c r="C101">
        <v>495</v>
      </c>
      <c r="D101" t="str">
        <f>VLOOKUP(C101,Sheet2!A:D,2,FALSE)</f>
        <v xml:space="preserve">Tangerines, mandarins, clem. </v>
      </c>
      <c r="E101">
        <f>VLOOKUP(A101,Sheet2!A:D,4,FALSE)</f>
        <v>320000</v>
      </c>
    </row>
    <row r="102" spans="1:5" x14ac:dyDescent="0.25">
      <c r="A102" s="25">
        <v>497</v>
      </c>
      <c r="B102" t="s">
        <v>79</v>
      </c>
      <c r="C102">
        <v>497</v>
      </c>
      <c r="D102" t="str">
        <f>VLOOKUP(C102,Sheet2!A:D,2,FALSE)</f>
        <v xml:space="preserve">Lemons and limes </v>
      </c>
      <c r="E102">
        <f>VLOOKUP(A102,Sheet2!A:D,4,FALSE)</f>
        <v>150000</v>
      </c>
    </row>
    <row r="103" spans="1:5" x14ac:dyDescent="0.25">
      <c r="A103" s="25">
        <v>507</v>
      </c>
      <c r="B103" t="s">
        <v>65</v>
      </c>
      <c r="C103">
        <v>507</v>
      </c>
      <c r="D103" t="str">
        <f>VLOOKUP(C103,Sheet2!A:D,2,FALSE)</f>
        <v xml:space="preserve">Grapefruit (inc. pomelos) </v>
      </c>
      <c r="E103">
        <f>VLOOKUP(A103,Sheet2!A:D,4,FALSE)</f>
        <v>160000</v>
      </c>
    </row>
    <row r="104" spans="1:5" x14ac:dyDescent="0.25">
      <c r="A104" s="25">
        <v>512</v>
      </c>
      <c r="B104" t="s">
        <v>56</v>
      </c>
      <c r="C104">
        <v>512</v>
      </c>
      <c r="D104" t="str">
        <f>VLOOKUP(C104,Sheet2!A:D,2,FALSE)</f>
        <v xml:space="preserve">Citrus fruit, nes </v>
      </c>
      <c r="E104">
        <f>VLOOKUP(A104,Sheet2!A:D,4,FALSE)</f>
        <v>260000</v>
      </c>
    </row>
    <row r="105" spans="1:5" x14ac:dyDescent="0.25">
      <c r="A105" s="25">
        <v>515</v>
      </c>
      <c r="B105" t="s">
        <v>5</v>
      </c>
      <c r="C105">
        <v>515</v>
      </c>
      <c r="D105" t="str">
        <f>VLOOKUP(C105,Sheet2!A:D,2,FALSE)</f>
        <v xml:space="preserve">Apples </v>
      </c>
      <c r="E105">
        <f>VLOOKUP(A105,Sheet2!A:D,4,FALSE)</f>
        <v>480000</v>
      </c>
    </row>
    <row r="106" spans="1:5" x14ac:dyDescent="0.25">
      <c r="A106" s="25">
        <v>521</v>
      </c>
      <c r="B106" t="s">
        <v>106</v>
      </c>
      <c r="C106">
        <v>521</v>
      </c>
      <c r="D106" t="str">
        <f>VLOOKUP(C106,Sheet2!A:D,2,FALSE)</f>
        <v xml:space="preserve">Pears </v>
      </c>
      <c r="E106">
        <f>VLOOKUP(A106,Sheet2!A:D,4,FALSE)</f>
        <v>540000</v>
      </c>
    </row>
    <row r="107" spans="1:5" x14ac:dyDescent="0.25">
      <c r="A107" s="25">
        <v>523</v>
      </c>
      <c r="B107" t="s">
        <v>122</v>
      </c>
      <c r="C107">
        <v>523</v>
      </c>
      <c r="D107" t="str">
        <f>VLOOKUP(C107,Sheet2!A:D,2,FALSE)</f>
        <v xml:space="preserve">Quinces </v>
      </c>
      <c r="E107">
        <f>VLOOKUP(A107,Sheet2!A:D,4,FALSE)</f>
        <v>350000</v>
      </c>
    </row>
    <row r="108" spans="1:5" x14ac:dyDescent="0.25">
      <c r="A108" s="25">
        <v>526</v>
      </c>
      <c r="B108" t="s">
        <v>6</v>
      </c>
      <c r="C108">
        <v>526</v>
      </c>
      <c r="D108" t="str">
        <f>VLOOKUP(C108,Sheet2!A:D,2,FALSE)</f>
        <v xml:space="preserve">Apricots </v>
      </c>
      <c r="E108">
        <f>VLOOKUP(A108,Sheet2!A:D,4,FALSE)</f>
        <v>450000</v>
      </c>
    </row>
    <row r="109" spans="1:5" x14ac:dyDescent="0.25">
      <c r="A109" s="25">
        <v>530</v>
      </c>
      <c r="B109" t="s">
        <v>34</v>
      </c>
      <c r="C109">
        <v>530</v>
      </c>
      <c r="D109" t="str">
        <f>VLOOKUP(C109,Sheet2!A:D,2,FALSE)</f>
        <v xml:space="preserve">Sour cherries </v>
      </c>
      <c r="E109">
        <f>VLOOKUP(A109,Sheet2!A:D,4,FALSE)</f>
        <v>450000</v>
      </c>
    </row>
    <row r="110" spans="1:5" x14ac:dyDescent="0.25">
      <c r="A110" s="25">
        <v>531</v>
      </c>
      <c r="B110" t="s">
        <v>33</v>
      </c>
      <c r="C110">
        <v>531</v>
      </c>
      <c r="D110" t="str">
        <f>VLOOKUP(C110,Sheet2!A:D,2,FALSE)</f>
        <v xml:space="preserve">Cherries </v>
      </c>
      <c r="E110">
        <f>VLOOKUP(A110,Sheet2!A:D,4,FALSE)</f>
        <v>650000</v>
      </c>
    </row>
    <row r="111" spans="1:5" x14ac:dyDescent="0.25">
      <c r="A111" s="25">
        <v>534</v>
      </c>
      <c r="B111" t="s">
        <v>105</v>
      </c>
      <c r="C111">
        <v>534</v>
      </c>
      <c r="D111" t="str">
        <f>VLOOKUP(C111,Sheet2!A:D,2,FALSE)</f>
        <v xml:space="preserve">Peaches and nectarines </v>
      </c>
      <c r="E111">
        <f>VLOOKUP(A111,Sheet2!A:D,4,FALSE)</f>
        <v>330000</v>
      </c>
    </row>
    <row r="112" spans="1:5" x14ac:dyDescent="0.25">
      <c r="A112" s="25">
        <v>536</v>
      </c>
      <c r="B112" t="s">
        <v>116</v>
      </c>
      <c r="C112">
        <v>536</v>
      </c>
      <c r="D112" t="str">
        <f>VLOOKUP(C112,Sheet2!A:D,2,FALSE)</f>
        <v xml:space="preserve">Plums and sloes </v>
      </c>
      <c r="E112">
        <f>VLOOKUP(A112,Sheet2!A:D,4,FALSE)</f>
        <v>520000</v>
      </c>
    </row>
    <row r="113" spans="1:5" x14ac:dyDescent="0.25">
      <c r="A113" s="25">
        <v>541</v>
      </c>
      <c r="B113" t="s">
        <v>59</v>
      </c>
      <c r="C113">
        <v>541</v>
      </c>
      <c r="D113" t="str">
        <f>VLOOKUP(C113,Sheet2!A:D,2,FALSE)</f>
        <v xml:space="preserve">Stone fruit, nes </v>
      </c>
      <c r="E113">
        <f>VLOOKUP(A113,Sheet2!A:D,4,FALSE)</f>
        <v>520000</v>
      </c>
    </row>
    <row r="114" spans="1:5" s="5" customFormat="1" x14ac:dyDescent="0.25">
      <c r="A114" s="26">
        <v>542</v>
      </c>
      <c r="B114" s="5" t="s">
        <v>58</v>
      </c>
      <c r="C114" s="5">
        <v>542</v>
      </c>
      <c r="D114" s="5" t="s">
        <v>354</v>
      </c>
      <c r="E114" s="5">
        <v>480000</v>
      </c>
    </row>
    <row r="115" spans="1:5" x14ac:dyDescent="0.25">
      <c r="A115" s="25">
        <v>544</v>
      </c>
      <c r="B115" t="s">
        <v>139</v>
      </c>
      <c r="C115">
        <v>544</v>
      </c>
      <c r="D115" t="str">
        <f>VLOOKUP(C115,Sheet2!A:D,2,FALSE)</f>
        <v xml:space="preserve">Strawberries </v>
      </c>
      <c r="E115">
        <f>VLOOKUP(A115,Sheet2!A:D,4,FALSE)</f>
        <v>280000</v>
      </c>
    </row>
    <row r="116" spans="1:5" x14ac:dyDescent="0.25">
      <c r="A116" s="25">
        <v>547</v>
      </c>
      <c r="B116" t="s">
        <v>126</v>
      </c>
      <c r="C116">
        <v>547</v>
      </c>
      <c r="D116" t="str">
        <f>VLOOKUP(C116,Sheet2!A:D,2,FALSE)</f>
        <v xml:space="preserve">Raspberries </v>
      </c>
      <c r="E116">
        <f>VLOOKUP(A116,Sheet2!A:D,4,FALSE)</f>
        <v>470000</v>
      </c>
    </row>
    <row r="117" spans="1:5" x14ac:dyDescent="0.25">
      <c r="A117" s="25">
        <v>549</v>
      </c>
      <c r="B117" t="s">
        <v>63</v>
      </c>
      <c r="C117">
        <v>549</v>
      </c>
      <c r="D117" t="str">
        <f>VLOOKUP(C117,Sheet2!A:D,2,FALSE)</f>
        <v xml:space="preserve">Gooseberries </v>
      </c>
      <c r="E117">
        <f>VLOOKUP(A117,Sheet2!A:D,4,FALSE)</f>
        <v>440000</v>
      </c>
    </row>
    <row r="118" spans="1:5" x14ac:dyDescent="0.25">
      <c r="A118" s="25">
        <v>550</v>
      </c>
      <c r="B118" t="s">
        <v>49</v>
      </c>
      <c r="C118">
        <v>550</v>
      </c>
      <c r="D118" t="str">
        <f>VLOOKUP(C118,Sheet2!A:D,2,FALSE)</f>
        <v xml:space="preserve">Currants </v>
      </c>
      <c r="E118">
        <f>VLOOKUP(A118,Sheet2!A:D,4,FALSE)</f>
        <v>590000</v>
      </c>
    </row>
    <row r="119" spans="1:5" x14ac:dyDescent="0.25">
      <c r="A119" s="25">
        <v>552</v>
      </c>
      <c r="B119" t="s">
        <v>18</v>
      </c>
      <c r="C119">
        <v>552</v>
      </c>
      <c r="D119" t="str">
        <f>VLOOKUP(C119,Sheet2!A:D,2,FALSE)</f>
        <v xml:space="preserve">Blueberries </v>
      </c>
      <c r="E119">
        <f>VLOOKUP(A119,Sheet2!A:D,4,FALSE)</f>
        <v>550000</v>
      </c>
    </row>
    <row r="120" spans="1:5" x14ac:dyDescent="0.25">
      <c r="A120" s="25">
        <v>554</v>
      </c>
      <c r="B120" t="s">
        <v>47</v>
      </c>
      <c r="C120">
        <v>554</v>
      </c>
      <c r="D120" t="str">
        <f>VLOOKUP(C120,Sheet2!A:D,2,FALSE)</f>
        <v xml:space="preserve">Cranberries </v>
      </c>
      <c r="E120">
        <f>VLOOKUP(A120,Sheet2!A:D,4,FALSE)</f>
        <v>470000</v>
      </c>
    </row>
    <row r="121" spans="1:5" x14ac:dyDescent="0.25">
      <c r="A121" s="25">
        <v>558</v>
      </c>
      <c r="B121" t="s">
        <v>17</v>
      </c>
      <c r="C121">
        <v>558</v>
      </c>
      <c r="D121" t="str">
        <f>VLOOKUP(C121,Sheet2!A:D,2,FALSE)</f>
        <v xml:space="preserve">Berries Nes </v>
      </c>
      <c r="E121">
        <f>VLOOKUP(A121,Sheet2!A:D,4,FALSE)</f>
        <v>490000</v>
      </c>
    </row>
    <row r="122" spans="1:5" x14ac:dyDescent="0.25">
      <c r="A122" s="25">
        <v>560</v>
      </c>
      <c r="B122" t="s">
        <v>66</v>
      </c>
      <c r="C122">
        <v>560</v>
      </c>
      <c r="D122" t="str">
        <f>VLOOKUP(C122,Sheet2!A:D,2,FALSE)</f>
        <v xml:space="preserve">Grapes </v>
      </c>
      <c r="E122">
        <f>VLOOKUP(A122,Sheet2!A:D,4,FALSE)</f>
        <v>530000</v>
      </c>
    </row>
    <row r="123" spans="1:5" x14ac:dyDescent="0.25">
      <c r="A123" s="25">
        <v>567</v>
      </c>
      <c r="B123" t="s">
        <v>159</v>
      </c>
      <c r="C123">
        <v>567</v>
      </c>
      <c r="D123" t="str">
        <f>VLOOKUP(C123,Sheet2!A:D,2,FALSE)</f>
        <v xml:space="preserve">Watermelons </v>
      </c>
      <c r="E123">
        <f>VLOOKUP(A123,Sheet2!A:D,4,FALSE)</f>
        <v>170000</v>
      </c>
    </row>
    <row r="124" spans="1:5" x14ac:dyDescent="0.25">
      <c r="A124" s="25">
        <v>568</v>
      </c>
      <c r="B124" t="s">
        <v>89</v>
      </c>
      <c r="C124">
        <v>568</v>
      </c>
      <c r="D124" t="str">
        <f>VLOOKUP(C124,Sheet2!A:D,2,FALSE)</f>
        <v xml:space="preserve">Other melons </v>
      </c>
      <c r="E124">
        <f>VLOOKUP(A124,Sheet2!A:D,4,FALSE)</f>
        <v>170000</v>
      </c>
    </row>
    <row r="125" spans="1:5" x14ac:dyDescent="0.25">
      <c r="A125" s="25">
        <v>569</v>
      </c>
      <c r="B125" t="s">
        <v>53</v>
      </c>
      <c r="C125">
        <v>569</v>
      </c>
      <c r="D125" t="str">
        <f>VLOOKUP(C125,Sheet2!A:D,2,FALSE)</f>
        <v xml:space="preserve">Figs </v>
      </c>
      <c r="E125">
        <f>VLOOKUP(A125,Sheet2!A:D,4,FALSE)</f>
        <v>730000</v>
      </c>
    </row>
    <row r="126" spans="1:5" x14ac:dyDescent="0.25">
      <c r="A126" s="25">
        <v>571</v>
      </c>
      <c r="B126" t="s">
        <v>86</v>
      </c>
      <c r="C126">
        <v>571</v>
      </c>
      <c r="D126" t="str">
        <f>VLOOKUP(C126,Sheet2!A:D,2,FALSE)</f>
        <v xml:space="preserve">Mangoes, mangosteens, guavas </v>
      </c>
      <c r="E126">
        <f>VLOOKUP(A126,Sheet2!A:D,4,FALSE)</f>
        <v>450000</v>
      </c>
    </row>
    <row r="127" spans="1:5" x14ac:dyDescent="0.25">
      <c r="A127" s="25">
        <v>572</v>
      </c>
      <c r="B127" t="s">
        <v>10</v>
      </c>
      <c r="C127">
        <v>572</v>
      </c>
      <c r="D127" t="str">
        <f>VLOOKUP(C127,Sheet2!A:D,2,FALSE)</f>
        <v xml:space="preserve">Avocados </v>
      </c>
      <c r="E127">
        <f>VLOOKUP(A127,Sheet2!A:D,4,FALSE)</f>
        <v>1190000</v>
      </c>
    </row>
    <row r="128" spans="1:5" x14ac:dyDescent="0.25">
      <c r="A128" s="25">
        <v>574</v>
      </c>
      <c r="B128" t="s">
        <v>113</v>
      </c>
      <c r="C128">
        <v>574</v>
      </c>
      <c r="D128" t="str">
        <f>VLOOKUP(C128,Sheet2!A:D,2,FALSE)</f>
        <v xml:space="preserve">Pineapples </v>
      </c>
      <c r="E128">
        <f>VLOOKUP(A128,Sheet2!A:D,4,FALSE)</f>
        <v>260000</v>
      </c>
    </row>
    <row r="129" spans="1:7" x14ac:dyDescent="0.25">
      <c r="A129" s="25">
        <v>577</v>
      </c>
      <c r="B129" t="s">
        <v>50</v>
      </c>
      <c r="C129">
        <v>577</v>
      </c>
      <c r="D129" t="str">
        <f>VLOOKUP(C129,Sheet2!A:D,2,FALSE)</f>
        <v xml:space="preserve">Dates </v>
      </c>
      <c r="E129">
        <f>VLOOKUP(A129,Sheet2!A:D,4,FALSE)</f>
        <v>1560000</v>
      </c>
    </row>
    <row r="130" spans="1:7" x14ac:dyDescent="0.25">
      <c r="A130" s="25">
        <v>587</v>
      </c>
      <c r="B130" t="s">
        <v>111</v>
      </c>
      <c r="C130">
        <v>587</v>
      </c>
      <c r="D130" t="str">
        <f>VLOOKUP(C130,Sheet2!A:D,2,FALSE)</f>
        <v xml:space="preserve">Persimmons </v>
      </c>
      <c r="E130">
        <f>VLOOKUP(A130,Sheet2!A:D,4,FALSE)</f>
        <v>820000</v>
      </c>
    </row>
    <row r="131" spans="1:7" x14ac:dyDescent="0.25">
      <c r="A131" s="25">
        <v>591</v>
      </c>
      <c r="B131" t="s">
        <v>27</v>
      </c>
      <c r="C131">
        <v>591</v>
      </c>
      <c r="D131" t="str">
        <f>VLOOKUP(C131,Sheet2!A:D,2,FALSE)</f>
        <v xml:space="preserve">Cashewapple </v>
      </c>
      <c r="E131">
        <f>VLOOKUP(A131,Sheet2!A:D,4,FALSE)</f>
        <v>430000</v>
      </c>
    </row>
    <row r="132" spans="1:7" x14ac:dyDescent="0.25">
      <c r="A132" s="25">
        <v>592</v>
      </c>
      <c r="B132" t="s">
        <v>76</v>
      </c>
      <c r="C132">
        <v>592</v>
      </c>
      <c r="D132" t="str">
        <f>VLOOKUP(C132,Sheet2!A:D,2,FALSE)</f>
        <v xml:space="preserve">Kiwi fruit </v>
      </c>
      <c r="E132">
        <f>VLOOKUP(A132,Sheet2!A:D,4,FALSE)</f>
        <v>520000</v>
      </c>
    </row>
    <row r="133" spans="1:7" x14ac:dyDescent="0.25">
      <c r="A133" s="25">
        <v>600</v>
      </c>
      <c r="B133" t="s">
        <v>104</v>
      </c>
      <c r="C133">
        <v>600</v>
      </c>
      <c r="D133" t="str">
        <f>VLOOKUP(C133,Sheet2!A:D,2,FALSE)</f>
        <v xml:space="preserve">Papayas </v>
      </c>
      <c r="E133">
        <f>VLOOKUP(A133,Sheet2!A:D,4,FALSE)</f>
        <v>260000</v>
      </c>
    </row>
    <row r="134" spans="1:7" x14ac:dyDescent="0.25">
      <c r="A134" s="25">
        <v>603</v>
      </c>
      <c r="B134" t="s">
        <v>60</v>
      </c>
      <c r="C134">
        <v>603</v>
      </c>
      <c r="D134" t="str">
        <f>VLOOKUP(C134,Sheet2!A:D,2,FALSE)</f>
        <v xml:space="preserve">Fruit, tropical fresh nes </v>
      </c>
      <c r="E134">
        <f>VLOOKUP(A134,Sheet2!A:D,4,FALSE)</f>
        <v>410000</v>
      </c>
    </row>
    <row r="135" spans="1:7" x14ac:dyDescent="0.25">
      <c r="A135" s="25">
        <v>619</v>
      </c>
      <c r="B135" t="s">
        <v>57</v>
      </c>
      <c r="C135">
        <v>619</v>
      </c>
      <c r="D135" t="str">
        <f>VLOOKUP(C135,Sheet2!A:D,2,FALSE)</f>
        <v xml:space="preserve">Fruit Fresh Nes </v>
      </c>
      <c r="E135">
        <f>VLOOKUP(A135,Sheet2!A:D,4,FALSE)</f>
        <v>450000</v>
      </c>
    </row>
    <row r="136" spans="1:7" x14ac:dyDescent="0.25">
      <c r="A136">
        <v>656</v>
      </c>
      <c r="B136" t="s">
        <v>44</v>
      </c>
      <c r="C136">
        <v>656</v>
      </c>
      <c r="D136" t="str">
        <f>VLOOKUP(C136,Sheet2!A:D,2,FALSE)</f>
        <v xml:space="preserve">Coffee, green </v>
      </c>
      <c r="E136">
        <f>VLOOKUP(A136,Sheet2!A:D,4,FALSE)</f>
        <v>470000</v>
      </c>
    </row>
    <row r="137" spans="1:7" x14ac:dyDescent="0.25">
      <c r="A137">
        <v>661</v>
      </c>
      <c r="B137" t="s">
        <v>42</v>
      </c>
      <c r="C137">
        <v>661</v>
      </c>
      <c r="D137" t="str">
        <f>VLOOKUP(C137,Sheet2!A:D,2,FALSE)</f>
        <v xml:space="preserve">Cocoa beans </v>
      </c>
      <c r="E137">
        <f>VLOOKUP(A137,Sheet2!A:D,4,FALSE)</f>
        <v>4140000</v>
      </c>
    </row>
    <row r="138" spans="1:7" x14ac:dyDescent="0.25">
      <c r="A138">
        <v>667</v>
      </c>
      <c r="B138" t="s">
        <v>149</v>
      </c>
      <c r="C138">
        <v>667</v>
      </c>
      <c r="D138" t="str">
        <f>VLOOKUP(C138,Sheet2!A:D,2,FALSE)</f>
        <v xml:space="preserve">Tea </v>
      </c>
      <c r="E138">
        <f>VLOOKUP(A138,Sheet2!A:D,4,FALSE)</f>
        <v>400000</v>
      </c>
    </row>
    <row r="139" spans="1:7" x14ac:dyDescent="0.25">
      <c r="A139">
        <v>671</v>
      </c>
      <c r="B139" t="s">
        <v>88</v>
      </c>
      <c r="C139">
        <v>671</v>
      </c>
      <c r="D139" t="str">
        <f>VLOOKUP(C139,Sheet2!A:D,2,FALSE)</f>
        <v xml:space="preserve">MATE </v>
      </c>
      <c r="E139">
        <f>VLOOKUP(A139,Sheet2!A:D,4,FALSE)</f>
        <v>400000</v>
      </c>
    </row>
    <row r="140" spans="1:7" s="5" customFormat="1" x14ac:dyDescent="0.25">
      <c r="A140" s="5">
        <v>677</v>
      </c>
      <c r="B140" s="5" t="s">
        <v>71</v>
      </c>
      <c r="C140" s="5">
        <v>677</v>
      </c>
      <c r="D140" s="5" t="e">
        <f>VLOOKUP(C140,Sheet2!A:D,2,FALSE)</f>
        <v>#N/A</v>
      </c>
      <c r="E140" s="5" t="e">
        <f>VLOOKUP(A140,Sheet2!A:D,4,FALSE)</f>
        <v>#N/A</v>
      </c>
      <c r="G140" s="5" t="s">
        <v>1083</v>
      </c>
    </row>
    <row r="141" spans="1:7" x14ac:dyDescent="0.25">
      <c r="A141">
        <v>687</v>
      </c>
      <c r="B141" t="s">
        <v>109</v>
      </c>
      <c r="C141">
        <v>687</v>
      </c>
      <c r="D141" t="str">
        <f>VLOOKUP(C141,Sheet2!A:D,2,FALSE)</f>
        <v xml:space="preserve">Pepper (Piper spp.) </v>
      </c>
      <c r="E141">
        <f>VLOOKUP(A141,Sheet2!A:D,4,FALSE)</f>
        <v>2760000</v>
      </c>
    </row>
    <row r="142" spans="1:7" x14ac:dyDescent="0.25">
      <c r="A142">
        <v>689</v>
      </c>
      <c r="B142" t="s">
        <v>38</v>
      </c>
      <c r="C142">
        <v>689</v>
      </c>
      <c r="D142" t="str">
        <f>VLOOKUP(C142,Sheet2!A:D,2,FALSE)</f>
        <v xml:space="preserve">Chillies and peppers, dry </v>
      </c>
      <c r="E142">
        <f>VLOOKUP(A142,Sheet2!A:D,4,FALSE)</f>
        <v>3180000</v>
      </c>
    </row>
    <row r="143" spans="1:7" s="5" customFormat="1" x14ac:dyDescent="0.25">
      <c r="A143" s="5">
        <v>692</v>
      </c>
      <c r="B143" s="5" t="s">
        <v>154</v>
      </c>
      <c r="C143" s="5">
        <v>692</v>
      </c>
      <c r="D143" s="5" t="s">
        <v>1088</v>
      </c>
      <c r="E143" s="5">
        <v>3330000</v>
      </c>
      <c r="G143" s="5" t="s">
        <v>1087</v>
      </c>
    </row>
    <row r="144" spans="1:7" x14ac:dyDescent="0.25">
      <c r="A144">
        <v>693</v>
      </c>
      <c r="B144" t="s">
        <v>40</v>
      </c>
      <c r="C144">
        <v>693</v>
      </c>
      <c r="D144" t="str">
        <f>VLOOKUP(C144,Sheet2!A:D,2,FALSE)</f>
        <v xml:space="preserve">Cinnamon (canella) </v>
      </c>
      <c r="E144">
        <f>VLOOKUP(A144,Sheet2!A:D,4,FALSE)</f>
        <v>2610000</v>
      </c>
    </row>
    <row r="145" spans="1:7" x14ac:dyDescent="0.25">
      <c r="A145">
        <v>698</v>
      </c>
      <c r="B145" t="s">
        <v>41</v>
      </c>
      <c r="C145">
        <v>698</v>
      </c>
      <c r="D145" t="str">
        <f>VLOOKUP(C145,Sheet2!A:D,2,FALSE)</f>
        <v xml:space="preserve">Cloves </v>
      </c>
      <c r="E145">
        <f>VLOOKUP(A145,Sheet2!A:D,4,FALSE)</f>
        <v>3230000</v>
      </c>
    </row>
    <row r="146" spans="1:7" x14ac:dyDescent="0.25">
      <c r="A146">
        <v>702</v>
      </c>
      <c r="B146" t="s">
        <v>94</v>
      </c>
      <c r="C146">
        <v>702</v>
      </c>
      <c r="D146" t="str">
        <f>VLOOKUP(C146,Sheet2!A:D,2,FALSE)</f>
        <v xml:space="preserve">Nutmeg, mace and cardamoms </v>
      </c>
      <c r="E146">
        <f>VLOOKUP(A146,Sheet2!A:D,4,FALSE)</f>
        <v>5250000</v>
      </c>
    </row>
    <row r="147" spans="1:7" x14ac:dyDescent="0.25">
      <c r="A147">
        <v>711</v>
      </c>
      <c r="B147" t="s">
        <v>4</v>
      </c>
      <c r="C147">
        <v>711</v>
      </c>
      <c r="D147" t="str">
        <f>VLOOKUP(C147,Sheet2!A:D,2,FALSE)</f>
        <v xml:space="preserve">Anise, badian, fennel, corian. </v>
      </c>
      <c r="E147">
        <f>VLOOKUP(A147,Sheet2!A:D,4,FALSE)</f>
        <v>3450000</v>
      </c>
    </row>
    <row r="148" spans="1:7" x14ac:dyDescent="0.25">
      <c r="A148">
        <v>720</v>
      </c>
      <c r="B148" t="s">
        <v>62</v>
      </c>
      <c r="C148">
        <v>720</v>
      </c>
      <c r="D148" t="str">
        <f>VLOOKUP(C148,Sheet2!A:D,2,FALSE)</f>
        <v xml:space="preserve">Ginger </v>
      </c>
      <c r="E148">
        <f>VLOOKUP(A148,Sheet2!A:D,4,FALSE)</f>
        <v>3470000</v>
      </c>
    </row>
    <row r="149" spans="1:7" x14ac:dyDescent="0.25">
      <c r="A149">
        <v>723</v>
      </c>
      <c r="B149" t="s">
        <v>137</v>
      </c>
      <c r="C149">
        <v>723</v>
      </c>
      <c r="D149" t="str">
        <f>VLOOKUP(C149,Sheet2!A:D,2,FALSE)</f>
        <v xml:space="preserve">Spices, nes </v>
      </c>
      <c r="E149">
        <f>VLOOKUP(A149,Sheet2!A:D,4,FALSE)</f>
        <v>3370000</v>
      </c>
    </row>
    <row r="150" spans="1:7" s="5" customFormat="1" x14ac:dyDescent="0.25">
      <c r="A150" s="5">
        <v>748</v>
      </c>
      <c r="B150" s="5" t="s">
        <v>110</v>
      </c>
      <c r="C150" s="5">
        <v>748</v>
      </c>
      <c r="D150" s="5" t="s">
        <v>1086</v>
      </c>
      <c r="E150" s="5">
        <v>700000</v>
      </c>
      <c r="G150" s="5" t="s">
        <v>1085</v>
      </c>
    </row>
    <row r="151" spans="1:7" s="5" customFormat="1" x14ac:dyDescent="0.25">
      <c r="A151" s="5">
        <v>754</v>
      </c>
      <c r="B151" s="5" t="s">
        <v>121</v>
      </c>
      <c r="C151" s="5">
        <v>754</v>
      </c>
      <c r="D151" s="5" t="e">
        <f>VLOOKUP(C151,Sheet2!A:D,2,FALSE)</f>
        <v>#N/A</v>
      </c>
      <c r="E151" s="5" t="e">
        <f>VLOOKUP(A151,Sheet2!A:D,4,FALSE)</f>
        <v>#N/A</v>
      </c>
    </row>
    <row r="152" spans="1:7" s="5" customFormat="1" x14ac:dyDescent="0.25">
      <c r="A152" s="5">
        <v>773</v>
      </c>
      <c r="B152" s="5" t="s">
        <v>54</v>
      </c>
      <c r="C152" s="5">
        <v>773</v>
      </c>
      <c r="D152" s="5" t="e">
        <f>VLOOKUP(C152,Sheet2!A:D,2,FALSE)</f>
        <v>#N/A</v>
      </c>
      <c r="E152" s="5" t="e">
        <f>VLOOKUP(A152,Sheet2!A:D,4,FALSE)</f>
        <v>#N/A</v>
      </c>
    </row>
    <row r="153" spans="1:7" s="5" customFormat="1" x14ac:dyDescent="0.25">
      <c r="A153" s="5">
        <v>777</v>
      </c>
      <c r="B153" s="5" t="s">
        <v>69</v>
      </c>
      <c r="C153" s="5">
        <v>777</v>
      </c>
      <c r="D153" s="5" t="e">
        <f>VLOOKUP(C153,Sheet2!A:D,2,FALSE)</f>
        <v>#N/A</v>
      </c>
      <c r="E153" s="5" t="e">
        <f>VLOOKUP(A153,Sheet2!A:D,4,FALSE)</f>
        <v>#N/A</v>
      </c>
    </row>
    <row r="154" spans="1:7" s="5" customFormat="1" x14ac:dyDescent="0.25">
      <c r="A154" s="5">
        <v>780</v>
      </c>
      <c r="B154" s="5" t="s">
        <v>73</v>
      </c>
      <c r="C154" s="5">
        <v>780</v>
      </c>
      <c r="D154" s="5" t="e">
        <f>VLOOKUP(C154,Sheet2!A:D,2,FALSE)</f>
        <v>#N/A</v>
      </c>
      <c r="E154" s="5" t="e">
        <f>VLOOKUP(A154,Sheet2!A:D,4,FALSE)</f>
        <v>#N/A</v>
      </c>
    </row>
    <row r="155" spans="1:7" s="5" customFormat="1" x14ac:dyDescent="0.25">
      <c r="A155" s="5">
        <v>782</v>
      </c>
      <c r="B155" s="5" t="s">
        <v>14</v>
      </c>
      <c r="C155" s="5">
        <v>782</v>
      </c>
      <c r="D155" s="5" t="e">
        <f>VLOOKUP(C155,Sheet2!A:D,2,FALSE)</f>
        <v>#N/A</v>
      </c>
      <c r="E155" s="5" t="e">
        <f>VLOOKUP(A155,Sheet2!A:D,4,FALSE)</f>
        <v>#N/A</v>
      </c>
    </row>
    <row r="156" spans="1:7" s="5" customFormat="1" x14ac:dyDescent="0.25">
      <c r="A156" s="5">
        <v>788</v>
      </c>
      <c r="B156" s="5" t="s">
        <v>124</v>
      </c>
      <c r="C156" s="5">
        <v>788</v>
      </c>
      <c r="D156" s="5" t="e">
        <f>VLOOKUP(C156,Sheet2!A:D,2,FALSE)</f>
        <v>#N/A</v>
      </c>
      <c r="E156" s="5" t="e">
        <f>VLOOKUP(A156,Sheet2!A:D,4,FALSE)</f>
        <v>#N/A</v>
      </c>
    </row>
    <row r="157" spans="1:7" s="5" customFormat="1" x14ac:dyDescent="0.25">
      <c r="A157" s="5">
        <v>789</v>
      </c>
      <c r="B157" s="5" t="s">
        <v>134</v>
      </c>
      <c r="C157" s="5">
        <v>789</v>
      </c>
      <c r="D157" s="5" t="e">
        <f>VLOOKUP(C157,Sheet2!A:D,2,FALSE)</f>
        <v>#N/A</v>
      </c>
      <c r="E157" s="5" t="e">
        <f>VLOOKUP(A157,Sheet2!A:D,4,FALSE)</f>
        <v>#N/A</v>
      </c>
    </row>
    <row r="158" spans="1:7" s="5" customFormat="1" x14ac:dyDescent="0.25">
      <c r="A158" s="5">
        <v>800</v>
      </c>
      <c r="B158" s="5" t="s">
        <v>2</v>
      </c>
      <c r="C158" s="5">
        <v>800</v>
      </c>
      <c r="D158" s="5" t="e">
        <f>VLOOKUP(C158,Sheet2!A:D,2,FALSE)</f>
        <v>#N/A</v>
      </c>
      <c r="E158" s="5" t="e">
        <f>VLOOKUP(A158,Sheet2!A:D,4,FALSE)</f>
        <v>#N/A</v>
      </c>
    </row>
    <row r="159" spans="1:7" s="5" customFormat="1" x14ac:dyDescent="0.25">
      <c r="A159" s="5">
        <v>809</v>
      </c>
      <c r="B159" s="5" t="s">
        <v>87</v>
      </c>
      <c r="C159" s="5">
        <v>809</v>
      </c>
      <c r="D159" s="5" t="e">
        <f>VLOOKUP(C159,Sheet2!A:D,2,FALSE)</f>
        <v>#N/A</v>
      </c>
      <c r="E159" s="5" t="e">
        <f>VLOOKUP(A159,Sheet2!A:D,4,FALSE)</f>
        <v>#N/A</v>
      </c>
    </row>
    <row r="160" spans="1:7" s="5" customFormat="1" x14ac:dyDescent="0.25">
      <c r="A160" s="5">
        <v>813</v>
      </c>
      <c r="B160" s="5" t="s">
        <v>45</v>
      </c>
      <c r="C160" s="5">
        <v>813</v>
      </c>
      <c r="D160" s="5" t="e">
        <f>VLOOKUP(C160,Sheet2!A:D,2,FALSE)</f>
        <v>#N/A</v>
      </c>
      <c r="E160" s="5" t="e">
        <f>VLOOKUP(A160,Sheet2!A:D,4,FALSE)</f>
        <v>#N/A</v>
      </c>
    </row>
    <row r="161" spans="1:5" s="5" customFormat="1" x14ac:dyDescent="0.25">
      <c r="A161" s="5">
        <v>821</v>
      </c>
      <c r="B161" s="5" t="s">
        <v>52</v>
      </c>
      <c r="C161" s="5">
        <v>821</v>
      </c>
      <c r="D161" s="5" t="e">
        <f>VLOOKUP(C161,Sheet2!A:D,2,FALSE)</f>
        <v>#N/A</v>
      </c>
      <c r="E161" s="5" t="e">
        <f>VLOOKUP(A161,Sheet2!A:D,4,FALSE)</f>
        <v>#N/A</v>
      </c>
    </row>
    <row r="162" spans="1:5" s="5" customFormat="1" x14ac:dyDescent="0.25">
      <c r="A162" s="5">
        <v>826</v>
      </c>
      <c r="B162" s="5" t="s">
        <v>150</v>
      </c>
      <c r="C162" s="5">
        <v>826</v>
      </c>
      <c r="D162" s="5" t="e">
        <f>VLOOKUP(C162,Sheet2!A:D,2,FALSE)</f>
        <v>#N/A</v>
      </c>
      <c r="E162" s="5" t="e">
        <f>VLOOKUP(A162,Sheet2!A:D,4,FALSE)</f>
        <v>#N/A</v>
      </c>
    </row>
    <row r="163" spans="1:5" s="5" customFormat="1" x14ac:dyDescent="0.25">
      <c r="A163" s="5">
        <v>836</v>
      </c>
      <c r="B163" s="5" t="s">
        <v>129</v>
      </c>
      <c r="C163" s="5">
        <v>836</v>
      </c>
      <c r="D163" s="5" t="e">
        <f>VLOOKUP(C163,Sheet2!A:D,2,FALSE)</f>
        <v>#N/A</v>
      </c>
      <c r="E163" s="5" t="e">
        <f>VLOOKUP(A163,Sheet2!A:D,4,FALSE)</f>
        <v>#N/A</v>
      </c>
    </row>
  </sheetData>
  <sortState xmlns:xlrd2="http://schemas.microsoft.com/office/spreadsheetml/2017/richdata2" ref="A2:C163">
    <sortCondition ref="A2:A163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21"/>
  <sheetViews>
    <sheetView topLeftCell="A118" zoomScale="200" zoomScaleNormal="200" workbookViewId="0">
      <selection activeCell="A477" sqref="A477"/>
    </sheetView>
  </sheetViews>
  <sheetFormatPr defaultRowHeight="15" x14ac:dyDescent="0.25"/>
  <cols>
    <col min="1" max="1" width="40" customWidth="1"/>
    <col min="2" max="2" width="19.7109375" customWidth="1"/>
    <col min="3" max="3" width="16" customWidth="1"/>
    <col min="4" max="4" width="17.5703125" customWidth="1"/>
  </cols>
  <sheetData>
    <row r="1" spans="1:5" x14ac:dyDescent="0.25">
      <c r="A1" s="1" t="s">
        <v>163</v>
      </c>
      <c r="B1" s="2" t="s">
        <v>659</v>
      </c>
      <c r="C1" s="2" t="s">
        <v>660</v>
      </c>
      <c r="D1" s="2" t="s">
        <v>661</v>
      </c>
      <c r="E1" s="3"/>
    </row>
    <row r="2" spans="1:5" x14ac:dyDescent="0.25">
      <c r="A2" s="3" t="s">
        <v>165</v>
      </c>
      <c r="B2" s="4">
        <v>334</v>
      </c>
      <c r="C2" s="4">
        <v>12.2</v>
      </c>
      <c r="D2" s="4">
        <v>2.2999999999999998</v>
      </c>
      <c r="E2" s="3">
        <f>_xlfn.IFNA(VLOOKUP(A2,'FAOSTAT_data_5-28-2020'!B:C,2,FALSE),"")</f>
        <v>15</v>
      </c>
    </row>
    <row r="3" spans="1:5" x14ac:dyDescent="0.25">
      <c r="A3" s="3" t="s">
        <v>167</v>
      </c>
      <c r="B3" s="4">
        <v>364</v>
      </c>
      <c r="C3" s="4">
        <v>10.9</v>
      </c>
      <c r="D3" s="4">
        <v>1.1000000000000001</v>
      </c>
      <c r="E3" s="3" t="str">
        <f>_xlfn.IFNA(VLOOKUP(A3,'FAOSTAT_data_5-28-2020'!B:C,2,FALSE),"")</f>
        <v/>
      </c>
    </row>
    <row r="4" spans="1:5" x14ac:dyDescent="0.25">
      <c r="A4" s="3" t="s">
        <v>169</v>
      </c>
      <c r="B4" s="4">
        <v>213</v>
      </c>
      <c r="C4" s="4">
        <v>12.1</v>
      </c>
      <c r="D4" s="4">
        <v>3.1</v>
      </c>
      <c r="E4" s="3" t="str">
        <f>_xlfn.IFNA(VLOOKUP(A4,'FAOSTAT_data_5-28-2020'!B:C,2,FALSE),"")</f>
        <v/>
      </c>
    </row>
    <row r="5" spans="1:5" x14ac:dyDescent="0.25">
      <c r="A5" s="3" t="s">
        <v>171</v>
      </c>
      <c r="B5" s="4">
        <v>367</v>
      </c>
      <c r="C5" s="4">
        <v>11</v>
      </c>
      <c r="D5" s="4">
        <v>1.1000000000000001</v>
      </c>
      <c r="E5" s="3" t="str">
        <f>_xlfn.IFNA(VLOOKUP(A5,'FAOSTAT_data_5-28-2020'!B:C,2,FALSE),"")</f>
        <v/>
      </c>
    </row>
    <row r="6" spans="1:5" x14ac:dyDescent="0.25">
      <c r="A6" s="3" t="s">
        <v>173</v>
      </c>
      <c r="B6" s="4">
        <v>382</v>
      </c>
      <c r="C6" s="4">
        <v>29.1</v>
      </c>
      <c r="D6" s="4">
        <v>10.7</v>
      </c>
      <c r="E6" s="3" t="str">
        <f>_xlfn.IFNA(VLOOKUP(A6,'FAOSTAT_data_5-28-2020'!B:C,2,FALSE),"")</f>
        <v/>
      </c>
    </row>
    <row r="7" spans="1:5" x14ac:dyDescent="0.25">
      <c r="A7" s="3" t="s">
        <v>175</v>
      </c>
      <c r="B7" s="4">
        <v>249</v>
      </c>
      <c r="C7" s="4">
        <v>8.1999999999999993</v>
      </c>
      <c r="D7" s="4">
        <v>1.2</v>
      </c>
      <c r="E7" s="3" t="str">
        <f>_xlfn.IFNA(VLOOKUP(A7,'FAOSTAT_data_5-28-2020'!B:C,2,FALSE),"")</f>
        <v/>
      </c>
    </row>
    <row r="8" spans="1:5" x14ac:dyDescent="0.25">
      <c r="A8" s="3" t="s">
        <v>177</v>
      </c>
      <c r="B8" s="4">
        <v>345</v>
      </c>
      <c r="C8" s="4">
        <v>12.3</v>
      </c>
      <c r="D8" s="4">
        <v>2</v>
      </c>
      <c r="E8" s="3" t="str">
        <f>_xlfn.IFNA(VLOOKUP(A8,'FAOSTAT_data_5-28-2020'!B:C,2,FALSE),"")</f>
        <v/>
      </c>
    </row>
    <row r="9" spans="1:5" x14ac:dyDescent="0.25">
      <c r="A9" s="3" t="s">
        <v>179</v>
      </c>
      <c r="B9" s="4">
        <v>369</v>
      </c>
      <c r="C9" s="4">
        <v>7.4</v>
      </c>
      <c r="D9" s="4">
        <v>17</v>
      </c>
      <c r="E9" s="3" t="str">
        <f>_xlfn.IFNA(VLOOKUP(A9,'FAOSTAT_data_5-28-2020'!B:C,2,FALSE),"")</f>
        <v/>
      </c>
    </row>
    <row r="10" spans="1:5" x14ac:dyDescent="0.25">
      <c r="A10" s="3" t="s">
        <v>181</v>
      </c>
      <c r="B10" s="4">
        <v>362</v>
      </c>
      <c r="C10" s="4">
        <v>0.5</v>
      </c>
      <c r="D10" s="4">
        <v>0.3</v>
      </c>
      <c r="E10" s="3" t="str">
        <f>_xlfn.IFNA(VLOOKUP(A10,'FAOSTAT_data_5-28-2020'!B:C,2,FALSE),"")</f>
        <v/>
      </c>
    </row>
    <row r="11" spans="1:5" x14ac:dyDescent="0.25">
      <c r="A11" s="3" t="s">
        <v>183</v>
      </c>
      <c r="B11" s="4">
        <v>380</v>
      </c>
      <c r="C11" s="4">
        <v>95</v>
      </c>
      <c r="D11" s="4">
        <v>0</v>
      </c>
      <c r="E11" s="3" t="str">
        <f>_xlfn.IFNA(VLOOKUP(A11,'FAOSTAT_data_5-28-2020'!B:C,2,FALSE),"")</f>
        <v/>
      </c>
    </row>
    <row r="12" spans="1:5" x14ac:dyDescent="0.25">
      <c r="A12" s="3" t="s">
        <v>662</v>
      </c>
      <c r="B12" s="4">
        <v>280</v>
      </c>
      <c r="C12" s="4">
        <v>6</v>
      </c>
      <c r="D12" s="4">
        <v>1.4</v>
      </c>
      <c r="E12" s="3">
        <f>_xlfn.IFNA(VLOOKUP(A12,'FAOSTAT_data_5-28-2020'!B:C,2,FALSE),"")</f>
        <v>27</v>
      </c>
    </row>
    <row r="13" spans="1:5" x14ac:dyDescent="0.25">
      <c r="A13" s="3" t="s">
        <v>186</v>
      </c>
      <c r="B13" s="4">
        <v>357</v>
      </c>
      <c r="C13" s="4">
        <v>7.5</v>
      </c>
      <c r="D13" s="4">
        <v>1.8</v>
      </c>
      <c r="E13" s="3" t="str">
        <f>_xlfn.IFNA(VLOOKUP(A13,'FAOSTAT_data_5-28-2020'!B:C,2,FALSE),"")</f>
        <v/>
      </c>
    </row>
    <row r="14" spans="1:5" x14ac:dyDescent="0.25">
      <c r="A14" s="3" t="s">
        <v>188</v>
      </c>
      <c r="B14" s="4">
        <v>360</v>
      </c>
      <c r="C14" s="4">
        <v>6.7</v>
      </c>
      <c r="D14" s="4">
        <v>0.7</v>
      </c>
      <c r="E14" s="3" t="str">
        <f>_xlfn.IFNA(VLOOKUP(A14,'FAOSTAT_data_5-28-2020'!B:C,2,FALSE),"")</f>
        <v/>
      </c>
    </row>
    <row r="15" spans="1:5" x14ac:dyDescent="0.25">
      <c r="A15" s="3" t="s">
        <v>190</v>
      </c>
      <c r="B15" s="4">
        <v>360</v>
      </c>
      <c r="C15" s="4">
        <v>6.7</v>
      </c>
      <c r="D15" s="4">
        <v>0.7</v>
      </c>
      <c r="E15" s="3" t="str">
        <f>_xlfn.IFNA(VLOOKUP(A15,'FAOSTAT_data_5-28-2020'!B:C,2,FALSE),"")</f>
        <v/>
      </c>
    </row>
    <row r="16" spans="1:5" x14ac:dyDescent="0.25">
      <c r="A16" s="3" t="s">
        <v>192</v>
      </c>
      <c r="B16" s="4">
        <v>366</v>
      </c>
      <c r="C16" s="4">
        <v>6.4</v>
      </c>
      <c r="D16" s="4">
        <v>0.8</v>
      </c>
      <c r="E16" s="3" t="str">
        <f>_xlfn.IFNA(VLOOKUP(A16,'FAOSTAT_data_5-28-2020'!B:C,2,FALSE),"")</f>
        <v/>
      </c>
    </row>
    <row r="17" spans="1:5" x14ac:dyDescent="0.25">
      <c r="A17" s="3" t="s">
        <v>193</v>
      </c>
      <c r="B17" s="4">
        <v>380</v>
      </c>
      <c r="C17" s="4">
        <v>95</v>
      </c>
      <c r="D17" s="4">
        <v>0</v>
      </c>
      <c r="E17" s="3" t="str">
        <f>_xlfn.IFNA(VLOOKUP(A17,'FAOSTAT_data_5-28-2020'!B:C,2,FALSE),"")</f>
        <v/>
      </c>
    </row>
    <row r="18" spans="1:5" x14ac:dyDescent="0.25">
      <c r="A18" s="3" t="s">
        <v>195</v>
      </c>
      <c r="B18" s="4">
        <v>362</v>
      </c>
      <c r="C18" s="4">
        <v>0.5</v>
      </c>
      <c r="D18" s="4">
        <v>0.3</v>
      </c>
      <c r="E18" s="3" t="str">
        <f>_xlfn.IFNA(VLOOKUP(A18,'FAOSTAT_data_5-28-2020'!B:C,2,FALSE),"")</f>
        <v/>
      </c>
    </row>
    <row r="19" spans="1:5" x14ac:dyDescent="0.25">
      <c r="A19" s="3" t="s">
        <v>197</v>
      </c>
      <c r="B19" s="4">
        <v>276</v>
      </c>
      <c r="C19" s="4">
        <v>13.3</v>
      </c>
      <c r="D19" s="4">
        <v>15.8</v>
      </c>
      <c r="E19" s="3" t="str">
        <f>_xlfn.IFNA(VLOOKUP(A19,'FAOSTAT_data_5-28-2020'!B:C,2,FALSE),"")</f>
        <v/>
      </c>
    </row>
    <row r="20" spans="1:5" x14ac:dyDescent="0.25">
      <c r="A20" s="3" t="s">
        <v>199</v>
      </c>
      <c r="B20" s="4">
        <v>332</v>
      </c>
      <c r="C20" s="4">
        <v>11</v>
      </c>
      <c r="D20" s="4">
        <v>1.8</v>
      </c>
      <c r="E20" s="3">
        <f>_xlfn.IFNA(VLOOKUP(A20,'FAOSTAT_data_5-28-2020'!B:C,2,FALSE),"")</f>
        <v>44</v>
      </c>
    </row>
    <row r="21" spans="1:5" x14ac:dyDescent="0.25">
      <c r="A21" s="3" t="s">
        <v>201</v>
      </c>
      <c r="B21" s="4">
        <v>348</v>
      </c>
      <c r="C21" s="4">
        <v>9.6</v>
      </c>
      <c r="D21" s="4">
        <v>1.1000000000000001</v>
      </c>
      <c r="E21" s="3" t="str">
        <f>_xlfn.IFNA(VLOOKUP(A21,'FAOSTAT_data_5-28-2020'!B:C,2,FALSE),"")</f>
        <v/>
      </c>
    </row>
    <row r="22" spans="1:5" x14ac:dyDescent="0.25">
      <c r="A22" s="3" t="s">
        <v>203</v>
      </c>
      <c r="B22" s="4">
        <v>346</v>
      </c>
      <c r="C22" s="4">
        <v>9</v>
      </c>
      <c r="D22" s="4">
        <v>1.4</v>
      </c>
      <c r="E22" s="3" t="str">
        <f>_xlfn.IFNA(VLOOKUP(A22,'FAOSTAT_data_5-28-2020'!B:C,2,FALSE),"")</f>
        <v/>
      </c>
    </row>
    <row r="23" spans="1:5" x14ac:dyDescent="0.25">
      <c r="A23" s="3" t="s">
        <v>205</v>
      </c>
      <c r="B23" s="4">
        <v>343</v>
      </c>
      <c r="C23" s="4">
        <v>9.1999999999999993</v>
      </c>
      <c r="D23" s="4">
        <v>1.7</v>
      </c>
      <c r="E23" s="3" t="str">
        <f>_xlfn.IFNA(VLOOKUP(A23,'FAOSTAT_data_5-28-2020'!B:C,2,FALSE),"")</f>
        <v/>
      </c>
    </row>
    <row r="24" spans="1:5" x14ac:dyDescent="0.25">
      <c r="A24" s="3" t="s">
        <v>207</v>
      </c>
      <c r="B24" s="4">
        <v>368</v>
      </c>
      <c r="C24" s="4">
        <v>13.1</v>
      </c>
      <c r="D24" s="4">
        <v>1.9</v>
      </c>
      <c r="E24" s="3" t="str">
        <f>_xlfn.IFNA(VLOOKUP(A24,'FAOSTAT_data_5-28-2020'!B:C,2,FALSE),"")</f>
        <v/>
      </c>
    </row>
    <row r="25" spans="1:5" x14ac:dyDescent="0.25">
      <c r="A25" s="3" t="s">
        <v>209</v>
      </c>
      <c r="B25" s="4">
        <v>367</v>
      </c>
      <c r="C25" s="4">
        <v>6</v>
      </c>
      <c r="D25" s="4">
        <v>0</v>
      </c>
      <c r="E25" s="3" t="str">
        <f>_xlfn.IFNA(VLOOKUP(A25,'FAOSTAT_data_5-28-2020'!B:C,2,FALSE),"")</f>
        <v/>
      </c>
    </row>
    <row r="26" spans="1:5" x14ac:dyDescent="0.25">
      <c r="A26" s="3" t="s">
        <v>211</v>
      </c>
      <c r="B26" s="4">
        <v>356</v>
      </c>
      <c r="C26" s="4">
        <v>9.5</v>
      </c>
      <c r="D26" s="4">
        <v>4.3</v>
      </c>
      <c r="E26" s="3">
        <f>_xlfn.IFNA(VLOOKUP(A26,'FAOSTAT_data_5-28-2020'!B:C,2,FALSE),"")</f>
        <v>56</v>
      </c>
    </row>
    <row r="27" spans="1:5" x14ac:dyDescent="0.25">
      <c r="A27" s="3" t="s">
        <v>213</v>
      </c>
      <c r="B27" s="4">
        <v>373</v>
      </c>
      <c r="C27" s="4">
        <v>11.1</v>
      </c>
      <c r="D27" s="4">
        <v>38.5</v>
      </c>
      <c r="E27" s="3" t="str">
        <f>_xlfn.IFNA(VLOOKUP(A27,'FAOSTAT_data_5-28-2020'!B:C,2,FALSE),"")</f>
        <v/>
      </c>
    </row>
    <row r="28" spans="1:5" x14ac:dyDescent="0.25">
      <c r="A28" s="3" t="s">
        <v>215</v>
      </c>
      <c r="B28" s="4">
        <v>363</v>
      </c>
      <c r="C28" s="4">
        <v>8.4</v>
      </c>
      <c r="D28" s="4">
        <v>1.2</v>
      </c>
      <c r="E28" s="3" t="str">
        <f>_xlfn.IFNA(VLOOKUP(A28,'FAOSTAT_data_5-28-2020'!B:C,2,FALSE),"")</f>
        <v/>
      </c>
    </row>
    <row r="29" spans="1:5" x14ac:dyDescent="0.25">
      <c r="A29" s="3" t="s">
        <v>217</v>
      </c>
      <c r="B29" s="4">
        <v>380</v>
      </c>
      <c r="C29" s="4">
        <v>95</v>
      </c>
      <c r="D29" s="4">
        <v>0</v>
      </c>
      <c r="E29" s="3" t="str">
        <f>_xlfn.IFNA(VLOOKUP(A29,'FAOSTAT_data_5-28-2020'!B:C,2,FALSE),"")</f>
        <v/>
      </c>
    </row>
    <row r="30" spans="1:5" x14ac:dyDescent="0.25">
      <c r="A30" s="3" t="s">
        <v>219</v>
      </c>
      <c r="B30" s="4">
        <v>362</v>
      </c>
      <c r="C30" s="4">
        <v>0.5</v>
      </c>
      <c r="D30" s="4">
        <v>0.3</v>
      </c>
      <c r="E30" s="3" t="str">
        <f>_xlfn.IFNA(VLOOKUP(A30,'FAOSTAT_data_5-28-2020'!B:C,2,FALSE),"")</f>
        <v/>
      </c>
    </row>
    <row r="31" spans="1:5" x14ac:dyDescent="0.25">
      <c r="A31" s="3" t="s">
        <v>221</v>
      </c>
      <c r="B31" s="4">
        <v>356</v>
      </c>
      <c r="C31" s="4">
        <v>9.5</v>
      </c>
      <c r="D31" s="4">
        <v>4.3</v>
      </c>
      <c r="E31" s="3" t="str">
        <f>_xlfn.IFNA(VLOOKUP(A31,'FAOSTAT_data_5-28-2020'!B:C,2,FALSE),"")</f>
        <v/>
      </c>
    </row>
    <row r="32" spans="1:5" x14ac:dyDescent="0.25">
      <c r="A32" s="3" t="s">
        <v>223</v>
      </c>
      <c r="B32" s="4">
        <v>319</v>
      </c>
      <c r="C32" s="4">
        <v>11</v>
      </c>
      <c r="D32" s="4">
        <v>1.9</v>
      </c>
      <c r="E32" s="3">
        <f>_xlfn.IFNA(VLOOKUP(A32,'FAOSTAT_data_5-28-2020'!B:C,2,FALSE),"")</f>
        <v>71</v>
      </c>
    </row>
    <row r="33" spans="1:5" x14ac:dyDescent="0.25">
      <c r="A33" s="3" t="s">
        <v>225</v>
      </c>
      <c r="B33" s="4">
        <v>341</v>
      </c>
      <c r="C33" s="4">
        <v>9</v>
      </c>
      <c r="D33" s="4">
        <v>1.8</v>
      </c>
      <c r="E33" s="3" t="str">
        <f>_xlfn.IFNA(VLOOKUP(A33,'FAOSTAT_data_5-28-2020'!B:C,2,FALSE),"")</f>
        <v/>
      </c>
    </row>
    <row r="34" spans="1:5" x14ac:dyDescent="0.25">
      <c r="A34" s="3" t="s">
        <v>227</v>
      </c>
      <c r="B34" s="4">
        <v>385</v>
      </c>
      <c r="C34" s="4">
        <v>13</v>
      </c>
      <c r="D34" s="4">
        <v>7.5</v>
      </c>
      <c r="E34" s="3">
        <f>_xlfn.IFNA(VLOOKUP(A34,'FAOSTAT_data_5-28-2020'!B:C,2,FALSE),"")</f>
        <v>75</v>
      </c>
    </row>
    <row r="35" spans="1:5" x14ac:dyDescent="0.25">
      <c r="A35" s="3" t="s">
        <v>229</v>
      </c>
      <c r="B35" s="4">
        <v>384</v>
      </c>
      <c r="C35" s="4">
        <v>16</v>
      </c>
      <c r="D35" s="4">
        <v>6.3</v>
      </c>
      <c r="E35" s="3" t="str">
        <f>_xlfn.IFNA(VLOOKUP(A35,'FAOSTAT_data_5-28-2020'!B:C,2,FALSE),"")</f>
        <v/>
      </c>
    </row>
    <row r="36" spans="1:5" x14ac:dyDescent="0.25">
      <c r="A36" s="3" t="s">
        <v>230</v>
      </c>
      <c r="B36" s="4">
        <v>340</v>
      </c>
      <c r="C36" s="4">
        <v>9.6999999999999993</v>
      </c>
      <c r="D36" s="4">
        <v>3</v>
      </c>
      <c r="E36" s="3">
        <f>_xlfn.IFNA(VLOOKUP(A36,'FAOSTAT_data_5-28-2020'!B:C,2,FALSE),"")</f>
        <v>79</v>
      </c>
    </row>
    <row r="37" spans="1:5" x14ac:dyDescent="0.25">
      <c r="A37" s="3" t="s">
        <v>232</v>
      </c>
      <c r="B37" s="4">
        <v>340</v>
      </c>
      <c r="C37" s="4">
        <v>9.6999999999999993</v>
      </c>
      <c r="D37" s="4">
        <v>3</v>
      </c>
      <c r="E37" s="3" t="str">
        <f>_xlfn.IFNA(VLOOKUP(A37,'FAOSTAT_data_5-28-2020'!B:C,2,FALSE),"")</f>
        <v/>
      </c>
    </row>
    <row r="38" spans="1:5" x14ac:dyDescent="0.25">
      <c r="A38" s="3" t="s">
        <v>234</v>
      </c>
      <c r="B38" s="4">
        <v>343</v>
      </c>
      <c r="C38" s="4">
        <v>10.1</v>
      </c>
      <c r="D38" s="4">
        <v>3.3</v>
      </c>
      <c r="E38" s="3">
        <f>_xlfn.IFNA(VLOOKUP(A38,'FAOSTAT_data_5-28-2020'!B:C,2,FALSE),"")</f>
        <v>83</v>
      </c>
    </row>
    <row r="39" spans="1:5" x14ac:dyDescent="0.25">
      <c r="A39" s="3" t="s">
        <v>236</v>
      </c>
      <c r="B39" s="4">
        <v>343</v>
      </c>
      <c r="C39" s="4">
        <v>10.1</v>
      </c>
      <c r="D39" s="4">
        <v>3.3</v>
      </c>
      <c r="E39" s="3" t="str">
        <f>_xlfn.IFNA(VLOOKUP(A39,'FAOSTAT_data_5-28-2020'!B:C,2,FALSE),"")</f>
        <v/>
      </c>
    </row>
    <row r="40" spans="1:5" x14ac:dyDescent="0.25">
      <c r="A40" s="3" t="s">
        <v>238</v>
      </c>
      <c r="B40" s="4">
        <v>330</v>
      </c>
      <c r="C40" s="4">
        <v>11</v>
      </c>
      <c r="D40" s="4">
        <v>2</v>
      </c>
      <c r="E40" s="3">
        <f>_xlfn.IFNA(VLOOKUP(A40,'FAOSTAT_data_5-28-2020'!B:C,2,FALSE),"")</f>
        <v>89</v>
      </c>
    </row>
    <row r="41" spans="1:5" x14ac:dyDescent="0.25">
      <c r="A41" s="3" t="s">
        <v>240</v>
      </c>
      <c r="B41" s="4">
        <v>344</v>
      </c>
      <c r="C41" s="4">
        <v>6.4</v>
      </c>
      <c r="D41" s="4">
        <v>1.2</v>
      </c>
      <c r="E41" s="3" t="str">
        <f>_xlfn.IFNA(VLOOKUP(A41,'FAOSTAT_data_5-28-2020'!B:C,2,FALSE),"")</f>
        <v/>
      </c>
    </row>
    <row r="42" spans="1:5" x14ac:dyDescent="0.25">
      <c r="A42" s="3" t="s">
        <v>164</v>
      </c>
      <c r="B42" s="4">
        <v>342</v>
      </c>
      <c r="C42" s="4">
        <v>12</v>
      </c>
      <c r="D42" s="4">
        <v>5</v>
      </c>
      <c r="E42" s="3">
        <f>_xlfn.IFNA(VLOOKUP(A42,'FAOSTAT_data_5-28-2020'!B:C,2,FALSE),"")</f>
        <v>92</v>
      </c>
    </row>
    <row r="43" spans="1:5" x14ac:dyDescent="0.25">
      <c r="A43" s="3" t="s">
        <v>166</v>
      </c>
      <c r="B43" s="4">
        <v>338</v>
      </c>
      <c r="C43" s="4">
        <v>8</v>
      </c>
      <c r="D43" s="4">
        <v>3</v>
      </c>
      <c r="E43" s="3">
        <f>_xlfn.IFNA(VLOOKUP(A43,'FAOSTAT_data_5-28-2020'!B:C,2,FALSE),"")</f>
        <v>94</v>
      </c>
    </row>
    <row r="44" spans="1:5" x14ac:dyDescent="0.25">
      <c r="A44" s="3" t="s">
        <v>168</v>
      </c>
      <c r="B44" s="4">
        <v>355</v>
      </c>
      <c r="C44" s="4">
        <v>9</v>
      </c>
      <c r="D44" s="4">
        <v>2.2000000000000002</v>
      </c>
      <c r="E44" s="3" t="str">
        <f>_xlfn.IFNA(VLOOKUP(A44,'FAOSTAT_data_5-28-2020'!B:C,2,FALSE),"")</f>
        <v/>
      </c>
    </row>
    <row r="45" spans="1:5" x14ac:dyDescent="0.25">
      <c r="A45" s="3" t="s">
        <v>170</v>
      </c>
      <c r="B45" s="4">
        <v>327</v>
      </c>
      <c r="C45" s="4">
        <v>11.6</v>
      </c>
      <c r="D45" s="4">
        <v>2.1</v>
      </c>
      <c r="E45" s="3">
        <f>_xlfn.IFNA(VLOOKUP(A45,'FAOSTAT_data_5-28-2020'!B:C,2,FALSE),"")</f>
        <v>97</v>
      </c>
    </row>
    <row r="46" spans="1:5" x14ac:dyDescent="0.25">
      <c r="A46" s="3" t="s">
        <v>172</v>
      </c>
      <c r="B46" s="4">
        <v>341</v>
      </c>
      <c r="C46" s="4">
        <v>11.4</v>
      </c>
      <c r="D46" s="4">
        <v>2.1</v>
      </c>
      <c r="E46" s="3" t="str">
        <f>_xlfn.IFNA(VLOOKUP(A46,'FAOSTAT_data_5-28-2020'!B:C,2,FALSE),"")</f>
        <v/>
      </c>
    </row>
    <row r="47" spans="1:5" x14ac:dyDescent="0.25">
      <c r="A47" s="3" t="s">
        <v>174</v>
      </c>
      <c r="B47" s="4">
        <v>388</v>
      </c>
      <c r="C47" s="4">
        <v>16</v>
      </c>
      <c r="D47" s="4">
        <v>6</v>
      </c>
      <c r="E47" s="3">
        <f>_xlfn.IFNA(VLOOKUP(A47,'FAOSTAT_data_5-28-2020'!B:C,2,FALSE),"")</f>
        <v>101</v>
      </c>
    </row>
    <row r="48" spans="1:5" x14ac:dyDescent="0.25">
      <c r="A48" s="3" t="s">
        <v>176</v>
      </c>
      <c r="B48" s="4">
        <v>340</v>
      </c>
      <c r="C48" s="4">
        <v>8</v>
      </c>
      <c r="D48" s="4">
        <v>1.5</v>
      </c>
      <c r="E48" s="3" t="str">
        <f>_xlfn.IFNA(VLOOKUP(A48,'FAOSTAT_data_5-28-2020'!B:C,2,FALSE),"")</f>
        <v/>
      </c>
    </row>
    <row r="49" spans="1:5" x14ac:dyDescent="0.25">
      <c r="A49" s="3" t="s">
        <v>178</v>
      </c>
      <c r="B49" s="4">
        <v>364</v>
      </c>
      <c r="C49" s="4">
        <v>10</v>
      </c>
      <c r="D49" s="4">
        <v>1.1000000000000001</v>
      </c>
      <c r="E49" s="3" t="str">
        <f>_xlfn.IFNA(VLOOKUP(A49,'FAOSTAT_data_5-28-2020'!B:C,2,FALSE),"")</f>
        <v/>
      </c>
    </row>
    <row r="50" spans="1:5" x14ac:dyDescent="0.25">
      <c r="A50" s="3" t="s">
        <v>180</v>
      </c>
      <c r="B50" s="4">
        <v>340</v>
      </c>
      <c r="C50" s="4">
        <v>8</v>
      </c>
      <c r="D50" s="4">
        <v>1.5</v>
      </c>
      <c r="E50" s="3">
        <f>_xlfn.IFNA(VLOOKUP(A50,'FAOSTAT_data_5-28-2020'!B:C,2,FALSE),"")</f>
        <v>108</v>
      </c>
    </row>
    <row r="51" spans="1:5" x14ac:dyDescent="0.25">
      <c r="A51" s="3" t="s">
        <v>182</v>
      </c>
      <c r="B51" s="4">
        <v>439</v>
      </c>
      <c r="C51" s="4">
        <v>9.1999999999999993</v>
      </c>
      <c r="D51" s="4">
        <v>13.1</v>
      </c>
      <c r="E51" s="3" t="str">
        <f>_xlfn.IFNA(VLOOKUP(A51,'FAOSTAT_data_5-28-2020'!B:C,2,FALSE),"")</f>
        <v/>
      </c>
    </row>
    <row r="52" spans="1:5" x14ac:dyDescent="0.25">
      <c r="A52" s="3" t="s">
        <v>184</v>
      </c>
      <c r="B52" s="4">
        <v>364</v>
      </c>
      <c r="C52" s="4">
        <v>10</v>
      </c>
      <c r="D52" s="4">
        <v>1.1000000000000001</v>
      </c>
      <c r="E52" s="3" t="str">
        <f>_xlfn.IFNA(VLOOKUP(A52,'FAOSTAT_data_5-28-2020'!B:C,2,FALSE),"")</f>
        <v/>
      </c>
    </row>
    <row r="53" spans="1:5" x14ac:dyDescent="0.25">
      <c r="A53" s="3" t="s">
        <v>185</v>
      </c>
      <c r="B53" s="4">
        <v>389</v>
      </c>
      <c r="C53" s="4">
        <v>7.4</v>
      </c>
      <c r="D53" s="4">
        <v>0.7</v>
      </c>
      <c r="E53" s="3" t="str">
        <f>_xlfn.IFNA(VLOOKUP(A53,'FAOSTAT_data_5-28-2020'!B:C,2,FALSE),"")</f>
        <v/>
      </c>
    </row>
    <row r="54" spans="1:5" x14ac:dyDescent="0.25">
      <c r="A54" s="3" t="s">
        <v>187</v>
      </c>
      <c r="B54" s="4">
        <v>364</v>
      </c>
      <c r="C54" s="4">
        <v>10</v>
      </c>
      <c r="D54" s="4">
        <v>1.1000000000000001</v>
      </c>
      <c r="E54" s="3" t="str">
        <f>_xlfn.IFNA(VLOOKUP(A54,'FAOSTAT_data_5-28-2020'!B:C,2,FALSE),"")</f>
        <v/>
      </c>
    </row>
    <row r="55" spans="1:5" x14ac:dyDescent="0.25">
      <c r="A55" s="3" t="s">
        <v>189</v>
      </c>
      <c r="B55" s="4">
        <v>393</v>
      </c>
      <c r="C55" s="4">
        <v>6.2</v>
      </c>
      <c r="D55" s="4">
        <v>12</v>
      </c>
      <c r="E55" s="3" t="str">
        <f>_xlfn.IFNA(VLOOKUP(A55,'FAOSTAT_data_5-28-2020'!B:C,2,FALSE),"")</f>
        <v/>
      </c>
    </row>
    <row r="56" spans="1:5" x14ac:dyDescent="0.25">
      <c r="A56" s="3" t="s">
        <v>191</v>
      </c>
      <c r="B56" s="4">
        <v>377</v>
      </c>
      <c r="C56" s="4">
        <v>7.5</v>
      </c>
      <c r="D56" s="4">
        <v>2.7</v>
      </c>
      <c r="E56" s="3" t="str">
        <f>_xlfn.IFNA(VLOOKUP(A56,'FAOSTAT_data_5-28-2020'!B:C,2,FALSE),"")</f>
        <v/>
      </c>
    </row>
    <row r="57" spans="1:5" x14ac:dyDescent="0.25">
      <c r="A57" s="3"/>
      <c r="B57" s="4"/>
      <c r="C57" s="4"/>
      <c r="D57" s="4"/>
      <c r="E57" s="3" t="str">
        <f>_xlfn.IFNA(VLOOKUP(A57,'FAOSTAT_data_5-28-2020'!B:C,2,FALSE),"")</f>
        <v/>
      </c>
    </row>
    <row r="58" spans="1:5" x14ac:dyDescent="0.25">
      <c r="A58" s="1" t="s">
        <v>194</v>
      </c>
      <c r="B58" s="4"/>
      <c r="C58" s="4"/>
      <c r="D58" s="4"/>
      <c r="E58" s="3" t="str">
        <f>_xlfn.IFNA(VLOOKUP(A58,'FAOSTAT_data_5-28-2020'!B:C,2,FALSE),"")</f>
        <v/>
      </c>
    </row>
    <row r="59" spans="1:5" x14ac:dyDescent="0.25">
      <c r="A59" s="3" t="s">
        <v>196</v>
      </c>
      <c r="B59" s="4">
        <v>67</v>
      </c>
      <c r="C59" s="4">
        <v>1.6</v>
      </c>
      <c r="D59" s="4">
        <v>0.1</v>
      </c>
      <c r="E59" s="3">
        <f>_xlfn.IFNA(VLOOKUP(A59,'FAOSTAT_data_5-28-2020'!B:C,2,FALSE),"")</f>
        <v>116</v>
      </c>
    </row>
    <row r="60" spans="1:5" x14ac:dyDescent="0.25">
      <c r="A60" s="3" t="s">
        <v>198</v>
      </c>
      <c r="B60" s="4">
        <v>349</v>
      </c>
      <c r="C60" s="4">
        <v>8.5</v>
      </c>
      <c r="D60" s="4">
        <v>0.4</v>
      </c>
      <c r="E60" s="3" t="str">
        <f>_xlfn.IFNA(VLOOKUP(A60,'FAOSTAT_data_5-28-2020'!B:C,2,FALSE),"")</f>
        <v/>
      </c>
    </row>
    <row r="61" spans="1:5" x14ac:dyDescent="0.25">
      <c r="A61" s="3" t="s">
        <v>200</v>
      </c>
      <c r="B61" s="4">
        <v>73</v>
      </c>
      <c r="C61" s="4">
        <v>1.2</v>
      </c>
      <c r="D61" s="4">
        <v>0</v>
      </c>
      <c r="E61" s="3" t="str">
        <f>_xlfn.IFNA(VLOOKUP(A61,'FAOSTAT_data_5-28-2020'!B:C,2,FALSE),"")</f>
        <v/>
      </c>
    </row>
    <row r="62" spans="1:5" x14ac:dyDescent="0.25">
      <c r="A62" s="3" t="s">
        <v>202</v>
      </c>
      <c r="B62" s="4">
        <v>362</v>
      </c>
      <c r="C62" s="4">
        <v>0.5</v>
      </c>
      <c r="D62" s="4">
        <v>0.3</v>
      </c>
      <c r="E62" s="3" t="str">
        <f>_xlfn.IFNA(VLOOKUP(A62,'FAOSTAT_data_5-28-2020'!B:C,2,FALSE),"")</f>
        <v/>
      </c>
    </row>
    <row r="63" spans="1:5" x14ac:dyDescent="0.25">
      <c r="A63" s="3" t="s">
        <v>204</v>
      </c>
      <c r="B63" s="4">
        <v>362</v>
      </c>
      <c r="C63" s="4">
        <v>0.5</v>
      </c>
      <c r="D63" s="4">
        <v>0.3</v>
      </c>
      <c r="E63" s="3" t="str">
        <f>_xlfn.IFNA(VLOOKUP(A63,'FAOSTAT_data_5-28-2020'!B:C,2,FALSE),"")</f>
        <v/>
      </c>
    </row>
    <row r="64" spans="1:5" x14ac:dyDescent="0.25">
      <c r="A64" s="3" t="s">
        <v>206</v>
      </c>
      <c r="B64" s="4">
        <v>92</v>
      </c>
      <c r="C64" s="4">
        <v>0.7</v>
      </c>
      <c r="D64" s="4">
        <v>0.2</v>
      </c>
      <c r="E64" s="3">
        <f>_xlfn.IFNA(VLOOKUP(A64,'FAOSTAT_data_5-28-2020'!B:C,2,FALSE),"")</f>
        <v>122</v>
      </c>
    </row>
    <row r="65" spans="1:5" x14ac:dyDescent="0.25">
      <c r="A65" s="3" t="s">
        <v>208</v>
      </c>
      <c r="B65" s="4">
        <v>109</v>
      </c>
      <c r="C65" s="4">
        <v>0.9</v>
      </c>
      <c r="D65" s="4">
        <v>0.2</v>
      </c>
      <c r="E65" s="3">
        <f>_xlfn.IFNA(VLOOKUP(A65,'FAOSTAT_data_5-28-2020'!B:C,2,FALSE),"")</f>
        <v>125</v>
      </c>
    </row>
    <row r="66" spans="1:5" x14ac:dyDescent="0.25">
      <c r="A66" s="3" t="s">
        <v>210</v>
      </c>
      <c r="B66" s="4">
        <v>338</v>
      </c>
      <c r="C66" s="4">
        <v>1.5</v>
      </c>
      <c r="D66" s="4">
        <v>0.6</v>
      </c>
      <c r="E66" s="3" t="str">
        <f>_xlfn.IFNA(VLOOKUP(A66,'FAOSTAT_data_5-28-2020'!B:C,2,FALSE),"")</f>
        <v/>
      </c>
    </row>
    <row r="67" spans="1:5" x14ac:dyDescent="0.25">
      <c r="A67" s="3" t="s">
        <v>212</v>
      </c>
      <c r="B67" s="4">
        <v>362</v>
      </c>
      <c r="C67" s="4">
        <v>0.5</v>
      </c>
      <c r="D67" s="4">
        <v>0.3</v>
      </c>
      <c r="E67" s="3" t="str">
        <f>_xlfn.IFNA(VLOOKUP(A67,'FAOSTAT_data_5-28-2020'!B:C,2,FALSE),"")</f>
        <v/>
      </c>
    </row>
    <row r="68" spans="1:5" x14ac:dyDescent="0.25">
      <c r="A68" s="3" t="s">
        <v>214</v>
      </c>
      <c r="B68" s="4">
        <v>255</v>
      </c>
      <c r="C68" s="4">
        <v>2.8</v>
      </c>
      <c r="D68" s="4">
        <v>0.7</v>
      </c>
      <c r="E68" s="3" t="str">
        <f>_xlfn.IFNA(VLOOKUP(A68,'FAOSTAT_data_5-28-2020'!B:C,2,FALSE),"")</f>
        <v/>
      </c>
    </row>
    <row r="69" spans="1:5" x14ac:dyDescent="0.25">
      <c r="A69" s="3" t="s">
        <v>216</v>
      </c>
      <c r="B69" s="4">
        <v>362</v>
      </c>
      <c r="C69" s="4">
        <v>0.5</v>
      </c>
      <c r="D69" s="4">
        <v>0.3</v>
      </c>
      <c r="E69" s="3" t="str">
        <f>_xlfn.IFNA(VLOOKUP(A69,'FAOSTAT_data_5-28-2020'!B:C,2,FALSE),"")</f>
        <v/>
      </c>
    </row>
    <row r="70" spans="1:5" x14ac:dyDescent="0.25">
      <c r="A70" s="3" t="s">
        <v>218</v>
      </c>
      <c r="B70" s="4">
        <v>109</v>
      </c>
      <c r="C70" s="4">
        <v>1.7</v>
      </c>
      <c r="D70" s="4">
        <v>0.3</v>
      </c>
      <c r="E70" s="3">
        <f>_xlfn.IFNA(VLOOKUP(A70,'FAOSTAT_data_5-28-2020'!B:C,2,FALSE),"")</f>
        <v>135</v>
      </c>
    </row>
    <row r="71" spans="1:5" x14ac:dyDescent="0.25">
      <c r="A71" s="3" t="s">
        <v>220</v>
      </c>
      <c r="B71" s="4">
        <v>86</v>
      </c>
      <c r="C71" s="4">
        <v>1.5</v>
      </c>
      <c r="D71" s="4">
        <v>0.2</v>
      </c>
      <c r="E71" s="3">
        <f>_xlfn.IFNA(VLOOKUP(A71,'FAOSTAT_data_5-28-2020'!B:C,2,FALSE),"")</f>
        <v>136</v>
      </c>
    </row>
    <row r="72" spans="1:5" x14ac:dyDescent="0.25">
      <c r="A72" s="3" t="s">
        <v>222</v>
      </c>
      <c r="B72" s="4">
        <v>101</v>
      </c>
      <c r="C72" s="4">
        <v>1.3</v>
      </c>
      <c r="D72" s="4">
        <v>0.2</v>
      </c>
      <c r="E72" s="3">
        <f>_xlfn.IFNA(VLOOKUP(A72,'FAOSTAT_data_5-28-2020'!B:C,2,FALSE),"")</f>
        <v>137</v>
      </c>
    </row>
    <row r="73" spans="1:5" x14ac:dyDescent="0.25">
      <c r="A73" s="3" t="s">
        <v>224</v>
      </c>
      <c r="B73" s="4">
        <v>91</v>
      </c>
      <c r="C73" s="4">
        <v>1.6</v>
      </c>
      <c r="D73" s="4">
        <v>0.2</v>
      </c>
      <c r="E73" s="3" t="str">
        <f>_xlfn.IFNA(VLOOKUP(A73,'FAOSTAT_data_5-28-2020'!B:C,2,FALSE),"")</f>
        <v/>
      </c>
    </row>
    <row r="74" spans="1:5" x14ac:dyDescent="0.25">
      <c r="A74" s="3" t="s">
        <v>226</v>
      </c>
      <c r="B74" s="4">
        <v>282</v>
      </c>
      <c r="C74" s="4">
        <v>5</v>
      </c>
      <c r="D74" s="4">
        <v>0.6</v>
      </c>
      <c r="E74" s="3" t="str">
        <f>_xlfn.IFNA(VLOOKUP(A74,'FAOSTAT_data_5-28-2020'!B:C,2,FALSE),"")</f>
        <v/>
      </c>
    </row>
    <row r="75" spans="1:5" x14ac:dyDescent="0.25">
      <c r="A75" s="3" t="s">
        <v>228</v>
      </c>
      <c r="B75" s="4">
        <v>282</v>
      </c>
      <c r="C75" s="4">
        <v>5</v>
      </c>
      <c r="D75" s="4">
        <v>0.6</v>
      </c>
      <c r="E75" s="3" t="str">
        <f>_xlfn.IFNA(VLOOKUP(A75,'FAOSTAT_data_5-28-2020'!B:C,2,FALSE),"")</f>
        <v/>
      </c>
    </row>
    <row r="76" spans="1:5" x14ac:dyDescent="0.25">
      <c r="A76" s="3"/>
      <c r="B76" s="4"/>
      <c r="C76" s="4"/>
      <c r="D76" s="4"/>
      <c r="E76" s="3" t="str">
        <f>_xlfn.IFNA(VLOOKUP(A76,'FAOSTAT_data_5-28-2020'!B:C,2,FALSE),"")</f>
        <v/>
      </c>
    </row>
    <row r="77" spans="1:5" x14ac:dyDescent="0.25">
      <c r="A77" s="1" t="s">
        <v>231</v>
      </c>
      <c r="B77" s="4"/>
      <c r="C77" s="4"/>
      <c r="D77" s="4"/>
      <c r="E77" s="3" t="str">
        <f>_xlfn.IFNA(VLOOKUP(A77,'FAOSTAT_data_5-28-2020'!B:C,2,FALSE),"")</f>
        <v/>
      </c>
    </row>
    <row r="78" spans="1:5" x14ac:dyDescent="0.25">
      <c r="A78" s="3" t="s">
        <v>233</v>
      </c>
      <c r="B78" s="4">
        <v>30</v>
      </c>
      <c r="C78" s="4">
        <v>0.2</v>
      </c>
      <c r="D78" s="4">
        <v>0</v>
      </c>
      <c r="E78" s="3">
        <f>_xlfn.IFNA(VLOOKUP(A78,'FAOSTAT_data_5-28-2020'!B:C,2,FALSE),"")</f>
        <v>156</v>
      </c>
    </row>
    <row r="79" spans="1:5" x14ac:dyDescent="0.25">
      <c r="A79" s="3" t="s">
        <v>235</v>
      </c>
      <c r="B79" s="4">
        <v>70</v>
      </c>
      <c r="C79" s="4">
        <v>1.3</v>
      </c>
      <c r="D79" s="4">
        <v>0.1</v>
      </c>
      <c r="E79" s="3" t="str">
        <f>_xlfn.IFNA(VLOOKUP(A79,'FAOSTAT_data_5-28-2020'!B:C,2,FALSE),"")</f>
        <v/>
      </c>
    </row>
    <row r="80" spans="1:5" x14ac:dyDescent="0.25">
      <c r="A80" s="3" t="s">
        <v>237</v>
      </c>
      <c r="B80" s="4">
        <v>390</v>
      </c>
      <c r="C80" s="4">
        <v>0</v>
      </c>
      <c r="D80" s="4">
        <v>0</v>
      </c>
      <c r="E80" s="3">
        <f>_xlfn.IFNA(VLOOKUP(A80,'FAOSTAT_data_5-28-2020'!B:C,2,FALSE),"")</f>
        <v>161</v>
      </c>
    </row>
    <row r="81" spans="1:5" x14ac:dyDescent="0.25">
      <c r="A81" s="3" t="s">
        <v>239</v>
      </c>
      <c r="B81" s="4">
        <v>373</v>
      </c>
      <c r="C81" s="4">
        <v>0</v>
      </c>
      <c r="D81" s="4">
        <v>0</v>
      </c>
      <c r="E81" s="3" t="str">
        <f>_xlfn.IFNA(VLOOKUP(A81,'FAOSTAT_data_5-28-2020'!B:C,2,FALSE),"")</f>
        <v/>
      </c>
    </row>
    <row r="82" spans="1:5" x14ac:dyDescent="0.25">
      <c r="A82" s="3" t="s">
        <v>241</v>
      </c>
      <c r="B82" s="4">
        <v>387</v>
      </c>
      <c r="C82" s="4">
        <v>0</v>
      </c>
      <c r="D82" s="4">
        <v>0</v>
      </c>
      <c r="E82" s="3" t="str">
        <f>_xlfn.IFNA(VLOOKUP(A82,'FAOSTAT_data_5-28-2020'!B:C,2,FALSE),"")</f>
        <v/>
      </c>
    </row>
    <row r="83" spans="1:5" x14ac:dyDescent="0.25">
      <c r="A83" s="3" t="s">
        <v>242</v>
      </c>
      <c r="B83" s="4">
        <v>351</v>
      </c>
      <c r="C83" s="4">
        <v>1</v>
      </c>
      <c r="D83" s="4">
        <v>0</v>
      </c>
      <c r="E83" s="3" t="str">
        <f>_xlfn.IFNA(VLOOKUP(A83,'FAOSTAT_data_5-28-2020'!B:C,2,FALSE),"")</f>
        <v/>
      </c>
    </row>
    <row r="84" spans="1:5" x14ac:dyDescent="0.25">
      <c r="A84" s="3" t="s">
        <v>244</v>
      </c>
      <c r="B84" s="4">
        <v>232</v>
      </c>
      <c r="C84" s="4">
        <v>0</v>
      </c>
      <c r="D84" s="4">
        <v>0</v>
      </c>
      <c r="E84" s="3" t="str">
        <f>_xlfn.IFNA(VLOOKUP(A84,'FAOSTAT_data_5-28-2020'!B:C,2,FALSE),"")</f>
        <v/>
      </c>
    </row>
    <row r="85" spans="1:5" x14ac:dyDescent="0.25">
      <c r="A85" s="3" t="s">
        <v>246</v>
      </c>
      <c r="B85" s="4">
        <v>348</v>
      </c>
      <c r="C85" s="4">
        <v>0</v>
      </c>
      <c r="D85" s="4">
        <v>0</v>
      </c>
      <c r="E85" s="3" t="str">
        <f>_xlfn.IFNA(VLOOKUP(A85,'FAOSTAT_data_5-28-2020'!B:C,2,FALSE),"")</f>
        <v/>
      </c>
    </row>
    <row r="86" spans="1:5" x14ac:dyDescent="0.25">
      <c r="A86" s="3" t="s">
        <v>248</v>
      </c>
      <c r="B86" s="4">
        <v>310</v>
      </c>
      <c r="C86" s="4">
        <v>0</v>
      </c>
      <c r="D86" s="4">
        <v>0</v>
      </c>
      <c r="E86" s="3" t="str">
        <f>_xlfn.IFNA(VLOOKUP(A86,'FAOSTAT_data_5-28-2020'!B:C,2,FALSE),"")</f>
        <v/>
      </c>
    </row>
    <row r="87" spans="1:5" x14ac:dyDescent="0.25">
      <c r="A87" s="3" t="s">
        <v>250</v>
      </c>
      <c r="B87" s="4">
        <v>310</v>
      </c>
      <c r="C87" s="4">
        <v>0</v>
      </c>
      <c r="D87" s="4">
        <v>0</v>
      </c>
      <c r="E87" s="3" t="str">
        <f>_xlfn.IFNA(VLOOKUP(A87,'FAOSTAT_data_5-28-2020'!B:C,2,FALSE),"")</f>
        <v/>
      </c>
    </row>
    <row r="88" spans="1:5" x14ac:dyDescent="0.25">
      <c r="A88" s="3" t="s">
        <v>252</v>
      </c>
      <c r="B88" s="4">
        <v>310</v>
      </c>
      <c r="C88" s="4">
        <v>0</v>
      </c>
      <c r="D88" s="4">
        <v>0</v>
      </c>
      <c r="E88" s="3" t="str">
        <f>_xlfn.IFNA(VLOOKUP(A88,'FAOSTAT_data_5-28-2020'!B:C,2,FALSE),"")</f>
        <v/>
      </c>
    </row>
    <row r="89" spans="1:5" x14ac:dyDescent="0.25">
      <c r="A89" s="3" t="s">
        <v>254</v>
      </c>
      <c r="B89" s="4">
        <v>368</v>
      </c>
      <c r="C89" s="4">
        <v>0</v>
      </c>
      <c r="D89" s="4">
        <v>0</v>
      </c>
      <c r="E89" s="3" t="str">
        <f>_xlfn.IFNA(VLOOKUP(A89,'FAOSTAT_data_5-28-2020'!B:C,2,FALSE),"")</f>
        <v/>
      </c>
    </row>
    <row r="90" spans="1:5" x14ac:dyDescent="0.25">
      <c r="A90" s="3" t="s">
        <v>256</v>
      </c>
      <c r="B90" s="4">
        <v>387</v>
      </c>
      <c r="C90" s="4">
        <v>0</v>
      </c>
      <c r="D90" s="4">
        <v>0</v>
      </c>
      <c r="E90" s="3" t="str">
        <f>_xlfn.IFNA(VLOOKUP(A90,'FAOSTAT_data_5-28-2020'!B:C,2,FALSE),"")</f>
        <v/>
      </c>
    </row>
    <row r="91" spans="1:5" x14ac:dyDescent="0.25">
      <c r="A91" s="3" t="s">
        <v>258</v>
      </c>
      <c r="B91" s="4">
        <v>318</v>
      </c>
      <c r="C91" s="4">
        <v>0</v>
      </c>
      <c r="D91" s="4">
        <v>0</v>
      </c>
      <c r="E91" s="3" t="str">
        <f>_xlfn.IFNA(VLOOKUP(A91,'FAOSTAT_data_5-28-2020'!B:C,2,FALSE),"")</f>
        <v/>
      </c>
    </row>
    <row r="92" spans="1:5" x14ac:dyDescent="0.25">
      <c r="A92" s="3" t="s">
        <v>260</v>
      </c>
      <c r="B92" s="4">
        <v>375</v>
      </c>
      <c r="C92" s="4">
        <v>0</v>
      </c>
      <c r="D92" s="4">
        <v>0</v>
      </c>
      <c r="E92" s="3" t="str">
        <f>_xlfn.IFNA(VLOOKUP(A92,'FAOSTAT_data_5-28-2020'!B:C,2,FALSE),"")</f>
        <v/>
      </c>
    </row>
    <row r="93" spans="1:5" x14ac:dyDescent="0.25">
      <c r="A93" s="3" t="s">
        <v>262</v>
      </c>
      <c r="B93" s="4">
        <v>298</v>
      </c>
      <c r="C93" s="4">
        <v>0.3</v>
      </c>
      <c r="D93" s="4">
        <v>0</v>
      </c>
      <c r="E93" s="3" t="str">
        <f>_xlfn.IFNA(VLOOKUP(A93,'FAOSTAT_data_5-28-2020'!B:C,2,FALSE),"")</f>
        <v/>
      </c>
    </row>
    <row r="94" spans="1:5" x14ac:dyDescent="0.25">
      <c r="A94" s="3" t="s">
        <v>264</v>
      </c>
      <c r="B94" s="4">
        <v>375</v>
      </c>
      <c r="C94" s="4">
        <v>0</v>
      </c>
      <c r="D94" s="4">
        <v>0</v>
      </c>
      <c r="E94" s="3" t="str">
        <f>_xlfn.IFNA(VLOOKUP(A94,'FAOSTAT_data_5-28-2020'!B:C,2,FALSE),"")</f>
        <v/>
      </c>
    </row>
    <row r="95" spans="1:5" x14ac:dyDescent="0.25">
      <c r="A95" s="3" t="s">
        <v>266</v>
      </c>
      <c r="B95" s="4">
        <v>298</v>
      </c>
      <c r="C95" s="4">
        <v>0.4</v>
      </c>
      <c r="D95" s="4">
        <v>0</v>
      </c>
      <c r="E95" s="3" t="str">
        <f>_xlfn.IFNA(VLOOKUP(A95,'FAOSTAT_data_5-28-2020'!B:C,2,FALSE),"")</f>
        <v/>
      </c>
    </row>
    <row r="96" spans="1:5" x14ac:dyDescent="0.25">
      <c r="A96" s="1" t="s">
        <v>269</v>
      </c>
      <c r="B96" s="4"/>
      <c r="C96" s="4"/>
      <c r="D96" s="4"/>
      <c r="E96" s="3" t="str">
        <f>_xlfn.IFNA(VLOOKUP(A96,'FAOSTAT_data_5-28-2020'!B:C,2,FALSE),"")</f>
        <v/>
      </c>
    </row>
    <row r="97" spans="1:5" x14ac:dyDescent="0.25">
      <c r="A97" s="3" t="s">
        <v>271</v>
      </c>
      <c r="B97" s="4">
        <v>341</v>
      </c>
      <c r="C97" s="4">
        <v>22.1</v>
      </c>
      <c r="D97" s="4">
        <v>1.7</v>
      </c>
      <c r="E97" s="3">
        <f>_xlfn.IFNA(VLOOKUP(A97,'FAOSTAT_data_5-28-2020'!B:C,2,FALSE),"")</f>
        <v>176</v>
      </c>
    </row>
    <row r="98" spans="1:5" x14ac:dyDescent="0.25">
      <c r="A98" s="3" t="s">
        <v>666</v>
      </c>
      <c r="B98" s="4">
        <v>343</v>
      </c>
      <c r="C98" s="4">
        <v>23.4</v>
      </c>
      <c r="D98" s="4">
        <v>2</v>
      </c>
      <c r="E98" s="3">
        <f>_xlfn.IFNA(VLOOKUP(A98,'FAOSTAT_data_5-28-2020'!B:C,2,FALSE),"")</f>
        <v>181</v>
      </c>
    </row>
    <row r="99" spans="1:5" x14ac:dyDescent="0.25">
      <c r="A99" s="3" t="s">
        <v>274</v>
      </c>
      <c r="B99" s="4">
        <v>346</v>
      </c>
      <c r="C99" s="4">
        <v>22.5</v>
      </c>
      <c r="D99" s="4">
        <v>1.8</v>
      </c>
      <c r="E99" s="3">
        <f>_xlfn.IFNA(VLOOKUP(A99,'FAOSTAT_data_5-28-2020'!B:C,2,FALSE),"")</f>
        <v>187</v>
      </c>
    </row>
    <row r="100" spans="1:5" x14ac:dyDescent="0.25">
      <c r="A100" s="3" t="s">
        <v>276</v>
      </c>
      <c r="B100" s="4">
        <v>358</v>
      </c>
      <c r="C100" s="4">
        <v>20.100000000000001</v>
      </c>
      <c r="D100" s="4">
        <v>4.5</v>
      </c>
      <c r="E100" s="3" t="str">
        <f>_xlfn.IFNA(VLOOKUP(A100,'FAOSTAT_data_5-28-2020'!B:C,2,FALSE),"")</f>
        <v/>
      </c>
    </row>
    <row r="101" spans="1:5" x14ac:dyDescent="0.25">
      <c r="A101" s="3" t="s">
        <v>278</v>
      </c>
      <c r="B101" s="4">
        <v>342</v>
      </c>
      <c r="C101" s="4">
        <v>23.4</v>
      </c>
      <c r="D101" s="4">
        <v>1.8</v>
      </c>
      <c r="E101" s="3" t="str">
        <f>_xlfn.IFNA(VLOOKUP(A101,'FAOSTAT_data_5-28-2020'!B:C,2,FALSE),"")</f>
        <v/>
      </c>
    </row>
    <row r="102" spans="1:5" x14ac:dyDescent="0.25">
      <c r="A102" s="3" t="s">
        <v>280</v>
      </c>
      <c r="B102" s="4">
        <v>343</v>
      </c>
      <c r="C102" s="4">
        <v>20.9</v>
      </c>
      <c r="D102" s="4">
        <v>1.7</v>
      </c>
      <c r="E102" s="3">
        <f>_xlfn.IFNA(VLOOKUP(A102,'FAOSTAT_data_5-28-2020'!B:C,2,FALSE),"")</f>
        <v>197</v>
      </c>
    </row>
    <row r="103" spans="1:5" x14ac:dyDescent="0.25">
      <c r="A103" s="3" t="s">
        <v>282</v>
      </c>
      <c r="B103" s="4">
        <v>346</v>
      </c>
      <c r="C103" s="4">
        <v>24.2</v>
      </c>
      <c r="D103" s="4">
        <v>1.8</v>
      </c>
      <c r="E103" s="3">
        <f>_xlfn.IFNA(VLOOKUP(A103,'FAOSTAT_data_5-28-2020'!B:C,2,FALSE),"")</f>
        <v>201</v>
      </c>
    </row>
    <row r="104" spans="1:5" x14ac:dyDescent="0.25">
      <c r="A104" s="3" t="s">
        <v>284</v>
      </c>
      <c r="B104" s="4">
        <v>365</v>
      </c>
      <c r="C104" s="4">
        <v>17.7</v>
      </c>
      <c r="D104" s="4">
        <v>6.3</v>
      </c>
      <c r="E104" s="3">
        <f>_xlfn.IFNA(VLOOKUP(A104,'FAOSTAT_data_5-28-2020'!B:C,2,FALSE),"")</f>
        <v>203</v>
      </c>
    </row>
    <row r="105" spans="1:5" x14ac:dyDescent="0.25">
      <c r="A105" s="3" t="s">
        <v>286</v>
      </c>
      <c r="B105" s="4">
        <v>325</v>
      </c>
      <c r="C105" s="4">
        <v>31.5</v>
      </c>
      <c r="D105" s="4">
        <v>1.9</v>
      </c>
      <c r="E105" s="3">
        <f>_xlfn.IFNA(VLOOKUP(A105,'FAOSTAT_data_5-28-2020'!B:C,2,FALSE),"")</f>
        <v>205</v>
      </c>
    </row>
    <row r="106" spans="1:5" x14ac:dyDescent="0.25">
      <c r="A106" s="3" t="s">
        <v>288</v>
      </c>
      <c r="B106" s="4">
        <v>390</v>
      </c>
      <c r="C106" s="4">
        <v>40</v>
      </c>
      <c r="D106" s="4">
        <v>13</v>
      </c>
      <c r="E106" s="3">
        <f>_xlfn.IFNA(VLOOKUP(A106,'FAOSTAT_data_5-28-2020'!B:C,2,FALSE),"")</f>
        <v>210</v>
      </c>
    </row>
    <row r="107" spans="1:5" x14ac:dyDescent="0.25">
      <c r="A107" s="3" t="s">
        <v>290</v>
      </c>
      <c r="B107" s="4">
        <v>340</v>
      </c>
      <c r="C107" s="4">
        <v>22</v>
      </c>
      <c r="D107" s="4">
        <v>2</v>
      </c>
      <c r="E107" s="3">
        <f>_xlfn.IFNA(VLOOKUP(A107,'FAOSTAT_data_5-28-2020'!B:C,2,FALSE),"")</f>
        <v>211</v>
      </c>
    </row>
    <row r="108" spans="1:5" x14ac:dyDescent="0.25">
      <c r="A108" s="3" t="s">
        <v>292</v>
      </c>
      <c r="B108" s="4">
        <v>340</v>
      </c>
      <c r="C108" s="4">
        <v>22</v>
      </c>
      <c r="D108" s="4">
        <v>2</v>
      </c>
      <c r="E108" s="3" t="str">
        <f>_xlfn.IFNA(VLOOKUP(A108,'FAOSTAT_data_5-28-2020'!B:C,2,FALSE),"")</f>
        <v/>
      </c>
    </row>
    <row r="109" spans="1:5" x14ac:dyDescent="0.25">
      <c r="A109" s="3"/>
      <c r="B109" s="4"/>
      <c r="C109" s="4"/>
      <c r="D109" s="4"/>
      <c r="E109" s="3" t="str">
        <f>_xlfn.IFNA(VLOOKUP(A109,'FAOSTAT_data_5-28-2020'!B:C,2,FALSE),"")</f>
        <v/>
      </c>
    </row>
    <row r="110" spans="1:5" x14ac:dyDescent="0.25">
      <c r="A110" s="1" t="s">
        <v>295</v>
      </c>
      <c r="B110" s="4"/>
      <c r="C110" s="4"/>
      <c r="D110" s="4"/>
      <c r="E110" s="3" t="str">
        <f>_xlfn.IFNA(VLOOKUP(A110,'FAOSTAT_data_5-28-2020'!B:C,2,FALSE),"")</f>
        <v/>
      </c>
    </row>
    <row r="111" spans="1:5" x14ac:dyDescent="0.25">
      <c r="A111" s="3" t="s">
        <v>665</v>
      </c>
      <c r="B111" s="4">
        <v>315</v>
      </c>
      <c r="C111" s="4">
        <v>6.9</v>
      </c>
      <c r="D111" s="4">
        <v>31.8</v>
      </c>
      <c r="E111" s="3">
        <f>_xlfn.IFNA(VLOOKUP(A111,'FAOSTAT_data_5-28-2020'!B:C,2,FALSE),"")</f>
        <v>216</v>
      </c>
    </row>
    <row r="112" spans="1:5" x14ac:dyDescent="0.25">
      <c r="A112" s="3" t="s">
        <v>669</v>
      </c>
      <c r="B112" s="4">
        <v>252</v>
      </c>
      <c r="C112" s="4">
        <v>7.7</v>
      </c>
      <c r="D112" s="4">
        <v>20.6</v>
      </c>
      <c r="E112" s="3">
        <f>_xlfn.IFNA(VLOOKUP(A112,'FAOSTAT_data_5-28-2020'!B:C,2,FALSE),"")</f>
        <v>217</v>
      </c>
    </row>
    <row r="113" spans="1:6" x14ac:dyDescent="0.25">
      <c r="A113" s="3" t="s">
        <v>298</v>
      </c>
      <c r="B113" s="4">
        <v>158</v>
      </c>
      <c r="C113" s="4">
        <v>1.8</v>
      </c>
      <c r="D113" s="4">
        <v>1.7</v>
      </c>
      <c r="E113" s="3" t="str">
        <f>_xlfn.IFNA(VLOOKUP(A113,'FAOSTAT_data_5-28-2020'!B:C,2,FALSE),"")</f>
        <v/>
      </c>
    </row>
    <row r="114" spans="1:6" x14ac:dyDescent="0.25">
      <c r="A114" s="3" t="s">
        <v>663</v>
      </c>
      <c r="B114" s="4">
        <v>236</v>
      </c>
      <c r="C114" s="4">
        <v>8</v>
      </c>
      <c r="D114" s="4">
        <v>20.9</v>
      </c>
      <c r="E114" s="3">
        <f>_xlfn.IFNA(VLOOKUP(A114,'FAOSTAT_data_5-28-2020'!B:C,2,FALSE),"")</f>
        <v>221</v>
      </c>
    </row>
    <row r="115" spans="1:6" x14ac:dyDescent="0.25">
      <c r="A115" s="3" t="s">
        <v>300</v>
      </c>
      <c r="B115" s="4">
        <v>289</v>
      </c>
      <c r="C115" s="4">
        <v>6.4</v>
      </c>
      <c r="D115" s="4">
        <v>27.8</v>
      </c>
      <c r="E115" s="3" t="str">
        <f>_xlfn.IFNA(VLOOKUP(A115,'FAOSTAT_data_5-28-2020'!B:C,2,FALSE),"")</f>
        <v/>
      </c>
    </row>
    <row r="116" spans="1:6" x14ac:dyDescent="0.25">
      <c r="A116" s="3" t="s">
        <v>302</v>
      </c>
      <c r="B116" s="4">
        <v>289</v>
      </c>
      <c r="C116" s="4">
        <v>10.3</v>
      </c>
      <c r="D116" s="4">
        <v>24.2</v>
      </c>
      <c r="E116" s="3">
        <f>_xlfn.IFNA(VLOOKUP(A116,'FAOSTAT_data_5-28-2020'!B:C,2,FALSE),"")</f>
        <v>223</v>
      </c>
    </row>
    <row r="117" spans="1:6" x14ac:dyDescent="0.25">
      <c r="A117" s="3" t="s">
        <v>304</v>
      </c>
      <c r="B117" s="4">
        <v>349</v>
      </c>
      <c r="C117" s="4">
        <v>9</v>
      </c>
      <c r="D117" s="4">
        <v>2</v>
      </c>
      <c r="E117" s="3" t="str">
        <f>_xlfn.IFNA(VLOOKUP(A117,'FAOSTAT_data_5-28-2020'!B:C,2,FALSE),"")</f>
        <v/>
      </c>
    </row>
    <row r="118" spans="1:6" x14ac:dyDescent="0.25">
      <c r="A118" s="3" t="s">
        <v>306</v>
      </c>
      <c r="B118" s="4">
        <v>291</v>
      </c>
      <c r="C118" s="4">
        <v>6</v>
      </c>
      <c r="D118" s="4">
        <v>28.8</v>
      </c>
      <c r="E118" s="3" t="str">
        <f>_xlfn.IFNA(VLOOKUP(A118,'FAOSTAT_data_5-28-2020'!B:C,2,FALSE),"")</f>
        <v/>
      </c>
    </row>
    <row r="119" spans="1:6" x14ac:dyDescent="0.25">
      <c r="A119" s="3" t="s">
        <v>664</v>
      </c>
      <c r="B119" s="4">
        <v>245</v>
      </c>
      <c r="C119" s="4">
        <v>4.9000000000000004</v>
      </c>
      <c r="D119" s="4">
        <v>4.4000000000000004</v>
      </c>
      <c r="E119" s="3">
        <f>_xlfn.IFNA(VLOOKUP(A119,'FAOSTAT_data_5-28-2020'!B:C,2,FALSE),"")</f>
        <v>226</v>
      </c>
      <c r="F119" t="s">
        <v>308</v>
      </c>
    </row>
    <row r="120" spans="1:6" x14ac:dyDescent="0.25">
      <c r="A120" s="3" t="s">
        <v>310</v>
      </c>
      <c r="B120" s="4">
        <v>656</v>
      </c>
      <c r="C120" s="4">
        <v>14.3</v>
      </c>
      <c r="D120" s="4">
        <v>66.2</v>
      </c>
      <c r="E120" s="3" t="str">
        <f>_xlfn.IFNA(VLOOKUP(A120,'FAOSTAT_data_5-28-2020'!B:C,2,FALSE),"")</f>
        <v/>
      </c>
    </row>
    <row r="121" spans="1:6" x14ac:dyDescent="0.25">
      <c r="A121" s="3" t="s">
        <v>312</v>
      </c>
      <c r="B121" s="4">
        <v>574</v>
      </c>
      <c r="C121" s="4">
        <v>15.3</v>
      </c>
      <c r="D121" s="4">
        <v>46.4</v>
      </c>
      <c r="E121" s="3" t="str">
        <f>_xlfn.IFNA(VLOOKUP(A121,'FAOSTAT_data_5-28-2020'!B:C,2,FALSE),"")</f>
        <v/>
      </c>
    </row>
    <row r="122" spans="1:6" x14ac:dyDescent="0.25">
      <c r="A122" s="3" t="s">
        <v>314</v>
      </c>
      <c r="B122" s="4">
        <v>589</v>
      </c>
      <c r="C122" s="4">
        <v>20</v>
      </c>
      <c r="D122" s="4">
        <v>52.2</v>
      </c>
      <c r="E122" s="3" t="str">
        <f>_xlfn.IFNA(VLOOKUP(A122,'FAOSTAT_data_5-28-2020'!B:C,2,FALSE),"")</f>
        <v/>
      </c>
    </row>
    <row r="123" spans="1:6" x14ac:dyDescent="0.25">
      <c r="A123" s="3" t="s">
        <v>316</v>
      </c>
      <c r="B123" s="4">
        <v>642</v>
      </c>
      <c r="C123" s="4">
        <v>14.3</v>
      </c>
      <c r="D123" s="4">
        <v>61.9</v>
      </c>
      <c r="E123" s="3" t="str">
        <f>_xlfn.IFNA(VLOOKUP(A123,'FAOSTAT_data_5-28-2020'!B:C,2,FALSE),"")</f>
        <v/>
      </c>
    </row>
    <row r="124" spans="1:6" x14ac:dyDescent="0.25">
      <c r="A124" s="3" t="s">
        <v>318</v>
      </c>
      <c r="B124" s="4">
        <v>632</v>
      </c>
      <c r="C124" s="4">
        <v>13</v>
      </c>
      <c r="D124" s="4">
        <v>62.6</v>
      </c>
      <c r="E124" s="3" t="str">
        <f>_xlfn.IFNA(VLOOKUP(A124,'FAOSTAT_data_5-28-2020'!B:C,2,FALSE),"")</f>
        <v/>
      </c>
    </row>
    <row r="125" spans="1:6" x14ac:dyDescent="0.25">
      <c r="A125" s="3" t="s">
        <v>320</v>
      </c>
      <c r="B125" s="4">
        <v>262</v>
      </c>
      <c r="C125" s="4">
        <v>7</v>
      </c>
      <c r="D125" s="4">
        <v>25</v>
      </c>
      <c r="E125" s="3">
        <f>_xlfn.IFNA(VLOOKUP(A125,'FAOSTAT_data_5-28-2020'!B:C,2,FALSE),"")</f>
        <v>234</v>
      </c>
    </row>
    <row r="126" spans="1:6" x14ac:dyDescent="0.25">
      <c r="A126" s="3" t="s">
        <v>322</v>
      </c>
      <c r="B126" s="4">
        <v>615</v>
      </c>
      <c r="C126" s="4">
        <v>15.5</v>
      </c>
      <c r="D126" s="4">
        <v>56.2</v>
      </c>
      <c r="E126" s="3" t="str">
        <f>_xlfn.IFNA(VLOOKUP(A126,'FAOSTAT_data_5-28-2020'!B:C,2,FALSE),"")</f>
        <v/>
      </c>
    </row>
    <row r="127" spans="1:6" x14ac:dyDescent="0.25">
      <c r="A127" s="3" t="s">
        <v>324</v>
      </c>
      <c r="B127" s="4">
        <v>335</v>
      </c>
      <c r="C127" s="4">
        <v>38</v>
      </c>
      <c r="D127" s="4">
        <v>18</v>
      </c>
      <c r="E127" s="3">
        <f>_xlfn.IFNA(VLOOKUP(A127,'FAOSTAT_data_5-28-2020'!B:C,2,FALSE),"")</f>
        <v>236</v>
      </c>
    </row>
    <row r="128" spans="1:6" x14ac:dyDescent="0.25">
      <c r="A128" s="3" t="s">
        <v>243</v>
      </c>
      <c r="B128" s="4">
        <v>261</v>
      </c>
      <c r="C128" s="4">
        <v>46</v>
      </c>
      <c r="D128" s="4">
        <v>5</v>
      </c>
      <c r="E128" s="3" t="str">
        <f>_xlfn.IFNA(VLOOKUP(A128,'FAOSTAT_data_5-28-2020'!B:C,2,FALSE),"")</f>
        <v/>
      </c>
    </row>
    <row r="129" spans="1:5" x14ac:dyDescent="0.25">
      <c r="A129" s="3" t="s">
        <v>245</v>
      </c>
      <c r="B129" s="4">
        <v>56</v>
      </c>
      <c r="C129" s="4">
        <v>5.5</v>
      </c>
      <c r="D129" s="4">
        <v>0.5</v>
      </c>
      <c r="E129" s="3" t="str">
        <f>_xlfn.IFNA(VLOOKUP(A129,'FAOSTAT_data_5-28-2020'!B:C,2,FALSE),"")</f>
        <v/>
      </c>
    </row>
    <row r="130" spans="1:5" x14ac:dyDescent="0.25">
      <c r="A130" s="3" t="s">
        <v>247</v>
      </c>
      <c r="B130" s="4">
        <v>114</v>
      </c>
      <c r="C130" s="4">
        <v>11</v>
      </c>
      <c r="D130" s="4">
        <v>5.8</v>
      </c>
      <c r="E130" s="3" t="str">
        <f>_xlfn.IFNA(VLOOKUP(A130,'FAOSTAT_data_5-28-2020'!B:C,2,FALSE),"")</f>
        <v/>
      </c>
    </row>
    <row r="131" spans="1:5" x14ac:dyDescent="0.25">
      <c r="A131" s="3" t="s">
        <v>249</v>
      </c>
      <c r="B131" s="4">
        <v>58</v>
      </c>
      <c r="C131" s="4">
        <v>6.3</v>
      </c>
      <c r="D131" s="4">
        <v>3.1</v>
      </c>
      <c r="E131" s="3" t="str">
        <f>_xlfn.IFNA(VLOOKUP(A131,'FAOSTAT_data_5-28-2020'!B:C,2,FALSE),"")</f>
        <v/>
      </c>
    </row>
    <row r="132" spans="1:5" x14ac:dyDescent="0.25">
      <c r="A132" s="3" t="s">
        <v>251</v>
      </c>
      <c r="B132" s="4">
        <v>414</v>
      </c>
      <c r="C132" s="4">
        <v>18.7</v>
      </c>
      <c r="D132" s="4">
        <v>35.9</v>
      </c>
      <c r="E132" s="3" t="str">
        <f>_xlfn.IFNA(VLOOKUP(A132,'FAOSTAT_data_5-28-2020'!B:C,2,FALSE),"")</f>
        <v/>
      </c>
    </row>
    <row r="133" spans="1:5" x14ac:dyDescent="0.25">
      <c r="A133" s="3" t="s">
        <v>253</v>
      </c>
      <c r="B133" s="4">
        <v>567</v>
      </c>
      <c r="C133" s="4">
        <v>25.7</v>
      </c>
      <c r="D133" s="4">
        <v>49.2</v>
      </c>
      <c r="E133" s="3" t="str">
        <f>_xlfn.IFNA(VLOOKUP(A133,'FAOSTAT_data_5-28-2020'!B:C,2,FALSE),"")</f>
        <v/>
      </c>
    </row>
    <row r="134" spans="1:5" x14ac:dyDescent="0.25">
      <c r="A134" s="3" t="s">
        <v>255</v>
      </c>
      <c r="B134" s="4">
        <v>363</v>
      </c>
      <c r="C134" s="4">
        <v>41.7</v>
      </c>
      <c r="D134" s="4">
        <v>7.6</v>
      </c>
      <c r="E134" s="3" t="str">
        <f>_xlfn.IFNA(VLOOKUP(A134,'FAOSTAT_data_5-28-2020'!B:C,2,FALSE),"")</f>
        <v/>
      </c>
    </row>
    <row r="135" spans="1:5" x14ac:dyDescent="0.25">
      <c r="A135" s="3" t="s">
        <v>257</v>
      </c>
      <c r="B135" s="4">
        <v>580</v>
      </c>
      <c r="C135" s="4">
        <v>26.8</v>
      </c>
      <c r="D135" s="4">
        <v>49.2</v>
      </c>
      <c r="E135" s="3" t="str">
        <f>_xlfn.IFNA(VLOOKUP(A135,'FAOSTAT_data_5-28-2020'!B:C,2,FALSE),"")</f>
        <v/>
      </c>
    </row>
    <row r="136" spans="1:5" x14ac:dyDescent="0.25">
      <c r="A136" s="3" t="s">
        <v>259</v>
      </c>
      <c r="B136" s="4">
        <v>589</v>
      </c>
      <c r="C136" s="4">
        <v>24.3</v>
      </c>
      <c r="D136" s="4">
        <v>50</v>
      </c>
      <c r="E136" s="3" t="str">
        <f>_xlfn.IFNA(VLOOKUP(A136,'FAOSTAT_data_5-28-2020'!B:C,2,FALSE),"")</f>
        <v/>
      </c>
    </row>
    <row r="137" spans="1:5" x14ac:dyDescent="0.25">
      <c r="A137" s="3" t="s">
        <v>261</v>
      </c>
      <c r="B137" s="4">
        <v>184</v>
      </c>
      <c r="C137" s="4">
        <v>1.7</v>
      </c>
      <c r="D137" s="4">
        <v>17.399999999999999</v>
      </c>
      <c r="E137" s="3">
        <f>_xlfn.IFNA(VLOOKUP(A137,'FAOSTAT_data_5-28-2020'!B:C,2,FALSE),"")</f>
        <v>249</v>
      </c>
    </row>
    <row r="138" spans="1:5" x14ac:dyDescent="0.25">
      <c r="A138" s="3" t="s">
        <v>263</v>
      </c>
      <c r="B138" s="4">
        <v>660</v>
      </c>
      <c r="C138" s="4">
        <v>6.9</v>
      </c>
      <c r="D138" s="4">
        <v>64.5</v>
      </c>
      <c r="E138" s="3" t="str">
        <f>_xlfn.IFNA(VLOOKUP(A138,'FAOSTAT_data_5-28-2020'!B:C,2,FALSE),"")</f>
        <v/>
      </c>
    </row>
    <row r="139" spans="1:5" x14ac:dyDescent="0.25">
      <c r="A139" s="3" t="s">
        <v>265</v>
      </c>
      <c r="B139" s="4">
        <v>636</v>
      </c>
      <c r="C139" s="4">
        <v>6</v>
      </c>
      <c r="D139" s="4">
        <v>61.4</v>
      </c>
      <c r="E139" s="3" t="str">
        <f>_xlfn.IFNA(VLOOKUP(A139,'FAOSTAT_data_5-28-2020'!B:C,2,FALSE),"")</f>
        <v/>
      </c>
    </row>
    <row r="140" spans="1:5" x14ac:dyDescent="0.25">
      <c r="A140" s="3" t="s">
        <v>267</v>
      </c>
      <c r="B140" s="4">
        <v>158</v>
      </c>
      <c r="C140" s="4">
        <v>0.3</v>
      </c>
      <c r="D140" s="4">
        <v>13.2</v>
      </c>
      <c r="E140" s="3">
        <f>_xlfn.IFNA(VLOOKUP(A140,'FAOSTAT_data_5-28-2020'!B:C,2,FALSE),"")</f>
        <v>254</v>
      </c>
    </row>
    <row r="141" spans="1:5" x14ac:dyDescent="0.25">
      <c r="A141" s="3" t="s">
        <v>268</v>
      </c>
      <c r="B141" s="4">
        <v>514</v>
      </c>
      <c r="C141" s="4">
        <v>7.3</v>
      </c>
      <c r="D141" s="4">
        <v>43.4</v>
      </c>
      <c r="E141" s="3" t="str">
        <f>_xlfn.IFNA(VLOOKUP(A141,'FAOSTAT_data_5-28-2020'!B:C,2,FALSE),"")</f>
        <v/>
      </c>
    </row>
    <row r="142" spans="1:5" x14ac:dyDescent="0.25">
      <c r="A142" s="3" t="s">
        <v>270</v>
      </c>
      <c r="B142" s="4">
        <v>175</v>
      </c>
      <c r="C142" s="4">
        <v>1.3</v>
      </c>
      <c r="D142" s="4">
        <v>17.5</v>
      </c>
      <c r="E142" s="3">
        <f>_xlfn.IFNA(VLOOKUP(A142,'FAOSTAT_data_5-28-2020'!B:C,2,FALSE),"")</f>
        <v>260</v>
      </c>
    </row>
    <row r="143" spans="1:5" x14ac:dyDescent="0.25">
      <c r="A143" s="3" t="s">
        <v>272</v>
      </c>
      <c r="B143" s="4">
        <v>109</v>
      </c>
      <c r="C143" s="4">
        <v>1.1000000000000001</v>
      </c>
      <c r="D143" s="4">
        <v>11.1</v>
      </c>
      <c r="E143" s="3" t="str">
        <f>_xlfn.IFNA(VLOOKUP(A143,'FAOSTAT_data_5-28-2020'!B:C,2,FALSE),"")</f>
        <v/>
      </c>
    </row>
    <row r="144" spans="1:5" x14ac:dyDescent="0.25">
      <c r="A144" s="3" t="s">
        <v>273</v>
      </c>
      <c r="B144" s="4">
        <v>579</v>
      </c>
      <c r="C144" s="4">
        <v>6.8</v>
      </c>
      <c r="D144" s="4">
        <v>49</v>
      </c>
      <c r="E144" s="3" t="str">
        <f>_xlfn.IFNA(VLOOKUP(A144,'FAOSTAT_data_5-28-2020'!B:C,2,FALSE),"")</f>
        <v/>
      </c>
    </row>
    <row r="145" spans="1:5" x14ac:dyDescent="0.25">
      <c r="A145" s="3" t="s">
        <v>275</v>
      </c>
      <c r="B145" s="4">
        <v>308</v>
      </c>
      <c r="C145" s="4">
        <v>12.3</v>
      </c>
      <c r="D145" s="4">
        <v>26.8</v>
      </c>
      <c r="E145" s="3">
        <f>_xlfn.IFNA(VLOOKUP(A145,'FAOSTAT_data_5-28-2020'!B:C,2,FALSE),"")</f>
        <v>267</v>
      </c>
    </row>
    <row r="146" spans="1:5" x14ac:dyDescent="0.25">
      <c r="A146" s="3" t="s">
        <v>277</v>
      </c>
      <c r="B146" s="4">
        <v>494</v>
      </c>
      <c r="C146" s="4">
        <v>19.600000000000001</v>
      </c>
      <c r="D146" s="4">
        <v>45</v>
      </c>
      <c r="E146" s="3">
        <f>_xlfn.IFNA(VLOOKUP(A146,'FAOSTAT_data_5-28-2020'!B:C,2,FALSE),"")</f>
        <v>270</v>
      </c>
    </row>
    <row r="147" spans="1:5" x14ac:dyDescent="0.25">
      <c r="A147" s="3" t="s">
        <v>279</v>
      </c>
      <c r="B147" s="4">
        <v>314</v>
      </c>
      <c r="C147" s="4">
        <v>9.6999999999999993</v>
      </c>
      <c r="D147" s="4">
        <v>30.3</v>
      </c>
      <c r="E147" s="3" t="str">
        <f>_xlfn.IFNA(VLOOKUP(A147,'FAOSTAT_data_5-28-2020'!B:C,2,FALSE),"")</f>
        <v/>
      </c>
    </row>
    <row r="148" spans="1:5" x14ac:dyDescent="0.25">
      <c r="A148" s="3" t="s">
        <v>281</v>
      </c>
      <c r="B148" s="4">
        <v>573</v>
      </c>
      <c r="C148" s="4">
        <v>17.7</v>
      </c>
      <c r="D148" s="4">
        <v>49.7</v>
      </c>
      <c r="E148" s="3">
        <f>_xlfn.IFNA(VLOOKUP(A148,'FAOSTAT_data_5-28-2020'!B:C,2,FALSE),"")</f>
        <v>289</v>
      </c>
    </row>
    <row r="149" spans="1:5" x14ac:dyDescent="0.25">
      <c r="A149" s="3" t="s">
        <v>283</v>
      </c>
      <c r="B149" s="4">
        <v>376</v>
      </c>
      <c r="C149" s="4">
        <v>40.700000000000003</v>
      </c>
      <c r="D149" s="4">
        <v>3.4</v>
      </c>
      <c r="E149" s="3" t="str">
        <f>_xlfn.IFNA(VLOOKUP(A149,'FAOSTAT_data_5-28-2020'!B:C,2,FALSE),"")</f>
        <v/>
      </c>
    </row>
    <row r="150" spans="1:5" x14ac:dyDescent="0.25">
      <c r="A150" s="3" t="s">
        <v>285</v>
      </c>
      <c r="B150" s="4">
        <v>469</v>
      </c>
      <c r="C150" s="4">
        <v>24.9</v>
      </c>
      <c r="D150" s="4">
        <v>28.8</v>
      </c>
      <c r="E150" s="3">
        <f>_xlfn.IFNA(VLOOKUP(A150,'FAOSTAT_data_5-28-2020'!B:C,2,FALSE),"")</f>
        <v>292</v>
      </c>
    </row>
    <row r="151" spans="1:5" x14ac:dyDescent="0.25">
      <c r="A151" s="3" t="s">
        <v>287</v>
      </c>
      <c r="B151" s="4">
        <v>469</v>
      </c>
      <c r="C151" s="4">
        <v>26.4</v>
      </c>
      <c r="D151" s="4">
        <v>36.299999999999997</v>
      </c>
      <c r="E151" s="3" t="str">
        <f>_xlfn.IFNA(VLOOKUP(A151,'FAOSTAT_data_5-28-2020'!B:C,2,FALSE),"")</f>
        <v/>
      </c>
    </row>
    <row r="152" spans="1:5" x14ac:dyDescent="0.25">
      <c r="A152" s="3" t="s">
        <v>289</v>
      </c>
      <c r="B152" s="4">
        <v>533</v>
      </c>
      <c r="C152" s="4">
        <v>18</v>
      </c>
      <c r="D152" s="4">
        <v>44.7</v>
      </c>
      <c r="E152" s="3">
        <f>_xlfn.IFNA(VLOOKUP(A152,'FAOSTAT_data_5-28-2020'!B:C,2,FALSE),"")</f>
        <v>296</v>
      </c>
    </row>
    <row r="153" spans="1:5" x14ac:dyDescent="0.25">
      <c r="A153" s="3" t="s">
        <v>291</v>
      </c>
      <c r="B153" s="4">
        <v>400</v>
      </c>
      <c r="C153" s="4">
        <v>18.2</v>
      </c>
      <c r="D153" s="4">
        <v>33.9</v>
      </c>
      <c r="E153" s="3">
        <f>_xlfn.IFNA(VLOOKUP(A153,'FAOSTAT_data_5-28-2020'!B:C,2,FALSE),"")</f>
        <v>299</v>
      </c>
    </row>
    <row r="154" spans="1:5" x14ac:dyDescent="0.25">
      <c r="A154" s="3" t="s">
        <v>293</v>
      </c>
      <c r="B154" s="4">
        <v>253</v>
      </c>
      <c r="C154" s="4">
        <v>17.3</v>
      </c>
      <c r="D154" s="4">
        <v>17.899999999999999</v>
      </c>
      <c r="E154" s="3">
        <f>_xlfn.IFNA(VLOOKUP(A154,'FAOSTAT_data_5-28-2020'!B:C,2,FALSE),"")</f>
        <v>329</v>
      </c>
    </row>
    <row r="155" spans="1:5" x14ac:dyDescent="0.25">
      <c r="A155" s="3" t="s">
        <v>294</v>
      </c>
      <c r="B155" s="4">
        <v>498</v>
      </c>
      <c r="C155" s="4">
        <v>18</v>
      </c>
      <c r="D155" s="4">
        <v>34</v>
      </c>
      <c r="E155" s="3">
        <f>_xlfn.IFNA(VLOOKUP(A155,'FAOSTAT_data_5-28-2020'!B:C,2,FALSE),"")</f>
        <v>333</v>
      </c>
    </row>
    <row r="156" spans="1:5" x14ac:dyDescent="0.25">
      <c r="A156" s="3" t="s">
        <v>296</v>
      </c>
      <c r="B156" s="4">
        <v>387</v>
      </c>
      <c r="C156" s="4">
        <v>14.7</v>
      </c>
      <c r="D156" s="4">
        <v>31.7</v>
      </c>
      <c r="E156" s="3">
        <f>_xlfn.IFNA(VLOOKUP(A156,'FAOSTAT_data_5-28-2020'!B:C,2,FALSE),"")</f>
        <v>339</v>
      </c>
    </row>
    <row r="157" spans="1:5" x14ac:dyDescent="0.25">
      <c r="A157" s="3" t="s">
        <v>297</v>
      </c>
      <c r="B157" s="4">
        <v>393</v>
      </c>
      <c r="C157" s="4">
        <v>37.200000000000003</v>
      </c>
      <c r="D157" s="4">
        <v>15.6</v>
      </c>
      <c r="E157" s="3" t="str">
        <f>_xlfn.IFNA(VLOOKUP(A157,'FAOSTAT_data_5-28-2020'!B:C,2,FALSE),"")</f>
        <v/>
      </c>
    </row>
    <row r="158" spans="1:5" x14ac:dyDescent="0.25">
      <c r="A158" s="3"/>
      <c r="B158" s="4"/>
      <c r="C158" s="4"/>
      <c r="D158" s="4"/>
      <c r="E158" s="3" t="str">
        <f>_xlfn.IFNA(VLOOKUP(A158,'FAOSTAT_data_5-28-2020'!B:C,2,FALSE),"")</f>
        <v/>
      </c>
    </row>
    <row r="159" spans="1:5" x14ac:dyDescent="0.25">
      <c r="A159" s="1" t="s">
        <v>299</v>
      </c>
      <c r="B159" s="4"/>
      <c r="C159" s="4"/>
      <c r="D159" s="4"/>
      <c r="E159" s="3" t="str">
        <f>_xlfn.IFNA(VLOOKUP(A159,'FAOSTAT_data_5-28-2020'!B:C,2,FALSE),"")</f>
        <v/>
      </c>
    </row>
    <row r="160" spans="1:5" x14ac:dyDescent="0.25">
      <c r="A160" s="3" t="s">
        <v>667</v>
      </c>
      <c r="B160" s="4">
        <v>19</v>
      </c>
      <c r="C160" s="4">
        <v>1</v>
      </c>
      <c r="D160" s="4">
        <v>0.1</v>
      </c>
      <c r="E160" s="3">
        <f>_xlfn.IFNA(VLOOKUP(A160,'FAOSTAT_data_5-28-2020'!B:C,2,FALSE),"")</f>
        <v>358</v>
      </c>
    </row>
    <row r="161" spans="1:5" x14ac:dyDescent="0.25">
      <c r="A161" s="3" t="s">
        <v>301</v>
      </c>
      <c r="B161" s="4">
        <v>20</v>
      </c>
      <c r="C161" s="4">
        <v>1.1000000000000001</v>
      </c>
      <c r="D161" s="4">
        <v>0.1</v>
      </c>
      <c r="E161" s="3">
        <f>_xlfn.IFNA(VLOOKUP(A161,'FAOSTAT_data_5-28-2020'!B:C,2,FALSE),"")</f>
        <v>366</v>
      </c>
    </row>
    <row r="162" spans="1:5" x14ac:dyDescent="0.25">
      <c r="A162" s="3" t="s">
        <v>303</v>
      </c>
      <c r="B162" s="4">
        <v>12</v>
      </c>
      <c r="C162" s="4">
        <v>1.6</v>
      </c>
      <c r="D162" s="4">
        <v>0.1</v>
      </c>
      <c r="E162" s="3">
        <f>_xlfn.IFNA(VLOOKUP(A162,'FAOSTAT_data_5-28-2020'!B:C,2,FALSE),"")</f>
        <v>367</v>
      </c>
    </row>
    <row r="163" spans="1:5" x14ac:dyDescent="0.25">
      <c r="A163" s="3" t="s">
        <v>305</v>
      </c>
      <c r="B163" s="4">
        <v>12</v>
      </c>
      <c r="C163" s="4">
        <v>1.1000000000000001</v>
      </c>
      <c r="D163" s="4">
        <v>0.2</v>
      </c>
      <c r="E163" s="3" t="str">
        <f>_xlfn.IFNA(VLOOKUP(A163,'FAOSTAT_data_5-28-2020'!B:C,2,FALSE),"")</f>
        <v/>
      </c>
    </row>
    <row r="164" spans="1:5" x14ac:dyDescent="0.25">
      <c r="A164" s="3" t="s">
        <v>307</v>
      </c>
      <c r="B164" s="4">
        <v>16</v>
      </c>
      <c r="C164" s="4">
        <v>2.1</v>
      </c>
      <c r="D164" s="4">
        <v>0.3</v>
      </c>
      <c r="E164" s="3">
        <f>_xlfn.IFNA(VLOOKUP(A164,'FAOSTAT_data_5-28-2020'!B:C,2,FALSE),"")</f>
        <v>373</v>
      </c>
    </row>
    <row r="165" spans="1:5" x14ac:dyDescent="0.25">
      <c r="A165" s="3" t="s">
        <v>309</v>
      </c>
      <c r="B165" s="4">
        <v>53</v>
      </c>
      <c r="C165" s="4">
        <v>5.8</v>
      </c>
      <c r="D165" s="4">
        <v>1.1000000000000001</v>
      </c>
      <c r="E165" s="3">
        <f>_xlfn.IFNA(VLOOKUP(A165,'FAOSTAT_data_5-28-2020'!B:C,2,FALSE),"")</f>
        <v>378</v>
      </c>
    </row>
    <row r="166" spans="1:5" x14ac:dyDescent="0.25">
      <c r="A166" s="3" t="s">
        <v>311</v>
      </c>
      <c r="B166" s="4">
        <v>17</v>
      </c>
      <c r="C166" s="4">
        <v>0.8</v>
      </c>
      <c r="D166" s="4">
        <v>0.2</v>
      </c>
      <c r="E166" s="3">
        <f>_xlfn.IFNA(VLOOKUP(A166,'FAOSTAT_data_5-28-2020'!B:C,2,FALSE),"")</f>
        <v>388</v>
      </c>
    </row>
    <row r="167" spans="1:5" x14ac:dyDescent="0.25">
      <c r="A167" s="3" t="s">
        <v>313</v>
      </c>
      <c r="B167" s="4">
        <v>17</v>
      </c>
      <c r="C167" s="4">
        <v>0.8</v>
      </c>
      <c r="D167" s="4">
        <v>0.1</v>
      </c>
      <c r="E167" s="3" t="str">
        <f>_xlfn.IFNA(VLOOKUP(A167,'FAOSTAT_data_5-28-2020'!B:C,2,FALSE),"")</f>
        <v/>
      </c>
    </row>
    <row r="168" spans="1:5" x14ac:dyDescent="0.25">
      <c r="A168" s="3" t="s">
        <v>315</v>
      </c>
      <c r="B168" s="4">
        <v>76</v>
      </c>
      <c r="C168" s="4">
        <v>3.4</v>
      </c>
      <c r="D168" s="4">
        <v>0.4</v>
      </c>
      <c r="E168" s="3" t="str">
        <f>_xlfn.IFNA(VLOOKUP(A168,'FAOSTAT_data_5-28-2020'!B:C,2,FALSE),"")</f>
        <v/>
      </c>
    </row>
    <row r="169" spans="1:5" x14ac:dyDescent="0.25">
      <c r="A169" s="3" t="s">
        <v>317</v>
      </c>
      <c r="B169" s="4">
        <v>84</v>
      </c>
      <c r="C169" s="4">
        <v>3.8</v>
      </c>
      <c r="D169" s="4">
        <v>0.9</v>
      </c>
      <c r="E169" s="3" t="str">
        <f>_xlfn.IFNA(VLOOKUP(A169,'FAOSTAT_data_5-28-2020'!B:C,2,FALSE),"")</f>
        <v/>
      </c>
    </row>
    <row r="170" spans="1:5" x14ac:dyDescent="0.25">
      <c r="A170" s="3" t="s">
        <v>319</v>
      </c>
      <c r="B170" s="4">
        <v>19</v>
      </c>
      <c r="C170" s="4">
        <v>0.9</v>
      </c>
      <c r="D170" s="4">
        <v>0.2</v>
      </c>
      <c r="E170" s="3" t="str">
        <f>_xlfn.IFNA(VLOOKUP(A170,'FAOSTAT_data_5-28-2020'!B:C,2,FALSE),"")</f>
        <v/>
      </c>
    </row>
    <row r="171" spans="1:5" x14ac:dyDescent="0.25">
      <c r="A171" s="3" t="s">
        <v>321</v>
      </c>
      <c r="B171" s="4">
        <v>9</v>
      </c>
      <c r="C171" s="4">
        <v>0.8</v>
      </c>
      <c r="D171" s="4">
        <v>0.1</v>
      </c>
      <c r="E171" s="3" t="str">
        <f>_xlfn.IFNA(VLOOKUP(A171,'FAOSTAT_data_5-28-2020'!B:C,2,FALSE),"")</f>
        <v/>
      </c>
    </row>
    <row r="172" spans="1:5" x14ac:dyDescent="0.25">
      <c r="A172" s="3" t="s">
        <v>323</v>
      </c>
      <c r="B172" s="4">
        <v>19</v>
      </c>
      <c r="C172" s="4">
        <v>0.9</v>
      </c>
      <c r="D172" s="4">
        <v>0.1</v>
      </c>
      <c r="E172" s="3" t="str">
        <f>_xlfn.IFNA(VLOOKUP(A172,'FAOSTAT_data_5-28-2020'!B:C,2,FALSE),"")</f>
        <v/>
      </c>
    </row>
    <row r="173" spans="1:5" x14ac:dyDescent="0.25">
      <c r="A173" s="3" t="s">
        <v>325</v>
      </c>
      <c r="B173" s="4">
        <v>13</v>
      </c>
      <c r="C173" s="4">
        <v>0.5</v>
      </c>
      <c r="D173" s="4">
        <v>0.1</v>
      </c>
      <c r="E173" s="3" t="str">
        <f>_xlfn.IFNA(VLOOKUP(A173,'FAOSTAT_data_5-28-2020'!B:C,2,FALSE),"")</f>
        <v/>
      </c>
    </row>
    <row r="174" spans="1:5" x14ac:dyDescent="0.25">
      <c r="A174" s="3" t="s">
        <v>326</v>
      </c>
      <c r="B174" s="4">
        <v>21</v>
      </c>
      <c r="C174" s="4">
        <v>0.9</v>
      </c>
      <c r="D174" s="4">
        <v>0.1</v>
      </c>
      <c r="E174" s="3" t="str">
        <f>_xlfn.IFNA(VLOOKUP(A174,'FAOSTAT_data_5-28-2020'!B:C,2,FALSE),"")</f>
        <v/>
      </c>
    </row>
    <row r="175" spans="1:5" x14ac:dyDescent="0.25">
      <c r="A175" s="3" t="s">
        <v>328</v>
      </c>
      <c r="B175" s="4">
        <v>25</v>
      </c>
      <c r="C175" s="4">
        <v>1.1000000000000001</v>
      </c>
      <c r="D175" s="4">
        <v>0.3</v>
      </c>
      <c r="E175" s="3" t="str">
        <f>_xlfn.IFNA(VLOOKUP(A175,'FAOSTAT_data_5-28-2020'!B:C,2,FALSE),"")</f>
        <v/>
      </c>
    </row>
    <row r="176" spans="1:5" x14ac:dyDescent="0.25">
      <c r="A176" s="3" t="s">
        <v>330</v>
      </c>
      <c r="B176" s="4">
        <v>24</v>
      </c>
      <c r="C176" s="4">
        <v>1.7</v>
      </c>
      <c r="D176" s="4">
        <v>0.1</v>
      </c>
      <c r="E176" s="3" t="str">
        <f>_xlfn.IFNA(VLOOKUP(A176,'FAOSTAT_data_5-28-2020'!B:C,2,FALSE),"")</f>
        <v/>
      </c>
    </row>
    <row r="177" spans="1:5" x14ac:dyDescent="0.25">
      <c r="A177" s="3" t="s">
        <v>332</v>
      </c>
      <c r="B177" s="4">
        <v>31</v>
      </c>
      <c r="C177" s="4">
        <v>1.1000000000000001</v>
      </c>
      <c r="D177" s="4">
        <v>0.2</v>
      </c>
      <c r="E177" s="3">
        <f>_xlfn.IFNA(VLOOKUP(A177,'FAOSTAT_data_5-28-2020'!B:C,2,FALSE),"")</f>
        <v>403</v>
      </c>
    </row>
    <row r="178" spans="1:5" x14ac:dyDescent="0.25">
      <c r="A178" s="3" t="s">
        <v>334</v>
      </c>
      <c r="B178" s="4">
        <v>130</v>
      </c>
      <c r="C178" s="4">
        <v>5.5</v>
      </c>
      <c r="D178" s="4">
        <v>0.4</v>
      </c>
      <c r="E178" s="3">
        <f>_xlfn.IFNA(VLOOKUP(A178,'FAOSTAT_data_5-28-2020'!B:C,2,FALSE),"")</f>
        <v>406</v>
      </c>
    </row>
    <row r="179" spans="1:5" x14ac:dyDescent="0.25">
      <c r="A179" s="3" t="s">
        <v>336</v>
      </c>
      <c r="B179" s="4">
        <v>37</v>
      </c>
      <c r="C179" s="4">
        <v>0.7</v>
      </c>
      <c r="D179" s="4">
        <v>0.1</v>
      </c>
      <c r="E179" s="3" t="str">
        <f>_xlfn.IFNA(VLOOKUP(A179,'FAOSTAT_data_5-28-2020'!B:C,2,FALSE),"")</f>
        <v/>
      </c>
    </row>
    <row r="180" spans="1:5" x14ac:dyDescent="0.25">
      <c r="A180" s="3" t="s">
        <v>338</v>
      </c>
      <c r="B180" s="4">
        <v>50</v>
      </c>
      <c r="C180" s="4">
        <v>3</v>
      </c>
      <c r="D180" s="4">
        <v>0.4</v>
      </c>
      <c r="E180" s="3">
        <f>_xlfn.IFNA(VLOOKUP(A180,'FAOSTAT_data_5-28-2020'!B:C,2,FALSE),"")</f>
        <v>414</v>
      </c>
    </row>
    <row r="181" spans="1:5" x14ac:dyDescent="0.25">
      <c r="A181" s="3" t="s">
        <v>340</v>
      </c>
      <c r="B181" s="4">
        <v>31</v>
      </c>
      <c r="C181" s="4">
        <v>2.1</v>
      </c>
      <c r="D181" s="4">
        <v>0.2</v>
      </c>
      <c r="E181" s="3">
        <f>_xlfn.IFNA(VLOOKUP(A181,'FAOSTAT_data_5-28-2020'!B:C,2,FALSE),"")</f>
        <v>417</v>
      </c>
    </row>
    <row r="182" spans="1:5" x14ac:dyDescent="0.25">
      <c r="A182" s="3" t="s">
        <v>342</v>
      </c>
      <c r="B182" s="4">
        <v>23</v>
      </c>
      <c r="C182" s="4">
        <v>2.2999999999999998</v>
      </c>
      <c r="D182" s="4">
        <v>0.1</v>
      </c>
      <c r="E182" s="3" t="str">
        <f>_xlfn.IFNA(VLOOKUP(A182,'FAOSTAT_data_5-28-2020'!B:C,2,FALSE),"")</f>
        <v/>
      </c>
    </row>
    <row r="183" spans="1:5" x14ac:dyDescent="0.25">
      <c r="A183" s="3" t="s">
        <v>344</v>
      </c>
      <c r="B183" s="4">
        <v>27</v>
      </c>
      <c r="C183" s="4">
        <v>1.6</v>
      </c>
      <c r="D183" s="4">
        <v>0.1</v>
      </c>
      <c r="E183" s="3">
        <f>_xlfn.IFNA(VLOOKUP(A183,'FAOSTAT_data_5-28-2020'!B:C,2,FALSE),"")</f>
        <v>423</v>
      </c>
    </row>
    <row r="184" spans="1:5" x14ac:dyDescent="0.25">
      <c r="A184" s="3" t="s">
        <v>668</v>
      </c>
      <c r="B184" s="4">
        <v>38</v>
      </c>
      <c r="C184" s="4">
        <v>0.9</v>
      </c>
      <c r="D184" s="4">
        <v>0.2</v>
      </c>
      <c r="E184" s="3">
        <f>_xlfn.IFNA(VLOOKUP(A184,'FAOSTAT_data_5-28-2020'!B:C,2,FALSE),"")</f>
        <v>426</v>
      </c>
    </row>
    <row r="185" spans="1:5" x14ac:dyDescent="0.25">
      <c r="A185" s="3" t="s">
        <v>347</v>
      </c>
      <c r="B185" s="4">
        <v>31</v>
      </c>
      <c r="C185" s="4">
        <v>1.6</v>
      </c>
      <c r="D185" s="4">
        <v>0.3</v>
      </c>
      <c r="E185" s="3">
        <f>_xlfn.IFNA(VLOOKUP(A185,'FAOSTAT_data_5-28-2020'!B:C,2,FALSE),"")</f>
        <v>430</v>
      </c>
    </row>
    <row r="186" spans="1:5" x14ac:dyDescent="0.25">
      <c r="A186" s="3" t="s">
        <v>349</v>
      </c>
      <c r="B186" s="4">
        <v>56</v>
      </c>
      <c r="C186" s="4">
        <v>2.1</v>
      </c>
      <c r="D186" s="4">
        <v>0.8</v>
      </c>
      <c r="E186" s="3" t="str">
        <f>_xlfn.IFNA(VLOOKUP(A186,'FAOSTAT_data_5-28-2020'!B:C,2,FALSE),"")</f>
        <v/>
      </c>
    </row>
    <row r="187" spans="1:5" x14ac:dyDescent="0.25">
      <c r="A187" s="3" t="s">
        <v>351</v>
      </c>
      <c r="B187" s="4">
        <v>54</v>
      </c>
      <c r="C187" s="4">
        <v>1.8</v>
      </c>
      <c r="D187" s="4">
        <v>0.4</v>
      </c>
      <c r="E187" s="3" t="str">
        <f>_xlfn.IFNA(VLOOKUP(A187,'FAOSTAT_data_5-28-2020'!B:C,2,FALSE),"")</f>
        <v/>
      </c>
    </row>
    <row r="188" spans="1:5" x14ac:dyDescent="0.25">
      <c r="A188" s="3" t="s">
        <v>353</v>
      </c>
      <c r="B188" s="4">
        <v>77</v>
      </c>
      <c r="C188" s="4">
        <v>2.2999999999999998</v>
      </c>
      <c r="D188" s="4">
        <v>0.6</v>
      </c>
      <c r="E188" s="3" t="str">
        <f>_xlfn.IFNA(VLOOKUP(A188,'FAOSTAT_data_5-28-2020'!B:C,2,FALSE),"")</f>
        <v/>
      </c>
    </row>
    <row r="189" spans="1:5" x14ac:dyDescent="0.25">
      <c r="A189" s="3" t="s">
        <v>355</v>
      </c>
      <c r="B189" s="4">
        <v>24</v>
      </c>
      <c r="C189" s="4">
        <v>2</v>
      </c>
      <c r="D189" s="4">
        <v>0.4</v>
      </c>
      <c r="E189" s="3" t="str">
        <f>_xlfn.IFNA(VLOOKUP(A189,'FAOSTAT_data_5-28-2020'!B:C,2,FALSE),"")</f>
        <v/>
      </c>
    </row>
    <row r="190" spans="1:5" x14ac:dyDescent="0.25">
      <c r="A190" s="3" t="s">
        <v>357</v>
      </c>
      <c r="B190" s="4">
        <v>24</v>
      </c>
      <c r="C190" s="4">
        <v>1.9</v>
      </c>
      <c r="D190" s="4">
        <v>0.3</v>
      </c>
      <c r="E190" s="3" t="str">
        <f>_xlfn.IFNA(VLOOKUP(A190,'FAOSTAT_data_5-28-2020'!B:C,2,FALSE),"")</f>
        <v/>
      </c>
    </row>
    <row r="191" spans="1:5" x14ac:dyDescent="0.25">
      <c r="A191" s="3" t="s">
        <v>359</v>
      </c>
      <c r="B191" s="4">
        <v>296</v>
      </c>
      <c r="C191" s="4">
        <v>9.6</v>
      </c>
      <c r="D191" s="4">
        <v>1</v>
      </c>
      <c r="E191" s="3" t="str">
        <f>_xlfn.IFNA(VLOOKUP(A191,'FAOSTAT_data_5-28-2020'!B:C,2,FALSE),"")</f>
        <v/>
      </c>
    </row>
    <row r="192" spans="1:5" x14ac:dyDescent="0.25">
      <c r="A192" s="3" t="s">
        <v>361</v>
      </c>
      <c r="B192" s="4">
        <v>22</v>
      </c>
      <c r="C192" s="4">
        <v>1.4</v>
      </c>
      <c r="D192" s="4">
        <v>0.2</v>
      </c>
      <c r="E192" s="3" t="str">
        <f>_xlfn.IFNA(VLOOKUP(A192,'FAOSTAT_data_5-28-2020'!B:C,2,FALSE),"")</f>
        <v/>
      </c>
    </row>
    <row r="193" spans="1:5" x14ac:dyDescent="0.25">
      <c r="A193" s="3" t="s">
        <v>363</v>
      </c>
      <c r="B193" s="4">
        <v>176</v>
      </c>
      <c r="C193" s="4">
        <v>11.2</v>
      </c>
      <c r="D193" s="4">
        <v>1.6</v>
      </c>
      <c r="E193" s="3" t="str">
        <f>_xlfn.IFNA(VLOOKUP(A193,'FAOSTAT_data_5-28-2020'!B:C,2,FALSE),"")</f>
        <v/>
      </c>
    </row>
    <row r="194" spans="1:5" x14ac:dyDescent="0.25">
      <c r="A194" s="3" t="s">
        <v>365</v>
      </c>
      <c r="B194" s="4">
        <v>36</v>
      </c>
      <c r="C194" s="4">
        <v>1.4</v>
      </c>
      <c r="D194" s="4">
        <v>0.3</v>
      </c>
      <c r="E194" s="3" t="str">
        <f>_xlfn.IFNA(VLOOKUP(A194,'FAOSTAT_data_5-28-2020'!B:C,2,FALSE),"")</f>
        <v/>
      </c>
    </row>
    <row r="195" spans="1:5" x14ac:dyDescent="0.25">
      <c r="A195" s="3" t="s">
        <v>367</v>
      </c>
      <c r="B195" s="4">
        <v>19</v>
      </c>
      <c r="C195" s="4">
        <v>0.6</v>
      </c>
      <c r="D195" s="4">
        <v>0.1</v>
      </c>
      <c r="E195" s="3" t="str">
        <f>_xlfn.IFNA(VLOOKUP(A195,'FAOSTAT_data_5-28-2020'!B:C,2,FALSE),"")</f>
        <v/>
      </c>
    </row>
    <row r="196" spans="1:5" x14ac:dyDescent="0.25">
      <c r="A196" s="3" t="s">
        <v>369</v>
      </c>
      <c r="B196" s="4">
        <v>341</v>
      </c>
      <c r="C196" s="4">
        <v>6.6</v>
      </c>
      <c r="D196" s="4">
        <v>1.3</v>
      </c>
      <c r="E196" s="3" t="str">
        <f>_xlfn.IFNA(VLOOKUP(A196,'FAOSTAT_data_5-28-2020'!B:C,2,FALSE),"")</f>
        <v/>
      </c>
    </row>
    <row r="197" spans="1:5" x14ac:dyDescent="0.25">
      <c r="A197" s="3" t="s">
        <v>371</v>
      </c>
      <c r="B197" s="4">
        <v>29</v>
      </c>
      <c r="C197" s="4">
        <v>1.4</v>
      </c>
      <c r="D197" s="4">
        <v>1.3</v>
      </c>
      <c r="E197" s="3" t="str">
        <f>_xlfn.IFNA(VLOOKUP(A197,'FAOSTAT_data_5-28-2020'!B:C,2,FALSE),"")</f>
        <v/>
      </c>
    </row>
    <row r="198" spans="1:5" x14ac:dyDescent="0.25">
      <c r="A198" s="3" t="s">
        <v>373</v>
      </c>
      <c r="B198" s="4">
        <v>38</v>
      </c>
      <c r="C198" s="4">
        <v>2.1</v>
      </c>
      <c r="D198" s="4">
        <v>0.3</v>
      </c>
      <c r="E198" s="3" t="str">
        <f>_xlfn.IFNA(VLOOKUP(A198,'FAOSTAT_data_5-28-2020'!B:C,2,FALSE),"")</f>
        <v/>
      </c>
    </row>
    <row r="199" spans="1:5" x14ac:dyDescent="0.25">
      <c r="A199" s="3" t="s">
        <v>375</v>
      </c>
      <c r="B199" s="4">
        <v>71</v>
      </c>
      <c r="C199" s="4">
        <v>3.3</v>
      </c>
      <c r="D199" s="4">
        <v>0.5</v>
      </c>
      <c r="E199" s="3" t="str">
        <f>_xlfn.IFNA(VLOOKUP(A199,'FAOSTAT_data_5-28-2020'!B:C,2,FALSE),"")</f>
        <v/>
      </c>
    </row>
    <row r="200" spans="1:5" ht="25.5" x14ac:dyDescent="0.25">
      <c r="A200" s="3" t="s">
        <v>377</v>
      </c>
      <c r="B200" s="4">
        <v>65</v>
      </c>
      <c r="C200" s="4">
        <v>3.3</v>
      </c>
      <c r="D200" s="4">
        <v>0.3</v>
      </c>
      <c r="E200" s="3" t="str">
        <f>_xlfn.IFNA(VLOOKUP(A200,'FAOSTAT_data_5-28-2020'!B:C,2,FALSE),"")</f>
        <v/>
      </c>
    </row>
    <row r="201" spans="1:5" ht="25.5" x14ac:dyDescent="0.25">
      <c r="A201" s="3" t="s">
        <v>379</v>
      </c>
      <c r="B201" s="4">
        <v>54</v>
      </c>
      <c r="C201" s="4">
        <v>2.4</v>
      </c>
      <c r="D201" s="4">
        <v>0.4</v>
      </c>
      <c r="E201" s="3" t="str">
        <f>_xlfn.IFNA(VLOOKUP(A201,'FAOSTAT_data_5-28-2020'!B:C,2,FALSE),"")</f>
        <v/>
      </c>
    </row>
    <row r="202" spans="1:5" x14ac:dyDescent="0.25">
      <c r="A202" s="3" t="s">
        <v>381</v>
      </c>
      <c r="B202" s="4">
        <v>41</v>
      </c>
      <c r="C202" s="4">
        <v>1.2</v>
      </c>
      <c r="D202" s="4">
        <v>0.5</v>
      </c>
      <c r="E202" s="3" t="str">
        <f>_xlfn.IFNA(VLOOKUP(A202,'FAOSTAT_data_5-28-2020'!B:C,2,FALSE),"")</f>
        <v/>
      </c>
    </row>
    <row r="203" spans="1:5" x14ac:dyDescent="0.25">
      <c r="A203" s="3"/>
      <c r="B203" s="4"/>
      <c r="C203" s="4"/>
      <c r="D203" s="4"/>
      <c r="E203" s="3" t="str">
        <f>_xlfn.IFNA(VLOOKUP(A203,'FAOSTAT_data_5-28-2020'!B:C,2,FALSE),"")</f>
        <v/>
      </c>
    </row>
    <row r="204" spans="1:5" x14ac:dyDescent="0.25">
      <c r="A204" s="1" t="s">
        <v>384</v>
      </c>
      <c r="B204" s="4"/>
      <c r="C204" s="4"/>
      <c r="D204" s="4"/>
      <c r="E204" s="3" t="str">
        <f>_xlfn.IFNA(VLOOKUP(A204,'FAOSTAT_data_5-28-2020'!B:C,2,FALSE),"")</f>
        <v/>
      </c>
    </row>
    <row r="205" spans="1:5" x14ac:dyDescent="0.25">
      <c r="A205" s="3" t="s">
        <v>386</v>
      </c>
      <c r="B205" s="4">
        <v>60</v>
      </c>
      <c r="C205" s="4">
        <v>0.7</v>
      </c>
      <c r="D205" s="4">
        <v>0.3</v>
      </c>
      <c r="E205" s="3">
        <f>_xlfn.IFNA(VLOOKUP(A205,'FAOSTAT_data_5-28-2020'!B:C,2,FALSE),"")</f>
        <v>486</v>
      </c>
    </row>
    <row r="206" spans="1:5" x14ac:dyDescent="0.25">
      <c r="A206" s="3" t="s">
        <v>388</v>
      </c>
      <c r="B206" s="4">
        <v>75</v>
      </c>
      <c r="C206" s="4">
        <v>0.8</v>
      </c>
      <c r="D206" s="4">
        <v>0.3</v>
      </c>
      <c r="E206" s="3" t="str">
        <f>_xlfn.IFNA(VLOOKUP(A206,'FAOSTAT_data_5-28-2020'!B:C,2,FALSE),"")</f>
        <v/>
      </c>
    </row>
    <row r="207" spans="1:5" x14ac:dyDescent="0.25">
      <c r="A207" s="3" t="s">
        <v>390</v>
      </c>
      <c r="B207" s="4">
        <v>34</v>
      </c>
      <c r="C207" s="4">
        <v>0.7</v>
      </c>
      <c r="D207" s="4">
        <v>0.1</v>
      </c>
      <c r="E207" s="3">
        <f>_xlfn.IFNA(VLOOKUP(A207,'FAOSTAT_data_5-28-2020'!B:C,2,FALSE),"")</f>
        <v>490</v>
      </c>
    </row>
    <row r="208" spans="1:5" x14ac:dyDescent="0.25">
      <c r="A208" s="3" t="s">
        <v>392</v>
      </c>
      <c r="B208" s="4">
        <v>42</v>
      </c>
      <c r="C208" s="4">
        <v>0.6</v>
      </c>
      <c r="D208" s="4">
        <v>0.1</v>
      </c>
      <c r="E208" s="3" t="str">
        <f>_xlfn.IFNA(VLOOKUP(A208,'FAOSTAT_data_5-28-2020'!B:C,2,FALSE),"")</f>
        <v/>
      </c>
    </row>
    <row r="209" spans="1:5" x14ac:dyDescent="0.25">
      <c r="A209" s="3" t="s">
        <v>394</v>
      </c>
      <c r="B209" s="4">
        <v>159</v>
      </c>
      <c r="C209" s="4">
        <v>2.4</v>
      </c>
      <c r="D209" s="4">
        <v>0.2</v>
      </c>
      <c r="E209" s="3" t="str">
        <f>_xlfn.IFNA(VLOOKUP(A209,'FAOSTAT_data_5-28-2020'!B:C,2,FALSE),"")</f>
        <v/>
      </c>
    </row>
    <row r="210" spans="1:5" ht="25.5" x14ac:dyDescent="0.25">
      <c r="A210" s="3" t="s">
        <v>396</v>
      </c>
      <c r="B210" s="4">
        <v>32</v>
      </c>
      <c r="C210" s="4">
        <v>0.5</v>
      </c>
      <c r="D210" s="4">
        <v>0.1</v>
      </c>
      <c r="E210" s="3" t="str">
        <f>_xlfn.IFNA(VLOOKUP(A210,'FAOSTAT_data_5-28-2020'!B:C,2,FALSE),"")</f>
        <v/>
      </c>
    </row>
    <row r="211" spans="1:5" x14ac:dyDescent="0.25">
      <c r="A211" s="3" t="s">
        <v>398</v>
      </c>
      <c r="B211" s="4">
        <v>43</v>
      </c>
      <c r="C211" s="4">
        <v>0.5</v>
      </c>
      <c r="D211" s="4">
        <v>0.2</v>
      </c>
      <c r="E211" s="3" t="str">
        <f>_xlfn.IFNA(VLOOKUP(A211,'FAOSTAT_data_5-28-2020'!B:C,2,FALSE),"")</f>
        <v/>
      </c>
    </row>
    <row r="212" spans="1:5" x14ac:dyDescent="0.25">
      <c r="A212" s="3" t="s">
        <v>400</v>
      </c>
      <c r="B212" s="4">
        <v>15</v>
      </c>
      <c r="C212" s="4">
        <v>0.6</v>
      </c>
      <c r="D212" s="4">
        <v>0.2</v>
      </c>
      <c r="E212" s="3">
        <f>_xlfn.IFNA(VLOOKUP(A212,'FAOSTAT_data_5-28-2020'!B:C,2,FALSE),"")</f>
        <v>497</v>
      </c>
    </row>
    <row r="213" spans="1:5" x14ac:dyDescent="0.25">
      <c r="A213" s="3" t="s">
        <v>402</v>
      </c>
      <c r="B213" s="4">
        <v>22</v>
      </c>
      <c r="C213" s="4">
        <v>0.5</v>
      </c>
      <c r="D213" s="4">
        <v>0.3</v>
      </c>
      <c r="E213" s="3" t="str">
        <f>_xlfn.IFNA(VLOOKUP(A213,'FAOSTAT_data_5-28-2020'!B:C,2,FALSE),"")</f>
        <v/>
      </c>
    </row>
    <row r="214" spans="1:5" x14ac:dyDescent="0.25">
      <c r="A214" s="3" t="s">
        <v>404</v>
      </c>
      <c r="B214" s="4">
        <v>116</v>
      </c>
      <c r="C214" s="4">
        <v>2.2999999999999998</v>
      </c>
      <c r="D214" s="4">
        <v>0.9</v>
      </c>
      <c r="E214" s="3" t="str">
        <f>_xlfn.IFNA(VLOOKUP(A214,'FAOSTAT_data_5-28-2020'!B:C,2,FALSE),"")</f>
        <v/>
      </c>
    </row>
    <row r="215" spans="1:5" x14ac:dyDescent="0.25">
      <c r="A215" s="3" t="s">
        <v>406</v>
      </c>
      <c r="B215" s="4">
        <v>16</v>
      </c>
      <c r="C215" s="4">
        <v>0.3</v>
      </c>
      <c r="D215" s="4">
        <v>0.1</v>
      </c>
      <c r="E215" s="3" t="str">
        <f>_xlfn.IFNA(VLOOKUP(A215,'FAOSTAT_data_5-28-2020'!B:C,2,FALSE),"")</f>
        <v/>
      </c>
    </row>
    <row r="216" spans="1:5" x14ac:dyDescent="0.25">
      <c r="A216" s="3" t="s">
        <v>408</v>
      </c>
      <c r="B216" s="4">
        <v>39</v>
      </c>
      <c r="C216" s="4">
        <v>0.5</v>
      </c>
      <c r="D216" s="4">
        <v>0.1</v>
      </c>
      <c r="E216" s="3" t="str">
        <f>_xlfn.IFNA(VLOOKUP(A216,'FAOSTAT_data_5-28-2020'!B:C,2,FALSE),"")</f>
        <v/>
      </c>
    </row>
    <row r="217" spans="1:5" x14ac:dyDescent="0.25">
      <c r="A217" s="3" t="s">
        <v>410</v>
      </c>
      <c r="B217" s="4">
        <v>146</v>
      </c>
      <c r="C217" s="4">
        <v>2</v>
      </c>
      <c r="D217" s="4">
        <v>0.5</v>
      </c>
      <c r="E217" s="3" t="str">
        <f>_xlfn.IFNA(VLOOKUP(A217,'FAOSTAT_data_5-28-2020'!B:C,2,FALSE),"")</f>
        <v/>
      </c>
    </row>
    <row r="218" spans="1:5" x14ac:dyDescent="0.25">
      <c r="A218" s="3" t="s">
        <v>412</v>
      </c>
      <c r="B218" s="4">
        <v>26</v>
      </c>
      <c r="C218" s="4">
        <v>0.5</v>
      </c>
      <c r="D218" s="4">
        <v>0.2</v>
      </c>
      <c r="E218" s="3" t="str">
        <f>_xlfn.IFNA(VLOOKUP(A218,'FAOSTAT_data_5-28-2020'!B:C,2,FALSE),"")</f>
        <v/>
      </c>
    </row>
    <row r="219" spans="1:5" x14ac:dyDescent="0.25">
      <c r="A219" s="3" t="s">
        <v>414</v>
      </c>
      <c r="B219" s="4">
        <v>47</v>
      </c>
      <c r="C219" s="4">
        <v>0.6</v>
      </c>
      <c r="D219" s="4">
        <v>0.2</v>
      </c>
      <c r="E219" s="3" t="str">
        <f>_xlfn.IFNA(VLOOKUP(A219,'FAOSTAT_data_5-28-2020'!B:C,2,FALSE),"")</f>
        <v/>
      </c>
    </row>
    <row r="220" spans="1:5" x14ac:dyDescent="0.25">
      <c r="A220" s="3" t="s">
        <v>327</v>
      </c>
      <c r="B220" s="4">
        <v>157</v>
      </c>
      <c r="C220" s="4">
        <v>2.1</v>
      </c>
      <c r="D220" s="4">
        <v>0.5</v>
      </c>
      <c r="E220" s="3" t="str">
        <f>_xlfn.IFNA(VLOOKUP(A220,'FAOSTAT_data_5-28-2020'!B:C,2,FALSE),"")</f>
        <v/>
      </c>
    </row>
    <row r="221" spans="1:5" x14ac:dyDescent="0.25">
      <c r="A221" s="3" t="s">
        <v>329</v>
      </c>
      <c r="B221" s="4">
        <v>48</v>
      </c>
      <c r="C221" s="4">
        <v>0.1</v>
      </c>
      <c r="D221" s="4">
        <v>0.3</v>
      </c>
      <c r="E221" s="3">
        <f>_xlfn.IFNA(VLOOKUP(A221,'FAOSTAT_data_5-28-2020'!B:C,2,FALSE),"")</f>
        <v>515</v>
      </c>
    </row>
    <row r="222" spans="1:5" x14ac:dyDescent="0.25">
      <c r="A222" s="3" t="s">
        <v>331</v>
      </c>
      <c r="B222" s="4">
        <v>47</v>
      </c>
      <c r="C222" s="4">
        <v>0.1</v>
      </c>
      <c r="D222" s="4">
        <v>0.1</v>
      </c>
      <c r="E222" s="3" t="str">
        <f>_xlfn.IFNA(VLOOKUP(A222,'FAOSTAT_data_5-28-2020'!B:C,2,FALSE),"")</f>
        <v/>
      </c>
    </row>
    <row r="223" spans="1:5" x14ac:dyDescent="0.25">
      <c r="A223" s="3" t="s">
        <v>333</v>
      </c>
      <c r="B223" s="4">
        <v>166</v>
      </c>
      <c r="C223" s="4">
        <v>0.5</v>
      </c>
      <c r="D223" s="4">
        <v>0.4</v>
      </c>
      <c r="E223" s="3" t="str">
        <f>_xlfn.IFNA(VLOOKUP(A223,'FAOSTAT_data_5-28-2020'!B:C,2,FALSE),"")</f>
        <v/>
      </c>
    </row>
    <row r="224" spans="1:5" x14ac:dyDescent="0.25">
      <c r="A224" s="3" t="s">
        <v>335</v>
      </c>
      <c r="B224" s="4">
        <v>54</v>
      </c>
      <c r="C224" s="4">
        <v>0.4</v>
      </c>
      <c r="D224" s="4">
        <v>0.4</v>
      </c>
      <c r="E224" s="3">
        <f>_xlfn.IFNA(VLOOKUP(A224,'FAOSTAT_data_5-28-2020'!B:C,2,FALSE),"")</f>
        <v>521</v>
      </c>
    </row>
    <row r="225" spans="1:5" x14ac:dyDescent="0.25">
      <c r="A225" s="3" t="s">
        <v>337</v>
      </c>
      <c r="B225" s="4">
        <v>35</v>
      </c>
      <c r="C225" s="4">
        <v>0.2</v>
      </c>
      <c r="D225" s="4">
        <v>0.1</v>
      </c>
      <c r="E225" s="3">
        <f>_xlfn.IFNA(VLOOKUP(A225,'FAOSTAT_data_5-28-2020'!B:C,2,FALSE),"")</f>
        <v>523</v>
      </c>
    </row>
    <row r="226" spans="1:5" x14ac:dyDescent="0.25">
      <c r="A226" s="3" t="s">
        <v>339</v>
      </c>
      <c r="B226" s="4">
        <v>45</v>
      </c>
      <c r="C226" s="4">
        <v>1.3</v>
      </c>
      <c r="D226" s="4">
        <v>0.4</v>
      </c>
      <c r="E226" s="3">
        <f>_xlfn.IFNA(VLOOKUP(A226,'FAOSTAT_data_5-28-2020'!B:C,2,FALSE),"")</f>
        <v>526</v>
      </c>
    </row>
    <row r="227" spans="1:5" x14ac:dyDescent="0.25">
      <c r="A227" s="3" t="s">
        <v>341</v>
      </c>
      <c r="B227" s="4">
        <v>45</v>
      </c>
      <c r="C227" s="4">
        <v>0.9</v>
      </c>
      <c r="D227" s="4">
        <v>0.3</v>
      </c>
      <c r="E227" s="3" t="str">
        <f>_xlfn.IFNA(VLOOKUP(A227,'FAOSTAT_data_5-28-2020'!B:C,2,FALSE),"")</f>
        <v/>
      </c>
    </row>
    <row r="228" spans="1:5" x14ac:dyDescent="0.25">
      <c r="A228" s="3" t="s">
        <v>343</v>
      </c>
      <c r="B228" s="4">
        <v>65</v>
      </c>
      <c r="C228" s="4">
        <v>1.1000000000000001</v>
      </c>
      <c r="D228" s="4">
        <v>0.9</v>
      </c>
      <c r="E228" s="3">
        <f>_xlfn.IFNA(VLOOKUP(A228,'FAOSTAT_data_5-28-2020'!B:C,2,FALSE),"")</f>
        <v>531</v>
      </c>
    </row>
    <row r="229" spans="1:5" x14ac:dyDescent="0.25">
      <c r="A229" s="3" t="s">
        <v>345</v>
      </c>
      <c r="B229" s="4">
        <v>33</v>
      </c>
      <c r="C229" s="4">
        <v>0.5</v>
      </c>
      <c r="D229" s="4">
        <v>0.1</v>
      </c>
      <c r="E229" s="3">
        <f>_xlfn.IFNA(VLOOKUP(A229,'FAOSTAT_data_5-28-2020'!B:C,2,FALSE),"")</f>
        <v>534</v>
      </c>
    </row>
    <row r="230" spans="1:5" x14ac:dyDescent="0.25">
      <c r="A230" s="3" t="s">
        <v>346</v>
      </c>
      <c r="B230" s="4">
        <v>52</v>
      </c>
      <c r="C230" s="4">
        <v>0.7</v>
      </c>
      <c r="D230" s="4">
        <v>0.6</v>
      </c>
      <c r="E230" s="3" t="str">
        <f>_xlfn.IFNA(VLOOKUP(A230,'FAOSTAT_data_5-28-2020'!B:C,2,FALSE),"")</f>
        <v/>
      </c>
    </row>
    <row r="231" spans="1:5" x14ac:dyDescent="0.25">
      <c r="A231" s="3" t="s">
        <v>348</v>
      </c>
      <c r="B231" s="4">
        <v>71</v>
      </c>
      <c r="C231" s="4">
        <v>0.6</v>
      </c>
      <c r="D231" s="4">
        <v>0</v>
      </c>
      <c r="E231" s="3" t="str">
        <f>_xlfn.IFNA(VLOOKUP(A231,'FAOSTAT_data_5-28-2020'!B:C,2,FALSE),"")</f>
        <v/>
      </c>
    </row>
    <row r="232" spans="1:5" x14ac:dyDescent="0.25">
      <c r="A232" s="3" t="s">
        <v>350</v>
      </c>
      <c r="B232" s="4">
        <v>215</v>
      </c>
      <c r="C232" s="4">
        <v>2</v>
      </c>
      <c r="D232" s="4">
        <v>0.1</v>
      </c>
      <c r="E232" s="3" t="str">
        <f>_xlfn.IFNA(VLOOKUP(A232,'FAOSTAT_data_5-28-2020'!B:C,2,FALSE),"")</f>
        <v/>
      </c>
    </row>
    <row r="233" spans="1:5" x14ac:dyDescent="0.25">
      <c r="A233" s="3" t="s">
        <v>352</v>
      </c>
      <c r="B233" s="4">
        <v>52</v>
      </c>
      <c r="C233" s="4">
        <v>0.9</v>
      </c>
      <c r="D233" s="4">
        <v>0.3</v>
      </c>
      <c r="E233" s="3" t="str">
        <f>_xlfn.IFNA(VLOOKUP(A233,'FAOSTAT_data_5-28-2020'!B:C,2,FALSE),"")</f>
        <v/>
      </c>
    </row>
    <row r="234" spans="1:5" x14ac:dyDescent="0.25">
      <c r="A234" s="3" t="s">
        <v>354</v>
      </c>
      <c r="B234" s="4">
        <v>48</v>
      </c>
      <c r="C234" s="4">
        <v>0.4</v>
      </c>
      <c r="D234" s="4">
        <v>0.3</v>
      </c>
      <c r="E234" s="3" t="str">
        <f>_xlfn.IFNA(VLOOKUP(A234,'FAOSTAT_data_5-28-2020'!B:C,2,FALSE),"")</f>
        <v/>
      </c>
    </row>
    <row r="235" spans="1:5" x14ac:dyDescent="0.25">
      <c r="A235" s="3" t="s">
        <v>356</v>
      </c>
      <c r="B235" s="4">
        <v>111</v>
      </c>
      <c r="C235" s="4">
        <v>1.6</v>
      </c>
      <c r="D235" s="4">
        <v>0.5</v>
      </c>
      <c r="E235" s="3">
        <f>_xlfn.IFNA(VLOOKUP(A235,'FAOSTAT_data_5-28-2020'!B:C,2,FALSE),"")</f>
        <v>461</v>
      </c>
    </row>
    <row r="236" spans="1:5" x14ac:dyDescent="0.25">
      <c r="A236" s="3" t="s">
        <v>358</v>
      </c>
      <c r="B236" s="4">
        <v>28</v>
      </c>
      <c r="C236" s="4">
        <v>0.6</v>
      </c>
      <c r="D236" s="4">
        <v>0.4</v>
      </c>
      <c r="E236" s="3">
        <f>_xlfn.IFNA(VLOOKUP(A236,'FAOSTAT_data_5-28-2020'!B:C,2,FALSE),"")</f>
        <v>544</v>
      </c>
    </row>
    <row r="237" spans="1:5" x14ac:dyDescent="0.25">
      <c r="A237" s="3" t="s">
        <v>360</v>
      </c>
      <c r="B237" s="4">
        <v>47</v>
      </c>
      <c r="C237" s="4">
        <v>0.9</v>
      </c>
      <c r="D237" s="4">
        <v>0.5</v>
      </c>
      <c r="E237" s="3">
        <f>_xlfn.IFNA(VLOOKUP(A237,'FAOSTAT_data_5-28-2020'!B:C,2,FALSE),"")</f>
        <v>547</v>
      </c>
    </row>
    <row r="238" spans="1:5" x14ac:dyDescent="0.25">
      <c r="A238" s="3" t="s">
        <v>362</v>
      </c>
      <c r="B238" s="4">
        <v>44</v>
      </c>
      <c r="C238" s="4">
        <v>0.9</v>
      </c>
      <c r="D238" s="4">
        <v>0.6</v>
      </c>
      <c r="E238" s="3">
        <f>_xlfn.IFNA(VLOOKUP(A238,'FAOSTAT_data_5-28-2020'!B:C,2,FALSE),"")</f>
        <v>549</v>
      </c>
    </row>
    <row r="239" spans="1:5" x14ac:dyDescent="0.25">
      <c r="A239" s="3" t="s">
        <v>364</v>
      </c>
      <c r="B239" s="4">
        <v>59</v>
      </c>
      <c r="C239" s="4">
        <v>1.4</v>
      </c>
      <c r="D239" s="4">
        <v>0.3</v>
      </c>
      <c r="E239" s="3">
        <f>_xlfn.IFNA(VLOOKUP(A239,'FAOSTAT_data_5-28-2020'!B:C,2,FALSE),"")</f>
        <v>550</v>
      </c>
    </row>
    <row r="240" spans="1:5" x14ac:dyDescent="0.25">
      <c r="A240" s="3" t="s">
        <v>366</v>
      </c>
      <c r="B240" s="4">
        <v>55</v>
      </c>
      <c r="C240" s="4">
        <v>0.7</v>
      </c>
      <c r="D240" s="4">
        <v>0.4</v>
      </c>
      <c r="E240" s="3">
        <f>_xlfn.IFNA(VLOOKUP(A240,'FAOSTAT_data_5-28-2020'!B:C,2,FALSE),"")</f>
        <v>552</v>
      </c>
    </row>
    <row r="241" spans="1:5" x14ac:dyDescent="0.25">
      <c r="A241" s="3" t="s">
        <v>368</v>
      </c>
      <c r="B241" s="4">
        <v>47</v>
      </c>
      <c r="C241" s="4">
        <v>0.4</v>
      </c>
      <c r="D241" s="4">
        <v>0.2</v>
      </c>
      <c r="E241" s="3">
        <f>_xlfn.IFNA(VLOOKUP(A241,'FAOSTAT_data_5-28-2020'!B:C,2,FALSE),"")</f>
        <v>554</v>
      </c>
    </row>
    <row r="242" spans="1:5" x14ac:dyDescent="0.25">
      <c r="A242" s="3" t="s">
        <v>370</v>
      </c>
      <c r="B242" s="4">
        <v>49</v>
      </c>
      <c r="C242" s="4">
        <v>1</v>
      </c>
      <c r="D242" s="4">
        <v>0.7</v>
      </c>
      <c r="E242" s="3">
        <f>_xlfn.IFNA(VLOOKUP(A242,'FAOSTAT_data_5-28-2020'!B:C,2,FALSE),"")</f>
        <v>558</v>
      </c>
    </row>
    <row r="243" spans="1:5" x14ac:dyDescent="0.25">
      <c r="A243" s="3" t="s">
        <v>372</v>
      </c>
      <c r="B243" s="4">
        <v>53</v>
      </c>
      <c r="C243" s="4">
        <v>0.5</v>
      </c>
      <c r="D243" s="4">
        <v>0.4</v>
      </c>
      <c r="E243" s="3">
        <f>_xlfn.IFNA(VLOOKUP(A243,'FAOSTAT_data_5-28-2020'!B:C,2,FALSE),"")</f>
        <v>560</v>
      </c>
    </row>
    <row r="244" spans="1:5" x14ac:dyDescent="0.25">
      <c r="A244" s="3" t="s">
        <v>374</v>
      </c>
      <c r="B244" s="4">
        <v>61</v>
      </c>
      <c r="C244" s="4">
        <v>0.6</v>
      </c>
      <c r="D244" s="4">
        <v>0.1</v>
      </c>
      <c r="E244" s="3" t="str">
        <f>_xlfn.IFNA(VLOOKUP(A244,'FAOSTAT_data_5-28-2020'!B:C,2,FALSE),"")</f>
        <v/>
      </c>
    </row>
    <row r="245" spans="1:5" x14ac:dyDescent="0.25">
      <c r="A245" s="3" t="s">
        <v>376</v>
      </c>
      <c r="B245" s="4">
        <v>17</v>
      </c>
      <c r="C245" s="4">
        <v>0.3</v>
      </c>
      <c r="D245" s="4">
        <v>0.2</v>
      </c>
      <c r="E245" s="3">
        <f>_xlfn.IFNA(VLOOKUP(A245,'FAOSTAT_data_5-28-2020'!B:C,2,FALSE),"")</f>
        <v>567</v>
      </c>
    </row>
    <row r="246" spans="1:5" x14ac:dyDescent="0.25">
      <c r="A246" s="3" t="s">
        <v>378</v>
      </c>
      <c r="B246" s="4">
        <v>17</v>
      </c>
      <c r="C246" s="4">
        <v>0.4</v>
      </c>
      <c r="D246" s="4">
        <v>0.1</v>
      </c>
      <c r="E246" s="3" t="str">
        <f>_xlfn.IFNA(VLOOKUP(A246,'FAOSTAT_data_5-28-2020'!B:C,2,FALSE),"")</f>
        <v/>
      </c>
    </row>
    <row r="247" spans="1:5" x14ac:dyDescent="0.25">
      <c r="A247" s="3" t="s">
        <v>380</v>
      </c>
      <c r="B247" s="4">
        <v>73</v>
      </c>
      <c r="C247" s="4">
        <v>0.8</v>
      </c>
      <c r="D247" s="4">
        <v>0.3</v>
      </c>
      <c r="E247" s="3">
        <f>_xlfn.IFNA(VLOOKUP(A247,'FAOSTAT_data_5-28-2020'!B:C,2,FALSE),"")</f>
        <v>569</v>
      </c>
    </row>
    <row r="248" spans="1:5" x14ac:dyDescent="0.25">
      <c r="A248" s="3" t="s">
        <v>382</v>
      </c>
      <c r="B248" s="4">
        <v>45</v>
      </c>
      <c r="C248" s="4">
        <v>0.4</v>
      </c>
      <c r="D248" s="4">
        <v>0.2</v>
      </c>
      <c r="E248" s="3" t="str">
        <f>_xlfn.IFNA(VLOOKUP(A248,'FAOSTAT_data_5-28-2020'!B:C,2,FALSE),"")</f>
        <v/>
      </c>
    </row>
    <row r="249" spans="1:5" x14ac:dyDescent="0.25">
      <c r="A249" s="3" t="s">
        <v>383</v>
      </c>
      <c r="B249" s="4">
        <v>62</v>
      </c>
      <c r="C249" s="4">
        <v>0.3</v>
      </c>
      <c r="D249" s="4">
        <v>0.4</v>
      </c>
      <c r="E249" s="3" t="str">
        <f>_xlfn.IFNA(VLOOKUP(A249,'FAOSTAT_data_5-28-2020'!B:C,2,FALSE),"")</f>
        <v/>
      </c>
    </row>
    <row r="250" spans="1:5" x14ac:dyDescent="0.25">
      <c r="A250" s="3" t="s">
        <v>385</v>
      </c>
      <c r="B250" s="4">
        <v>65</v>
      </c>
      <c r="C250" s="4">
        <v>0.5</v>
      </c>
      <c r="D250" s="4">
        <v>0.3</v>
      </c>
      <c r="E250" s="3" t="str">
        <f>_xlfn.IFNA(VLOOKUP(A250,'FAOSTAT_data_5-28-2020'!B:C,2,FALSE),"")</f>
        <v/>
      </c>
    </row>
    <row r="251" spans="1:5" x14ac:dyDescent="0.25">
      <c r="A251" s="3" t="s">
        <v>387</v>
      </c>
      <c r="B251" s="4">
        <v>119</v>
      </c>
      <c r="C251" s="4">
        <v>1.5</v>
      </c>
      <c r="D251" s="4">
        <v>11.3</v>
      </c>
      <c r="E251" s="3">
        <f>_xlfn.IFNA(VLOOKUP(A251,'FAOSTAT_data_5-28-2020'!B:C,2,FALSE),"")</f>
        <v>572</v>
      </c>
    </row>
    <row r="252" spans="1:5" x14ac:dyDescent="0.25">
      <c r="A252" s="3" t="s">
        <v>389</v>
      </c>
      <c r="B252" s="4">
        <v>26</v>
      </c>
      <c r="C252" s="4">
        <v>0.2</v>
      </c>
      <c r="D252" s="4">
        <v>0.2</v>
      </c>
      <c r="E252" s="3">
        <f>_xlfn.IFNA(VLOOKUP(A252,'FAOSTAT_data_5-28-2020'!B:C,2,FALSE),"")</f>
        <v>574</v>
      </c>
    </row>
    <row r="253" spans="1:5" x14ac:dyDescent="0.25">
      <c r="A253" s="3" t="s">
        <v>391</v>
      </c>
      <c r="B253" s="4">
        <v>78</v>
      </c>
      <c r="C253" s="4">
        <v>0.4</v>
      </c>
      <c r="D253" s="4">
        <v>0.1</v>
      </c>
      <c r="E253" s="3" t="str">
        <f>_xlfn.IFNA(VLOOKUP(A253,'FAOSTAT_data_5-28-2020'!B:C,2,FALSE),"")</f>
        <v/>
      </c>
    </row>
    <row r="254" spans="1:5" x14ac:dyDescent="0.25">
      <c r="A254" s="3" t="s">
        <v>393</v>
      </c>
      <c r="B254" s="4">
        <v>56</v>
      </c>
      <c r="C254" s="4">
        <v>0.3</v>
      </c>
      <c r="D254" s="4">
        <v>0.1</v>
      </c>
      <c r="E254" s="3" t="str">
        <f>_xlfn.IFNA(VLOOKUP(A254,'FAOSTAT_data_5-28-2020'!B:C,2,FALSE),"")</f>
        <v/>
      </c>
    </row>
    <row r="255" spans="1:5" x14ac:dyDescent="0.25">
      <c r="A255" s="3" t="s">
        <v>395</v>
      </c>
      <c r="B255" s="4">
        <v>179</v>
      </c>
      <c r="C255" s="4">
        <v>1.3</v>
      </c>
      <c r="D255" s="4">
        <v>0.1</v>
      </c>
      <c r="E255" s="3" t="str">
        <f>_xlfn.IFNA(VLOOKUP(A255,'FAOSTAT_data_5-28-2020'!B:C,2,FALSE),"")</f>
        <v/>
      </c>
    </row>
    <row r="256" spans="1:5" x14ac:dyDescent="0.25">
      <c r="A256" s="3" t="s">
        <v>397</v>
      </c>
      <c r="B256" s="4">
        <v>82</v>
      </c>
      <c r="C256" s="4">
        <v>0.6</v>
      </c>
      <c r="D256" s="4">
        <v>0.3</v>
      </c>
      <c r="E256" s="3">
        <f>_xlfn.IFNA(VLOOKUP(A256,'FAOSTAT_data_5-28-2020'!B:C,2,FALSE),"")</f>
        <v>587</v>
      </c>
    </row>
    <row r="257" spans="1:5" x14ac:dyDescent="0.25">
      <c r="A257" s="3" t="s">
        <v>399</v>
      </c>
      <c r="B257" s="4">
        <v>43</v>
      </c>
      <c r="C257" s="4">
        <v>0.8</v>
      </c>
      <c r="D257" s="4">
        <v>0.6</v>
      </c>
      <c r="E257" s="3">
        <f>_xlfn.IFNA(VLOOKUP(A257,'FAOSTAT_data_5-28-2020'!B:C,2,FALSE),"")</f>
        <v>591</v>
      </c>
    </row>
    <row r="258" spans="1:5" x14ac:dyDescent="0.25">
      <c r="A258" s="3" t="s">
        <v>401</v>
      </c>
      <c r="B258" s="4">
        <v>52</v>
      </c>
      <c r="C258" s="4">
        <v>0.9</v>
      </c>
      <c r="D258" s="4">
        <v>0.4</v>
      </c>
      <c r="E258" s="3" t="str">
        <f>_xlfn.IFNA(VLOOKUP(A258,'FAOSTAT_data_5-28-2020'!B:C,2,FALSE),"")</f>
        <v/>
      </c>
    </row>
    <row r="259" spans="1:5" x14ac:dyDescent="0.25">
      <c r="A259" s="3" t="s">
        <v>403</v>
      </c>
      <c r="B259" s="4">
        <v>26</v>
      </c>
      <c r="C259" s="4">
        <v>0.4</v>
      </c>
      <c r="D259" s="4">
        <v>0.1</v>
      </c>
      <c r="E259" s="3">
        <f>_xlfn.IFNA(VLOOKUP(A259,'FAOSTAT_data_5-28-2020'!B:C,2,FALSE),"")</f>
        <v>600</v>
      </c>
    </row>
    <row r="260" spans="1:5" x14ac:dyDescent="0.25">
      <c r="A260" s="3" t="s">
        <v>405</v>
      </c>
      <c r="B260" s="4">
        <v>41</v>
      </c>
      <c r="C260" s="4">
        <v>0.5</v>
      </c>
      <c r="D260" s="4">
        <v>0.7</v>
      </c>
      <c r="E260" s="3" t="str">
        <f>_xlfn.IFNA(VLOOKUP(A260,'FAOSTAT_data_5-28-2020'!B:C,2,FALSE),"")</f>
        <v/>
      </c>
    </row>
    <row r="261" spans="1:5" x14ac:dyDescent="0.25">
      <c r="A261" s="3" t="s">
        <v>407</v>
      </c>
      <c r="B261" s="4">
        <v>45</v>
      </c>
      <c r="C261" s="4">
        <v>0.5</v>
      </c>
      <c r="D261" s="4">
        <v>0.5</v>
      </c>
      <c r="E261" s="3" t="str">
        <f>_xlfn.IFNA(VLOOKUP(A261,'FAOSTAT_data_5-28-2020'!B:C,2,FALSE),"")</f>
        <v/>
      </c>
    </row>
    <row r="262" spans="1:5" x14ac:dyDescent="0.25">
      <c r="A262" s="3" t="s">
        <v>409</v>
      </c>
      <c r="B262" s="4">
        <v>48</v>
      </c>
      <c r="C262" s="4">
        <v>0.5</v>
      </c>
      <c r="D262" s="4">
        <v>0.1</v>
      </c>
      <c r="E262" s="3" t="str">
        <f>_xlfn.IFNA(VLOOKUP(A262,'FAOSTAT_data_5-28-2020'!B:C,2,FALSE),"")</f>
        <v/>
      </c>
    </row>
    <row r="263" spans="1:5" x14ac:dyDescent="0.25">
      <c r="A263" s="3" t="s">
        <v>411</v>
      </c>
      <c r="B263" s="4">
        <v>36</v>
      </c>
      <c r="C263" s="4">
        <v>0.5</v>
      </c>
      <c r="D263" s="4">
        <v>0.2</v>
      </c>
      <c r="E263" s="3" t="str">
        <f>_xlfn.IFNA(VLOOKUP(A263,'FAOSTAT_data_5-28-2020'!B:C,2,FALSE),"")</f>
        <v/>
      </c>
    </row>
    <row r="264" spans="1:5" x14ac:dyDescent="0.25">
      <c r="A264" s="3" t="s">
        <v>413</v>
      </c>
      <c r="B264" s="4">
        <v>346</v>
      </c>
      <c r="C264" s="4">
        <v>3.9</v>
      </c>
      <c r="D264" s="4">
        <v>1.8</v>
      </c>
      <c r="E264" s="3" t="str">
        <f>_xlfn.IFNA(VLOOKUP(A264,'FAOSTAT_data_5-28-2020'!B:C,2,FALSE),"")</f>
        <v/>
      </c>
    </row>
    <row r="265" spans="1:5" ht="25.5" x14ac:dyDescent="0.25">
      <c r="A265" s="3" t="s">
        <v>415</v>
      </c>
      <c r="B265" s="4">
        <v>212</v>
      </c>
      <c r="C265" s="4">
        <v>0.6</v>
      </c>
      <c r="D265" s="4">
        <v>0</v>
      </c>
      <c r="E265" s="3" t="str">
        <f>_xlfn.IFNA(VLOOKUP(A265,'FAOSTAT_data_5-28-2020'!B:C,2,FALSE),"")</f>
        <v/>
      </c>
    </row>
    <row r="266" spans="1:5" x14ac:dyDescent="0.25">
      <c r="A266" s="3" t="s">
        <v>416</v>
      </c>
      <c r="B266" s="4">
        <v>59</v>
      </c>
      <c r="C266" s="4">
        <v>0.3</v>
      </c>
      <c r="D266" s="4">
        <v>0</v>
      </c>
      <c r="E266" s="3" t="str">
        <f>_xlfn.IFNA(VLOOKUP(A266,'FAOSTAT_data_5-28-2020'!B:C,2,FALSE),"")</f>
        <v/>
      </c>
    </row>
    <row r="267" spans="1:5" x14ac:dyDescent="0.25">
      <c r="A267" s="3"/>
      <c r="B267" s="4"/>
      <c r="C267" s="4"/>
      <c r="D267" s="4"/>
      <c r="E267" s="3" t="str">
        <f>_xlfn.IFNA(VLOOKUP(A267,'FAOSTAT_data_5-28-2020'!B:C,2,FALSE),"")</f>
        <v/>
      </c>
    </row>
    <row r="268" spans="1:5" x14ac:dyDescent="0.25">
      <c r="A268" s="1" t="s">
        <v>419</v>
      </c>
      <c r="B268" s="4"/>
      <c r="C268" s="4"/>
      <c r="D268" s="4"/>
      <c r="E268" s="3" t="str">
        <f>_xlfn.IFNA(VLOOKUP(A268,'FAOSTAT_data_5-28-2020'!B:C,2,FALSE),"")</f>
        <v/>
      </c>
    </row>
    <row r="269" spans="1:5" x14ac:dyDescent="0.25">
      <c r="A269" s="3" t="s">
        <v>421</v>
      </c>
      <c r="B269" s="4">
        <v>238</v>
      </c>
      <c r="C269" s="4">
        <v>3.7</v>
      </c>
      <c r="D269" s="4">
        <v>0.5</v>
      </c>
      <c r="E269" s="3" t="str">
        <f>_xlfn.IFNA(VLOOKUP(A269,'FAOSTAT_data_5-28-2020'!B:C,2,FALSE),"")</f>
        <v/>
      </c>
    </row>
    <row r="270" spans="1:5" x14ac:dyDescent="0.25">
      <c r="A270" s="3" t="s">
        <v>422</v>
      </c>
      <c r="B270" s="4">
        <v>208</v>
      </c>
      <c r="C270" s="4">
        <v>2.2999999999999998</v>
      </c>
      <c r="D270" s="4">
        <v>0.5</v>
      </c>
      <c r="E270" s="3" t="str">
        <f>_xlfn.IFNA(VLOOKUP(A270,'FAOSTAT_data_5-28-2020'!B:C,2,FALSE),"")</f>
        <v/>
      </c>
    </row>
    <row r="271" spans="1:5" x14ac:dyDescent="0.25">
      <c r="A271" s="3" t="s">
        <v>424</v>
      </c>
      <c r="B271" s="4">
        <v>299</v>
      </c>
      <c r="C271" s="4">
        <v>3.2</v>
      </c>
      <c r="D271" s="4">
        <v>0.5</v>
      </c>
      <c r="E271" s="3" t="str">
        <f>_xlfn.IFNA(VLOOKUP(A271,'FAOSTAT_data_5-28-2020'!B:C,2,FALSE),"")</f>
        <v/>
      </c>
    </row>
    <row r="272" spans="1:5" x14ac:dyDescent="0.25">
      <c r="A272" s="3" t="s">
        <v>425</v>
      </c>
      <c r="B272" s="4">
        <v>253</v>
      </c>
      <c r="C272" s="4">
        <v>3</v>
      </c>
      <c r="D272" s="4">
        <v>1.2</v>
      </c>
      <c r="E272" s="3" t="str">
        <f>_xlfn.IFNA(VLOOKUP(A272,'FAOSTAT_data_5-28-2020'!B:C,2,FALSE),"")</f>
        <v/>
      </c>
    </row>
    <row r="273" spans="1:5" x14ac:dyDescent="0.25">
      <c r="A273" s="3" t="s">
        <v>427</v>
      </c>
      <c r="B273" s="4">
        <v>156</v>
      </c>
      <c r="C273" s="4">
        <v>1.5</v>
      </c>
      <c r="D273" s="4">
        <v>0.4</v>
      </c>
      <c r="E273" s="3">
        <f>_xlfn.IFNA(VLOOKUP(A273,'FAOSTAT_data_5-28-2020'!B:C,2,FALSE),"")</f>
        <v>577</v>
      </c>
    </row>
    <row r="274" spans="1:5" x14ac:dyDescent="0.25">
      <c r="A274" s="3" t="s">
        <v>429</v>
      </c>
      <c r="B274" s="4">
        <v>267</v>
      </c>
      <c r="C274" s="4">
        <v>2.8</v>
      </c>
      <c r="D274" s="4">
        <v>0.6</v>
      </c>
      <c r="E274" s="3" t="str">
        <f>_xlfn.IFNA(VLOOKUP(A274,'FAOSTAT_data_5-28-2020'!B:C,2,FALSE),"")</f>
        <v/>
      </c>
    </row>
    <row r="275" spans="1:5" x14ac:dyDescent="0.25">
      <c r="A275" s="3" t="s">
        <v>431</v>
      </c>
      <c r="B275" s="4">
        <v>267</v>
      </c>
      <c r="C275" s="4">
        <v>2.8</v>
      </c>
      <c r="D275" s="4">
        <v>0.6</v>
      </c>
      <c r="E275" s="3" t="str">
        <f>_xlfn.IFNA(VLOOKUP(A275,'FAOSTAT_data_5-28-2020'!B:C,2,FALSE),"")</f>
        <v/>
      </c>
    </row>
    <row r="276" spans="1:5" x14ac:dyDescent="0.25">
      <c r="A276" s="3"/>
      <c r="B276" s="4"/>
      <c r="C276" s="4"/>
      <c r="D276" s="4"/>
      <c r="E276" s="3" t="str">
        <f>_xlfn.IFNA(VLOOKUP(A276,'FAOSTAT_data_5-28-2020'!B:C,2,FALSE),"")</f>
        <v/>
      </c>
    </row>
    <row r="277" spans="1:5" x14ac:dyDescent="0.25">
      <c r="A277" s="1" t="s">
        <v>434</v>
      </c>
      <c r="B277" s="4"/>
      <c r="C277" s="4"/>
      <c r="D277" s="4"/>
      <c r="E277" s="3" t="str">
        <f>_xlfn.IFNA(VLOOKUP(A277,'FAOSTAT_data_5-28-2020'!B:C,2,FALSE),"")</f>
        <v/>
      </c>
    </row>
    <row r="278" spans="1:5" x14ac:dyDescent="0.25">
      <c r="A278" s="3" t="s">
        <v>436</v>
      </c>
      <c r="B278" s="4">
        <v>47</v>
      </c>
      <c r="C278" s="4">
        <v>6.7</v>
      </c>
      <c r="D278" s="4">
        <v>0</v>
      </c>
      <c r="E278" s="3" t="str">
        <f>_xlfn.IFNA(VLOOKUP(A278,'FAOSTAT_data_5-28-2020'!B:C,2,FALSE),"")</f>
        <v/>
      </c>
    </row>
    <row r="279" spans="1:5" x14ac:dyDescent="0.25">
      <c r="A279" s="3" t="s">
        <v>438</v>
      </c>
      <c r="B279" s="4">
        <v>56</v>
      </c>
      <c r="C279" s="4">
        <v>8</v>
      </c>
      <c r="D279" s="4">
        <v>0</v>
      </c>
      <c r="E279" s="3" t="str">
        <f>_xlfn.IFNA(VLOOKUP(A279,'FAOSTAT_data_5-28-2020'!B:C,2,FALSE),"")</f>
        <v/>
      </c>
    </row>
    <row r="280" spans="1:5" x14ac:dyDescent="0.25">
      <c r="A280" s="3" t="s">
        <v>440</v>
      </c>
      <c r="B280" s="4">
        <v>56</v>
      </c>
      <c r="C280" s="4">
        <v>8</v>
      </c>
      <c r="D280" s="4">
        <v>0</v>
      </c>
      <c r="E280" s="3" t="str">
        <f>_xlfn.IFNA(VLOOKUP(A280,'FAOSTAT_data_5-28-2020'!B:C,2,FALSE),"")</f>
        <v/>
      </c>
    </row>
    <row r="281" spans="1:5" x14ac:dyDescent="0.25">
      <c r="A281" s="3" t="s">
        <v>442</v>
      </c>
      <c r="B281" s="4">
        <v>129</v>
      </c>
      <c r="C281" s="4">
        <v>4</v>
      </c>
      <c r="D281" s="4">
        <v>0</v>
      </c>
      <c r="E281" s="3" t="str">
        <f>_xlfn.IFNA(VLOOKUP(A281,'FAOSTAT_data_5-28-2020'!B:C,2,FALSE),"")</f>
        <v/>
      </c>
    </row>
    <row r="282" spans="1:5" x14ac:dyDescent="0.25">
      <c r="A282" s="3" t="s">
        <v>444</v>
      </c>
      <c r="B282" s="4">
        <v>60</v>
      </c>
      <c r="C282" s="4">
        <v>1.1000000000000001</v>
      </c>
      <c r="D282" s="4">
        <v>0.2</v>
      </c>
      <c r="E282" s="3">
        <f>_xlfn.IFNA(VLOOKUP(A282,'FAOSTAT_data_5-28-2020'!B:C,2,FALSE),"")</f>
        <v>459</v>
      </c>
    </row>
    <row r="283" spans="1:5" x14ac:dyDescent="0.25">
      <c r="A283" s="3" t="s">
        <v>446</v>
      </c>
      <c r="B283" s="4">
        <v>414</v>
      </c>
      <c r="C283" s="4">
        <v>4</v>
      </c>
      <c r="D283" s="4">
        <v>40</v>
      </c>
      <c r="E283" s="3" t="str">
        <f>_xlfn.IFNA(VLOOKUP(A283,'FAOSTAT_data_5-28-2020'!B:C,2,FALSE),"")</f>
        <v/>
      </c>
    </row>
    <row r="284" spans="1:5" x14ac:dyDescent="0.25">
      <c r="A284" s="3" t="s">
        <v>448</v>
      </c>
      <c r="B284" s="4">
        <v>472</v>
      </c>
      <c r="C284" s="4">
        <v>1.7</v>
      </c>
      <c r="D284" s="4">
        <v>44</v>
      </c>
      <c r="E284" s="3" t="str">
        <f>_xlfn.IFNA(VLOOKUP(A284,'FAOSTAT_data_5-28-2020'!B:C,2,FALSE),"")</f>
        <v/>
      </c>
    </row>
    <row r="285" spans="1:5" x14ac:dyDescent="0.25">
      <c r="A285" s="3" t="s">
        <v>450</v>
      </c>
      <c r="B285" s="4">
        <v>711</v>
      </c>
      <c r="C285" s="4">
        <v>0</v>
      </c>
      <c r="D285" s="4">
        <v>85</v>
      </c>
      <c r="E285" s="3" t="str">
        <f>_xlfn.IFNA(VLOOKUP(A285,'FAOSTAT_data_5-28-2020'!B:C,2,FALSE),"")</f>
        <v/>
      </c>
    </row>
    <row r="286" spans="1:5" x14ac:dyDescent="0.25">
      <c r="A286" s="3" t="s">
        <v>452</v>
      </c>
      <c r="B286" s="4">
        <v>261</v>
      </c>
      <c r="C286" s="4">
        <v>17.3</v>
      </c>
      <c r="D286" s="4">
        <v>19</v>
      </c>
      <c r="E286" s="3" t="str">
        <f>_xlfn.IFNA(VLOOKUP(A286,'FAOSTAT_data_5-28-2020'!B:C,2,FALSE),"")</f>
        <v/>
      </c>
    </row>
    <row r="287" spans="1:5" x14ac:dyDescent="0.25">
      <c r="A287" s="3" t="s">
        <v>454</v>
      </c>
      <c r="B287" s="4">
        <v>393</v>
      </c>
      <c r="C287" s="4">
        <v>4.2</v>
      </c>
      <c r="D287" s="4">
        <v>35.700000000000003</v>
      </c>
      <c r="E287" s="3" t="str">
        <f>_xlfn.IFNA(VLOOKUP(A287,'FAOSTAT_data_5-28-2020'!B:C,2,FALSE),"")</f>
        <v/>
      </c>
    </row>
    <row r="288" spans="1:5" x14ac:dyDescent="0.25">
      <c r="A288" s="3" t="s">
        <v>456</v>
      </c>
      <c r="B288" s="4">
        <v>40</v>
      </c>
      <c r="C288" s="4">
        <v>10</v>
      </c>
      <c r="D288" s="4">
        <v>0</v>
      </c>
      <c r="E288" s="3">
        <f>_xlfn.IFNA(VLOOKUP(A288,'FAOSTAT_data_5-28-2020'!B:C,2,FALSE),"")</f>
        <v>667</v>
      </c>
    </row>
    <row r="289" spans="1:5" x14ac:dyDescent="0.25">
      <c r="A289" s="3" t="s">
        <v>458</v>
      </c>
      <c r="B289" s="4">
        <v>18</v>
      </c>
      <c r="C289" s="4">
        <v>4.5</v>
      </c>
      <c r="D289" s="4">
        <v>0</v>
      </c>
      <c r="E289" s="3" t="str">
        <f>_xlfn.IFNA(VLOOKUP(A289,'FAOSTAT_data_5-28-2020'!B:C,2,FALSE),"")</f>
        <v/>
      </c>
    </row>
    <row r="290" spans="1:5" x14ac:dyDescent="0.25">
      <c r="A290" s="3" t="s">
        <v>460</v>
      </c>
      <c r="B290" s="4">
        <v>40</v>
      </c>
      <c r="C290" s="4">
        <v>10</v>
      </c>
      <c r="D290" s="4">
        <v>0</v>
      </c>
      <c r="E290" s="3" t="str">
        <f>_xlfn.IFNA(VLOOKUP(A290,'FAOSTAT_data_5-28-2020'!B:C,2,FALSE),"")</f>
        <v/>
      </c>
    </row>
    <row r="291" spans="1:5" x14ac:dyDescent="0.25">
      <c r="A291" s="3" t="s">
        <v>462</v>
      </c>
      <c r="B291" s="4">
        <v>40</v>
      </c>
      <c r="C291" s="4">
        <v>10</v>
      </c>
      <c r="D291" s="4">
        <v>0</v>
      </c>
      <c r="E291" s="3" t="str">
        <f>_xlfn.IFNA(VLOOKUP(A291,'FAOSTAT_data_5-28-2020'!B:C,2,FALSE),"")</f>
        <v/>
      </c>
    </row>
    <row r="292" spans="1:5" x14ac:dyDescent="0.25">
      <c r="A292" s="3"/>
      <c r="B292" s="4"/>
      <c r="C292" s="4"/>
      <c r="D292" s="4"/>
      <c r="E292" s="3" t="str">
        <f>_xlfn.IFNA(VLOOKUP(A292,'FAOSTAT_data_5-28-2020'!B:C,2,FALSE),"")</f>
        <v/>
      </c>
    </row>
    <row r="293" spans="1:5" x14ac:dyDescent="0.25">
      <c r="A293" s="1" t="s">
        <v>465</v>
      </c>
      <c r="B293" s="4"/>
      <c r="C293" s="4"/>
      <c r="D293" s="4"/>
      <c r="E293" s="3" t="str">
        <f>_xlfn.IFNA(VLOOKUP(A293,'FAOSTAT_data_5-28-2020'!B:C,2,FALSE),"")</f>
        <v/>
      </c>
    </row>
    <row r="294" spans="1:5" x14ac:dyDescent="0.25">
      <c r="A294" s="3" t="s">
        <v>467</v>
      </c>
      <c r="B294" s="4">
        <v>276</v>
      </c>
      <c r="C294" s="4">
        <v>10.7</v>
      </c>
      <c r="D294" s="4">
        <v>2.7</v>
      </c>
      <c r="E294" s="3" t="str">
        <f>_xlfn.IFNA(VLOOKUP(A294,'FAOSTAT_data_5-28-2020'!B:C,2,FALSE),"")</f>
        <v/>
      </c>
    </row>
    <row r="295" spans="1:5" x14ac:dyDescent="0.25">
      <c r="A295" s="3" t="s">
        <v>469</v>
      </c>
      <c r="B295" s="4">
        <v>318</v>
      </c>
      <c r="C295" s="4">
        <v>12</v>
      </c>
      <c r="D295" s="4">
        <v>17.3</v>
      </c>
      <c r="E295" s="3" t="str">
        <f>_xlfn.IFNA(VLOOKUP(A295,'FAOSTAT_data_5-28-2020'!B:C,2,FALSE),"")</f>
        <v/>
      </c>
    </row>
    <row r="296" spans="1:5" x14ac:dyDescent="0.25">
      <c r="A296" s="3" t="s">
        <v>471</v>
      </c>
      <c r="B296" s="4">
        <v>261</v>
      </c>
      <c r="C296" s="4">
        <v>3.9</v>
      </c>
      <c r="D296" s="4">
        <v>3.2</v>
      </c>
      <c r="E296" s="3" t="str">
        <f>_xlfn.IFNA(VLOOKUP(A296,'FAOSTAT_data_5-28-2020'!B:C,2,FALSE),"")</f>
        <v/>
      </c>
    </row>
    <row r="297" spans="1:5" x14ac:dyDescent="0.25">
      <c r="A297" s="3" t="s">
        <v>473</v>
      </c>
      <c r="B297" s="4">
        <v>323</v>
      </c>
      <c r="C297" s="4">
        <v>6</v>
      </c>
      <c r="D297" s="4">
        <v>20.100000000000001</v>
      </c>
      <c r="E297" s="3">
        <f>_xlfn.IFNA(VLOOKUP(A297,'FAOSTAT_data_5-28-2020'!B:C,2,FALSE),"")</f>
        <v>698</v>
      </c>
    </row>
    <row r="298" spans="1:5" x14ac:dyDescent="0.25">
      <c r="A298" s="3" t="s">
        <v>475</v>
      </c>
      <c r="B298" s="4">
        <v>525</v>
      </c>
      <c r="C298" s="4">
        <v>5.8</v>
      </c>
      <c r="D298" s="4">
        <v>36.299999999999997</v>
      </c>
      <c r="E298" s="3" t="str">
        <f>_xlfn.IFNA(VLOOKUP(A298,'FAOSTAT_data_5-28-2020'!B:C,2,FALSE),"")</f>
        <v/>
      </c>
    </row>
    <row r="299" spans="1:5" x14ac:dyDescent="0.25">
      <c r="A299" s="3" t="s">
        <v>477</v>
      </c>
      <c r="B299" s="4">
        <v>345</v>
      </c>
      <c r="C299" s="4">
        <v>15.8</v>
      </c>
      <c r="D299" s="4">
        <v>14.9</v>
      </c>
      <c r="E299" s="3" t="str">
        <f>_xlfn.IFNA(VLOOKUP(A299,'FAOSTAT_data_5-28-2020'!B:C,2,FALSE),"")</f>
        <v/>
      </c>
    </row>
    <row r="300" spans="1:5" x14ac:dyDescent="0.25">
      <c r="A300" s="3" t="s">
        <v>479</v>
      </c>
      <c r="B300" s="4">
        <v>347</v>
      </c>
      <c r="C300" s="4">
        <v>9.1</v>
      </c>
      <c r="D300" s="4">
        <v>6</v>
      </c>
      <c r="E300" s="3">
        <f>_xlfn.IFNA(VLOOKUP(A300,'FAOSTAT_data_5-28-2020'!B:C,2,FALSE),"")</f>
        <v>720</v>
      </c>
    </row>
    <row r="301" spans="1:5" x14ac:dyDescent="0.25">
      <c r="A301" s="3" t="s">
        <v>481</v>
      </c>
      <c r="B301" s="4">
        <v>337</v>
      </c>
      <c r="C301" s="4">
        <v>11.3</v>
      </c>
      <c r="D301" s="4">
        <v>15.5</v>
      </c>
      <c r="E301" s="3">
        <f>_xlfn.IFNA(VLOOKUP(A301,'FAOSTAT_data_5-28-2020'!B:C,2,FALSE),"")</f>
        <v>723</v>
      </c>
    </row>
    <row r="302" spans="1:5" x14ac:dyDescent="0.25">
      <c r="A302" s="3"/>
      <c r="B302" s="4"/>
      <c r="C302" s="4"/>
      <c r="D302" s="4"/>
      <c r="E302" s="3" t="str">
        <f>_xlfn.IFNA(VLOOKUP(A302,'FAOSTAT_data_5-28-2020'!B:C,2,FALSE),"")</f>
        <v/>
      </c>
    </row>
    <row r="303" spans="1:5" x14ac:dyDescent="0.25">
      <c r="A303" s="1" t="s">
        <v>484</v>
      </c>
      <c r="B303" s="4"/>
      <c r="C303" s="4"/>
      <c r="D303" s="4"/>
      <c r="E303" s="3" t="str">
        <f>_xlfn.IFNA(VLOOKUP(A303,'FAOSTAT_data_5-28-2020'!B:C,2,FALSE),"")</f>
        <v/>
      </c>
    </row>
    <row r="304" spans="1:5" x14ac:dyDescent="0.25">
      <c r="A304" s="3" t="s">
        <v>486</v>
      </c>
      <c r="B304" s="4">
        <v>60</v>
      </c>
      <c r="C304" s="4">
        <v>1.9</v>
      </c>
      <c r="D304" s="4">
        <v>0.3</v>
      </c>
      <c r="E304" s="3" t="str">
        <f>_xlfn.IFNA(VLOOKUP(A304,'FAOSTAT_data_5-28-2020'!B:C,2,FALSE),"")</f>
        <v/>
      </c>
    </row>
    <row r="305" spans="1:5" x14ac:dyDescent="0.25">
      <c r="A305" s="3" t="s">
        <v>488</v>
      </c>
      <c r="B305" s="4">
        <v>133</v>
      </c>
      <c r="C305" s="4">
        <v>0.3</v>
      </c>
      <c r="D305" s="4">
        <v>0</v>
      </c>
      <c r="E305" s="3" t="str">
        <f>_xlfn.IFNA(VLOOKUP(A305,'FAOSTAT_data_5-28-2020'!B:C,2,FALSE),"")</f>
        <v/>
      </c>
    </row>
    <row r="306" spans="1:5" x14ac:dyDescent="0.25">
      <c r="A306" s="3" t="s">
        <v>490</v>
      </c>
      <c r="B306" s="4">
        <v>49</v>
      </c>
      <c r="C306" s="4">
        <v>0.5</v>
      </c>
      <c r="D306" s="4">
        <v>0</v>
      </c>
      <c r="E306" s="3" t="str">
        <f>_xlfn.IFNA(VLOOKUP(A306,'FAOSTAT_data_5-28-2020'!B:C,2,FALSE),"")</f>
        <v/>
      </c>
    </row>
    <row r="307" spans="1:5" x14ac:dyDescent="0.25">
      <c r="A307" s="3" t="s">
        <v>492</v>
      </c>
      <c r="B307" s="4">
        <v>40</v>
      </c>
      <c r="C307" s="4">
        <v>0.4</v>
      </c>
      <c r="D307" s="4">
        <v>0</v>
      </c>
      <c r="E307" s="3" t="str">
        <f>_xlfn.IFNA(VLOOKUP(A307,'FAOSTAT_data_5-28-2020'!B:C,2,FALSE),"")</f>
        <v/>
      </c>
    </row>
    <row r="308" spans="1:5" x14ac:dyDescent="0.25">
      <c r="A308" s="3" t="s">
        <v>494</v>
      </c>
      <c r="B308" s="4">
        <v>40</v>
      </c>
      <c r="C308" s="4">
        <v>0.4</v>
      </c>
      <c r="D308" s="4">
        <v>0</v>
      </c>
      <c r="E308" s="3" t="str">
        <f>_xlfn.IFNA(VLOOKUP(A308,'FAOSTAT_data_5-28-2020'!B:C,2,FALSE),"")</f>
        <v/>
      </c>
    </row>
    <row r="309" spans="1:5" x14ac:dyDescent="0.25">
      <c r="A309" s="3" t="s">
        <v>496</v>
      </c>
      <c r="B309" s="4">
        <v>40</v>
      </c>
      <c r="C309" s="4">
        <v>0.4</v>
      </c>
      <c r="D309" s="4">
        <v>0</v>
      </c>
      <c r="E309" s="3" t="str">
        <f>_xlfn.IFNA(VLOOKUP(A309,'FAOSTAT_data_5-28-2020'!B:C,2,FALSE),"")</f>
        <v/>
      </c>
    </row>
    <row r="310" spans="1:5" x14ac:dyDescent="0.25">
      <c r="A310" s="3" t="s">
        <v>498</v>
      </c>
      <c r="B310" s="4">
        <v>47</v>
      </c>
      <c r="C310" s="4">
        <v>0.1</v>
      </c>
      <c r="D310" s="4">
        <v>0</v>
      </c>
      <c r="E310" s="3" t="str">
        <f>_xlfn.IFNA(VLOOKUP(A310,'FAOSTAT_data_5-28-2020'!B:C,2,FALSE),"")</f>
        <v/>
      </c>
    </row>
    <row r="311" spans="1:5" x14ac:dyDescent="0.25">
      <c r="A311" s="3" t="s">
        <v>500</v>
      </c>
      <c r="B311" s="4">
        <v>61</v>
      </c>
      <c r="C311" s="4">
        <v>0.6</v>
      </c>
      <c r="D311" s="4">
        <v>0.1</v>
      </c>
      <c r="E311" s="3" t="str">
        <f>_xlfn.IFNA(VLOOKUP(A311,'FAOSTAT_data_5-28-2020'!B:C,2,FALSE),"")</f>
        <v/>
      </c>
    </row>
    <row r="312" spans="1:5" x14ac:dyDescent="0.25">
      <c r="A312" s="3" t="s">
        <v>417</v>
      </c>
      <c r="B312" s="4">
        <v>68</v>
      </c>
      <c r="C312" s="4">
        <v>0</v>
      </c>
      <c r="D312" s="4">
        <v>0</v>
      </c>
      <c r="E312" s="3" t="str">
        <f>_xlfn.IFNA(VLOOKUP(A312,'FAOSTAT_data_5-28-2020'!B:C,2,FALSE),"")</f>
        <v/>
      </c>
    </row>
    <row r="313" spans="1:5" x14ac:dyDescent="0.25">
      <c r="A313" s="3" t="s">
        <v>418</v>
      </c>
      <c r="B313" s="4">
        <v>137</v>
      </c>
      <c r="C313" s="4">
        <v>0.1</v>
      </c>
      <c r="D313" s="4">
        <v>0</v>
      </c>
      <c r="E313" s="3" t="str">
        <f>_xlfn.IFNA(VLOOKUP(A313,'FAOSTAT_data_5-28-2020'!B:C,2,FALSE),"")</f>
        <v/>
      </c>
    </row>
    <row r="314" spans="1:5" x14ac:dyDescent="0.25">
      <c r="A314" s="3" t="s">
        <v>420</v>
      </c>
      <c r="B314" s="4">
        <v>295</v>
      </c>
      <c r="C314" s="4">
        <v>0</v>
      </c>
      <c r="D314" s="4">
        <v>0</v>
      </c>
      <c r="E314" s="3" t="str">
        <f>_xlfn.IFNA(VLOOKUP(A314,'FAOSTAT_data_5-28-2020'!B:C,2,FALSE),"")</f>
        <v/>
      </c>
    </row>
    <row r="315" spans="1:5" x14ac:dyDescent="0.25">
      <c r="A315" s="3"/>
      <c r="B315" s="4"/>
      <c r="C315" s="4"/>
      <c r="D315" s="4"/>
      <c r="E315" s="3" t="str">
        <f>_xlfn.IFNA(VLOOKUP(A315,'FAOSTAT_data_5-28-2020'!B:C,2,FALSE),"")</f>
        <v/>
      </c>
    </row>
    <row r="316" spans="1:5" x14ac:dyDescent="0.25">
      <c r="A316" s="1" t="s">
        <v>423</v>
      </c>
      <c r="B316" s="4"/>
      <c r="C316" s="4"/>
      <c r="D316" s="4"/>
      <c r="E316" s="3" t="str">
        <f>_xlfn.IFNA(VLOOKUP(A316,'FAOSTAT_data_5-28-2020'!B:C,2,FALSE),"")</f>
        <v/>
      </c>
    </row>
    <row r="317" spans="1:5" x14ac:dyDescent="0.25">
      <c r="A317" s="3"/>
      <c r="B317" s="4"/>
      <c r="C317" s="4"/>
      <c r="D317" s="4"/>
      <c r="E317" s="3" t="str">
        <f>_xlfn.IFNA(VLOOKUP(A317,'FAOSTAT_data_5-28-2020'!B:C,2,FALSE),"")</f>
        <v/>
      </c>
    </row>
    <row r="318" spans="1:5" x14ac:dyDescent="0.25">
      <c r="A318" s="3" t="s">
        <v>426</v>
      </c>
      <c r="B318" s="4">
        <v>150</v>
      </c>
      <c r="C318" s="4">
        <v>18.5</v>
      </c>
      <c r="D318" s="4">
        <v>7.9</v>
      </c>
      <c r="E318" s="3" t="str">
        <f>_xlfn.IFNA(VLOOKUP(A318,'FAOSTAT_data_5-28-2020'!B:C,2,FALSE),"")</f>
        <v/>
      </c>
    </row>
    <row r="319" spans="1:5" x14ac:dyDescent="0.25">
      <c r="A319" s="3" t="s">
        <v>428</v>
      </c>
      <c r="B319" s="4">
        <v>203</v>
      </c>
      <c r="C319" s="4">
        <v>34.299999999999997</v>
      </c>
      <c r="D319" s="4">
        <v>6.3</v>
      </c>
      <c r="E319" s="3" t="str">
        <f>_xlfn.IFNA(VLOOKUP(A319,'FAOSTAT_data_5-28-2020'!B:C,2,FALSE),"")</f>
        <v/>
      </c>
    </row>
    <row r="320" spans="1:5" x14ac:dyDescent="0.25">
      <c r="A320" s="3" t="s">
        <v>430</v>
      </c>
      <c r="B320" s="4">
        <v>238</v>
      </c>
      <c r="C320" s="4">
        <v>16</v>
      </c>
      <c r="D320" s="4">
        <v>8.9</v>
      </c>
      <c r="E320" s="3" t="str">
        <f>_xlfn.IFNA(VLOOKUP(A320,'FAOSTAT_data_5-28-2020'!B:C,2,FALSE),"")</f>
        <v/>
      </c>
    </row>
    <row r="321" spans="1:5" x14ac:dyDescent="0.25">
      <c r="A321" s="3" t="s">
        <v>432</v>
      </c>
      <c r="B321" s="4">
        <v>313</v>
      </c>
      <c r="C321" s="4">
        <v>11.7</v>
      </c>
      <c r="D321" s="4">
        <v>28.4</v>
      </c>
      <c r="E321" s="3" t="str">
        <f>_xlfn.IFNA(VLOOKUP(A321,'FAOSTAT_data_5-28-2020'!B:C,2,FALSE),"")</f>
        <v/>
      </c>
    </row>
    <row r="322" spans="1:5" x14ac:dyDescent="0.25">
      <c r="A322" s="3" t="s">
        <v>433</v>
      </c>
      <c r="B322" s="4">
        <v>233</v>
      </c>
      <c r="C322" s="4">
        <v>25</v>
      </c>
      <c r="D322" s="4">
        <v>14</v>
      </c>
      <c r="E322" s="3" t="str">
        <f>_xlfn.IFNA(VLOOKUP(A322,'FAOSTAT_data_5-28-2020'!B:C,2,FALSE),"")</f>
        <v/>
      </c>
    </row>
    <row r="323" spans="1:5" x14ac:dyDescent="0.25">
      <c r="A323" s="3" t="s">
        <v>435</v>
      </c>
      <c r="B323" s="4">
        <v>233</v>
      </c>
      <c r="C323" s="4">
        <v>25</v>
      </c>
      <c r="D323" s="4">
        <v>14</v>
      </c>
      <c r="E323" s="3" t="str">
        <f>_xlfn.IFNA(VLOOKUP(A323,'FAOSTAT_data_5-28-2020'!B:C,2,FALSE),"")</f>
        <v/>
      </c>
    </row>
    <row r="324" spans="1:5" x14ac:dyDescent="0.25">
      <c r="A324" s="3" t="s">
        <v>437</v>
      </c>
      <c r="B324" s="4">
        <v>110</v>
      </c>
      <c r="C324" s="4">
        <v>13.7</v>
      </c>
      <c r="D324" s="4">
        <v>5.7</v>
      </c>
      <c r="E324" s="3" t="str">
        <f>_xlfn.IFNA(VLOOKUP(A324,'FAOSTAT_data_5-28-2020'!B:C,2,FALSE),"")</f>
        <v/>
      </c>
    </row>
    <row r="325" spans="1:5" x14ac:dyDescent="0.25">
      <c r="A325" s="3" t="s">
        <v>439</v>
      </c>
      <c r="B325" s="4">
        <v>315</v>
      </c>
      <c r="C325" s="4">
        <v>13.6</v>
      </c>
      <c r="D325" s="4">
        <v>2.8</v>
      </c>
      <c r="E325" s="3" t="str">
        <f>_xlfn.IFNA(VLOOKUP(A325,'FAOSTAT_data_5-28-2020'!B:C,2,FALSE),"")</f>
        <v/>
      </c>
    </row>
    <row r="326" spans="1:5" x14ac:dyDescent="0.25">
      <c r="A326" s="3" t="s">
        <v>441</v>
      </c>
      <c r="B326" s="4">
        <v>105</v>
      </c>
      <c r="C326" s="4">
        <v>18.399999999999999</v>
      </c>
      <c r="D326" s="4">
        <v>2.5</v>
      </c>
      <c r="E326" s="3" t="str">
        <f>_xlfn.IFNA(VLOOKUP(A326,'FAOSTAT_data_5-28-2020'!B:C,2,FALSE),"")</f>
        <v/>
      </c>
    </row>
    <row r="327" spans="1:5" x14ac:dyDescent="0.25">
      <c r="A327" s="3" t="s">
        <v>443</v>
      </c>
      <c r="B327" s="4">
        <v>77</v>
      </c>
      <c r="C327" s="4">
        <v>11.3</v>
      </c>
      <c r="D327" s="4">
        <v>3.1</v>
      </c>
      <c r="E327" s="3" t="str">
        <f>_xlfn.IFNA(VLOOKUP(A327,'FAOSTAT_data_5-28-2020'!B:C,2,FALSE),"")</f>
        <v/>
      </c>
    </row>
    <row r="328" spans="1:5" x14ac:dyDescent="0.25">
      <c r="A328" s="3" t="s">
        <v>445</v>
      </c>
      <c r="B328" s="4">
        <v>105</v>
      </c>
      <c r="C328" s="4">
        <v>18.399999999999999</v>
      </c>
      <c r="D328" s="4">
        <v>2.5</v>
      </c>
      <c r="E328" s="3" t="str">
        <f>_xlfn.IFNA(VLOOKUP(A328,'FAOSTAT_data_5-28-2020'!B:C,2,FALSE),"")</f>
        <v/>
      </c>
    </row>
    <row r="329" spans="1:5" x14ac:dyDescent="0.25">
      <c r="A329" s="3" t="s">
        <v>447</v>
      </c>
      <c r="B329" s="4">
        <v>263</v>
      </c>
      <c r="C329" s="4">
        <v>13.5</v>
      </c>
      <c r="D329" s="4">
        <v>22.8</v>
      </c>
      <c r="E329" s="3" t="str">
        <f>_xlfn.IFNA(VLOOKUP(A329,'FAOSTAT_data_5-28-2020'!B:C,2,FALSE),"")</f>
        <v/>
      </c>
    </row>
    <row r="330" spans="1:5" x14ac:dyDescent="0.25">
      <c r="A330" s="3" t="s">
        <v>449</v>
      </c>
      <c r="B330" s="4">
        <v>117</v>
      </c>
      <c r="C330" s="4">
        <v>14.6</v>
      </c>
      <c r="D330" s="4">
        <v>5.7</v>
      </c>
      <c r="E330" s="3" t="str">
        <f>_xlfn.IFNA(VLOOKUP(A330,'FAOSTAT_data_5-28-2020'!B:C,2,FALSE),"")</f>
        <v/>
      </c>
    </row>
    <row r="331" spans="1:5" x14ac:dyDescent="0.25">
      <c r="A331" s="3" t="s">
        <v>451</v>
      </c>
      <c r="B331" s="4">
        <v>123</v>
      </c>
      <c r="C331" s="4">
        <v>14</v>
      </c>
      <c r="D331" s="4">
        <v>7</v>
      </c>
      <c r="E331" s="3" t="str">
        <f>_xlfn.IFNA(VLOOKUP(A331,'FAOSTAT_data_5-28-2020'!B:C,2,FALSE),"")</f>
        <v/>
      </c>
    </row>
    <row r="332" spans="1:5" x14ac:dyDescent="0.25">
      <c r="A332" s="3" t="s">
        <v>453</v>
      </c>
      <c r="B332" s="4">
        <v>117</v>
      </c>
      <c r="C332" s="4">
        <v>14.6</v>
      </c>
      <c r="D332" s="4">
        <v>5.7</v>
      </c>
      <c r="E332" s="3" t="str">
        <f>_xlfn.IFNA(VLOOKUP(A332,'FAOSTAT_data_5-28-2020'!B:C,2,FALSE),"")</f>
        <v/>
      </c>
    </row>
    <row r="333" spans="1:5" x14ac:dyDescent="0.25">
      <c r="A333" s="3" t="s">
        <v>455</v>
      </c>
      <c r="B333" s="4">
        <v>326</v>
      </c>
      <c r="C333" s="4">
        <v>11</v>
      </c>
      <c r="D333" s="4">
        <v>31</v>
      </c>
      <c r="E333" s="3" t="str">
        <f>_xlfn.IFNA(VLOOKUP(A333,'FAOSTAT_data_5-28-2020'!B:C,2,FALSE),"")</f>
        <v/>
      </c>
    </row>
    <row r="334" spans="1:5" x14ac:dyDescent="0.25">
      <c r="A334" s="3" t="s">
        <v>457</v>
      </c>
      <c r="B334" s="4">
        <v>220</v>
      </c>
      <c r="C334" s="4">
        <v>13.4</v>
      </c>
      <c r="D334" s="4">
        <v>18</v>
      </c>
      <c r="E334" s="3" t="str">
        <f>_xlfn.IFNA(VLOOKUP(A334,'FAOSTAT_data_5-28-2020'!B:C,2,FALSE),"")</f>
        <v/>
      </c>
    </row>
    <row r="335" spans="1:5" x14ac:dyDescent="0.25">
      <c r="A335" s="3" t="s">
        <v>459</v>
      </c>
      <c r="B335" s="4">
        <v>362</v>
      </c>
      <c r="C335" s="4">
        <v>13.1</v>
      </c>
      <c r="D335" s="4">
        <v>34.1</v>
      </c>
      <c r="E335" s="3" t="str">
        <f>_xlfn.IFNA(VLOOKUP(A335,'FAOSTAT_data_5-28-2020'!B:C,2,FALSE),"")</f>
        <v/>
      </c>
    </row>
    <row r="336" spans="1:5" x14ac:dyDescent="0.25">
      <c r="A336" s="3" t="s">
        <v>461</v>
      </c>
      <c r="B336" s="4">
        <v>417</v>
      </c>
      <c r="C336" s="4">
        <v>11.7</v>
      </c>
      <c r="D336" s="4">
        <v>40.299999999999997</v>
      </c>
      <c r="E336" s="3" t="str">
        <f>_xlfn.IFNA(VLOOKUP(A336,'FAOSTAT_data_5-28-2020'!B:C,2,FALSE),"")</f>
        <v/>
      </c>
    </row>
    <row r="337" spans="1:5" x14ac:dyDescent="0.25">
      <c r="A337" s="3" t="s">
        <v>463</v>
      </c>
      <c r="B337" s="4">
        <v>239</v>
      </c>
      <c r="C337" s="4">
        <v>16.100000000000001</v>
      </c>
      <c r="D337" s="4">
        <v>18.8</v>
      </c>
      <c r="E337" s="3" t="str">
        <f>_xlfn.IFNA(VLOOKUP(A337,'FAOSTAT_data_5-28-2020'!B:C,2,FALSE),"")</f>
        <v/>
      </c>
    </row>
    <row r="338" spans="1:5" x14ac:dyDescent="0.25">
      <c r="A338" s="3" t="s">
        <v>464</v>
      </c>
      <c r="B338" s="4">
        <v>113</v>
      </c>
      <c r="C338" s="4">
        <v>18.3</v>
      </c>
      <c r="D338" s="4">
        <v>3.5</v>
      </c>
      <c r="E338" s="3" t="str">
        <f>_xlfn.IFNA(VLOOKUP(A338,'FAOSTAT_data_5-28-2020'!B:C,2,FALSE),"")</f>
        <v/>
      </c>
    </row>
    <row r="339" spans="1:5" x14ac:dyDescent="0.25">
      <c r="A339" s="3" t="s">
        <v>466</v>
      </c>
      <c r="B339" s="4">
        <v>122</v>
      </c>
      <c r="C339" s="4">
        <v>12.3</v>
      </c>
      <c r="D339" s="4">
        <v>7.7</v>
      </c>
      <c r="E339" s="3" t="str">
        <f>_xlfn.IFNA(VLOOKUP(A339,'FAOSTAT_data_5-28-2020'!B:C,2,FALSE),"")</f>
        <v/>
      </c>
    </row>
    <row r="340" spans="1:5" x14ac:dyDescent="0.25">
      <c r="A340" s="3" t="s">
        <v>468</v>
      </c>
      <c r="B340" s="4">
        <v>165</v>
      </c>
      <c r="C340" s="4">
        <v>21.8</v>
      </c>
      <c r="D340" s="4">
        <v>8</v>
      </c>
      <c r="E340" s="3" t="str">
        <f>_xlfn.IFNA(VLOOKUP(A340,'FAOSTAT_data_5-28-2020'!B:C,2,FALSE),"")</f>
        <v/>
      </c>
    </row>
    <row r="341" spans="1:5" x14ac:dyDescent="0.25">
      <c r="A341" s="3" t="s">
        <v>470</v>
      </c>
      <c r="B341" s="4">
        <v>125</v>
      </c>
      <c r="C341" s="4">
        <v>18</v>
      </c>
      <c r="D341" s="4">
        <v>3.9</v>
      </c>
      <c r="E341" s="3" t="str">
        <f>_xlfn.IFNA(VLOOKUP(A341,'FAOSTAT_data_5-28-2020'!B:C,2,FALSE),"")</f>
        <v/>
      </c>
    </row>
    <row r="342" spans="1:5" x14ac:dyDescent="0.25">
      <c r="A342" s="3" t="s">
        <v>472</v>
      </c>
      <c r="B342" s="4">
        <v>462</v>
      </c>
      <c r="C342" s="4">
        <v>11.4</v>
      </c>
      <c r="D342" s="4">
        <v>43.8</v>
      </c>
      <c r="E342" s="3" t="str">
        <f>_xlfn.IFNA(VLOOKUP(A342,'FAOSTAT_data_5-28-2020'!B:C,2,FALSE),"")</f>
        <v/>
      </c>
    </row>
    <row r="343" spans="1:5" x14ac:dyDescent="0.25">
      <c r="A343" s="3" t="s">
        <v>474</v>
      </c>
      <c r="B343" s="4">
        <v>291</v>
      </c>
      <c r="C343" s="4">
        <v>8.3000000000000007</v>
      </c>
      <c r="D343" s="4">
        <v>28.3</v>
      </c>
      <c r="E343" s="3" t="str">
        <f>_xlfn.IFNA(VLOOKUP(A343,'FAOSTAT_data_5-28-2020'!B:C,2,FALSE),"")</f>
        <v/>
      </c>
    </row>
    <row r="344" spans="1:5" x14ac:dyDescent="0.25">
      <c r="A344" s="3" t="s">
        <v>476</v>
      </c>
      <c r="B344" s="4">
        <v>136</v>
      </c>
      <c r="C344" s="4">
        <v>18.7</v>
      </c>
      <c r="D344" s="4">
        <v>4.5999999999999996</v>
      </c>
      <c r="E344" s="3" t="str">
        <f>_xlfn.IFNA(VLOOKUP(A344,'FAOSTAT_data_5-28-2020'!B:C,2,FALSE),"")</f>
        <v/>
      </c>
    </row>
    <row r="345" spans="1:5" x14ac:dyDescent="0.25">
      <c r="A345" s="3" t="s">
        <v>478</v>
      </c>
      <c r="B345" s="4">
        <v>301</v>
      </c>
      <c r="C345" s="4">
        <v>12.9</v>
      </c>
      <c r="D345" s="4">
        <v>27.2</v>
      </c>
      <c r="E345" s="3" t="str">
        <f>_xlfn.IFNA(VLOOKUP(A345,'FAOSTAT_data_5-28-2020'!B:C,2,FALSE),"")</f>
        <v/>
      </c>
    </row>
    <row r="346" spans="1:5" x14ac:dyDescent="0.25">
      <c r="A346" s="3" t="s">
        <v>480</v>
      </c>
      <c r="B346" s="4">
        <v>133</v>
      </c>
      <c r="C346" s="4">
        <v>16.399999999999999</v>
      </c>
      <c r="D346" s="4">
        <v>4.3</v>
      </c>
      <c r="E346" s="3" t="str">
        <f>_xlfn.IFNA(VLOOKUP(A346,'FAOSTAT_data_5-28-2020'!B:C,2,FALSE),"")</f>
        <v/>
      </c>
    </row>
    <row r="347" spans="1:5" x14ac:dyDescent="0.25">
      <c r="A347" s="3" t="s">
        <v>482</v>
      </c>
      <c r="B347" s="4">
        <v>126</v>
      </c>
      <c r="C347" s="4">
        <v>16.100000000000001</v>
      </c>
      <c r="D347" s="4">
        <v>6.3</v>
      </c>
      <c r="E347" s="3" t="str">
        <f>_xlfn.IFNA(VLOOKUP(A347,'FAOSTAT_data_5-28-2020'!B:C,2,FALSE),"")</f>
        <v/>
      </c>
    </row>
    <row r="348" spans="1:5" x14ac:dyDescent="0.25">
      <c r="A348" s="3" t="s">
        <v>483</v>
      </c>
      <c r="B348" s="4">
        <v>137</v>
      </c>
      <c r="C348" s="4">
        <v>20</v>
      </c>
      <c r="D348" s="4">
        <v>4</v>
      </c>
      <c r="E348" s="3" t="str">
        <f>_xlfn.IFNA(VLOOKUP(A348,'FAOSTAT_data_5-28-2020'!B:C,2,FALSE),"")</f>
        <v/>
      </c>
    </row>
    <row r="349" spans="1:5" x14ac:dyDescent="0.25">
      <c r="A349" s="3" t="s">
        <v>485</v>
      </c>
      <c r="B349" s="4">
        <v>226</v>
      </c>
      <c r="C349" s="4">
        <v>14.2</v>
      </c>
      <c r="D349" s="4">
        <v>18.3</v>
      </c>
      <c r="E349" s="3" t="str">
        <f>_xlfn.IFNA(VLOOKUP(A349,'FAOSTAT_data_5-28-2020'!B:C,2,FALSE),"")</f>
        <v/>
      </c>
    </row>
    <row r="350" spans="1:5" x14ac:dyDescent="0.25">
      <c r="A350" s="3" t="s">
        <v>487</v>
      </c>
      <c r="B350" s="4">
        <v>185</v>
      </c>
      <c r="C350" s="4">
        <v>17.100000000000001</v>
      </c>
      <c r="D350" s="4">
        <v>12.4</v>
      </c>
      <c r="E350" s="3" t="str">
        <f>_xlfn.IFNA(VLOOKUP(A350,'FAOSTAT_data_5-28-2020'!B:C,2,FALSE),"")</f>
        <v/>
      </c>
    </row>
    <row r="351" spans="1:5" x14ac:dyDescent="0.25">
      <c r="A351" s="3" t="s">
        <v>489</v>
      </c>
      <c r="B351" s="4">
        <v>85</v>
      </c>
      <c r="C351" s="4">
        <v>15.5</v>
      </c>
      <c r="D351" s="4">
        <v>2</v>
      </c>
      <c r="E351" s="3" t="str">
        <f>_xlfn.IFNA(VLOOKUP(A351,'FAOSTAT_data_5-28-2020'!B:C,2,FALSE),"")</f>
        <v/>
      </c>
    </row>
    <row r="352" spans="1:5" x14ac:dyDescent="0.25">
      <c r="A352" s="3" t="s">
        <v>491</v>
      </c>
      <c r="B352" s="4">
        <v>105</v>
      </c>
      <c r="C352" s="4">
        <v>18.399999999999999</v>
      </c>
      <c r="D352" s="4">
        <v>2.5</v>
      </c>
      <c r="E352" s="3" t="str">
        <f>_xlfn.IFNA(VLOOKUP(A352,'FAOSTAT_data_5-28-2020'!B:C,2,FALSE),"")</f>
        <v/>
      </c>
    </row>
    <row r="353" spans="1:5" x14ac:dyDescent="0.25">
      <c r="A353" s="3" t="s">
        <v>493</v>
      </c>
      <c r="B353" s="4">
        <v>94</v>
      </c>
      <c r="C353" s="4">
        <v>15</v>
      </c>
      <c r="D353" s="4">
        <v>3</v>
      </c>
      <c r="E353" s="3" t="str">
        <f>_xlfn.IFNA(VLOOKUP(A353,'FAOSTAT_data_5-28-2020'!B:C,2,FALSE),"")</f>
        <v/>
      </c>
    </row>
    <row r="354" spans="1:5" x14ac:dyDescent="0.25">
      <c r="A354" s="3" t="s">
        <v>495</v>
      </c>
      <c r="B354" s="4">
        <v>94</v>
      </c>
      <c r="C354" s="4">
        <v>15</v>
      </c>
      <c r="D354" s="4">
        <v>3</v>
      </c>
      <c r="E354" s="3" t="str">
        <f>_xlfn.IFNA(VLOOKUP(A354,'FAOSTAT_data_5-28-2020'!B:C,2,FALSE),"")</f>
        <v/>
      </c>
    </row>
    <row r="355" spans="1:5" x14ac:dyDescent="0.25">
      <c r="A355" s="3" t="s">
        <v>497</v>
      </c>
      <c r="B355" s="4">
        <v>174</v>
      </c>
      <c r="C355" s="4">
        <v>12.7</v>
      </c>
      <c r="D355" s="4">
        <v>13.2</v>
      </c>
      <c r="E355" s="3" t="str">
        <f>_xlfn.IFNA(VLOOKUP(A355,'FAOSTAT_data_5-28-2020'!B:C,2,FALSE),"")</f>
        <v/>
      </c>
    </row>
    <row r="356" spans="1:5" x14ac:dyDescent="0.25">
      <c r="A356" s="3" t="s">
        <v>499</v>
      </c>
      <c r="B356" s="4">
        <v>105</v>
      </c>
      <c r="C356" s="4">
        <v>18.399999999999999</v>
      </c>
      <c r="D356" s="4">
        <v>2.5</v>
      </c>
      <c r="E356" s="3" t="str">
        <f>_xlfn.IFNA(VLOOKUP(A356,'FAOSTAT_data_5-28-2020'!B:C,2,FALSE),"")</f>
        <v/>
      </c>
    </row>
    <row r="357" spans="1:5" x14ac:dyDescent="0.25">
      <c r="A357" s="3" t="s">
        <v>501</v>
      </c>
      <c r="B357" s="4">
        <v>118</v>
      </c>
      <c r="C357" s="4">
        <v>17</v>
      </c>
      <c r="D357" s="4">
        <v>5</v>
      </c>
      <c r="E357" s="3" t="str">
        <f>_xlfn.IFNA(VLOOKUP(A357,'FAOSTAT_data_5-28-2020'!B:C,2,FALSE),"")</f>
        <v/>
      </c>
    </row>
    <row r="358" spans="1:5" x14ac:dyDescent="0.25">
      <c r="A358" s="3" t="s">
        <v>502</v>
      </c>
      <c r="B358" s="4">
        <v>81</v>
      </c>
      <c r="C358" s="4">
        <v>16.2</v>
      </c>
      <c r="D358" s="4">
        <v>1.4</v>
      </c>
      <c r="E358" s="3" t="str">
        <f>_xlfn.IFNA(VLOOKUP(A358,'FAOSTAT_data_5-28-2020'!B:C,2,FALSE),"")</f>
        <v/>
      </c>
    </row>
    <row r="359" spans="1:5" x14ac:dyDescent="0.25">
      <c r="A359" s="3" t="s">
        <v>504</v>
      </c>
      <c r="B359" s="4">
        <v>143</v>
      </c>
      <c r="C359" s="4">
        <v>14.6</v>
      </c>
      <c r="D359" s="4">
        <v>9</v>
      </c>
      <c r="E359" s="3" t="str">
        <f>_xlfn.IFNA(VLOOKUP(A359,'FAOSTAT_data_5-28-2020'!B:C,2,FALSE),"")</f>
        <v/>
      </c>
    </row>
    <row r="360" spans="1:5" x14ac:dyDescent="0.25">
      <c r="A360" s="3" t="s">
        <v>506</v>
      </c>
      <c r="B360" s="4">
        <v>105</v>
      </c>
      <c r="C360" s="4">
        <v>18.399999999999999</v>
      </c>
      <c r="D360" s="4">
        <v>2.5</v>
      </c>
      <c r="E360" s="3" t="str">
        <f>_xlfn.IFNA(VLOOKUP(A360,'FAOSTAT_data_5-28-2020'!B:C,2,FALSE),"")</f>
        <v/>
      </c>
    </row>
    <row r="361" spans="1:5" x14ac:dyDescent="0.25">
      <c r="A361" s="3" t="s">
        <v>508</v>
      </c>
      <c r="B361" s="4">
        <v>104</v>
      </c>
      <c r="C361" s="4">
        <v>18</v>
      </c>
      <c r="D361" s="4">
        <v>3</v>
      </c>
      <c r="E361" s="3" t="str">
        <f>_xlfn.IFNA(VLOOKUP(A361,'FAOSTAT_data_5-28-2020'!B:C,2,FALSE),"")</f>
        <v/>
      </c>
    </row>
    <row r="362" spans="1:5" x14ac:dyDescent="0.25">
      <c r="A362" s="3" t="s">
        <v>510</v>
      </c>
      <c r="B362" s="4">
        <v>126</v>
      </c>
      <c r="C362" s="4">
        <v>16.399999999999999</v>
      </c>
      <c r="D362" s="4">
        <v>6</v>
      </c>
      <c r="E362" s="3" t="str">
        <f>_xlfn.IFNA(VLOOKUP(A362,'FAOSTAT_data_5-28-2020'!B:C,2,FALSE),"")</f>
        <v/>
      </c>
    </row>
    <row r="363" spans="1:5" x14ac:dyDescent="0.25">
      <c r="A363" s="3" t="s">
        <v>512</v>
      </c>
      <c r="B363" s="4">
        <v>250</v>
      </c>
      <c r="C363" s="4">
        <v>55.4</v>
      </c>
      <c r="D363" s="4">
        <v>1.5</v>
      </c>
      <c r="E363" s="3" t="str">
        <f>_xlfn.IFNA(VLOOKUP(A363,'FAOSTAT_data_5-28-2020'!B:C,2,FALSE),"")</f>
        <v/>
      </c>
    </row>
    <row r="364" spans="1:5" x14ac:dyDescent="0.25">
      <c r="A364" s="3" t="s">
        <v>514</v>
      </c>
      <c r="B364" s="4">
        <v>242</v>
      </c>
      <c r="C364" s="4">
        <v>20.6</v>
      </c>
      <c r="D364" s="4">
        <v>16.899999999999999</v>
      </c>
      <c r="E364" s="3" t="str">
        <f>_xlfn.IFNA(VLOOKUP(A364,'FAOSTAT_data_5-28-2020'!B:C,2,FALSE),"")</f>
        <v/>
      </c>
    </row>
    <row r="365" spans="1:5" x14ac:dyDescent="0.25">
      <c r="A365" s="3" t="s">
        <v>516</v>
      </c>
      <c r="B365" s="4">
        <v>105</v>
      </c>
      <c r="C365" s="4">
        <v>18.399999999999999</v>
      </c>
      <c r="D365" s="4">
        <v>2.5</v>
      </c>
      <c r="E365" s="3" t="str">
        <f>_xlfn.IFNA(VLOOKUP(A365,'FAOSTAT_data_5-28-2020'!B:C,2,FALSE),"")</f>
        <v/>
      </c>
    </row>
    <row r="366" spans="1:5" x14ac:dyDescent="0.25">
      <c r="A366" s="3" t="s">
        <v>518</v>
      </c>
      <c r="B366" s="4">
        <v>42</v>
      </c>
      <c r="C366" s="4">
        <v>6.3</v>
      </c>
      <c r="D366" s="4">
        <v>0.5</v>
      </c>
      <c r="E366" s="3" t="str">
        <f>_xlfn.IFNA(VLOOKUP(A366,'FAOSTAT_data_5-28-2020'!B:C,2,FALSE),"")</f>
        <v/>
      </c>
    </row>
    <row r="367" spans="1:5" x14ac:dyDescent="0.25">
      <c r="A367" s="3"/>
      <c r="B367" s="3"/>
      <c r="C367" s="3"/>
      <c r="D367" s="3"/>
      <c r="E367" s="3" t="str">
        <f>_xlfn.IFNA(VLOOKUP(A367,'FAOSTAT_data_5-28-2020'!B:C,2,FALSE),"")</f>
        <v/>
      </c>
    </row>
    <row r="368" spans="1:5" x14ac:dyDescent="0.25">
      <c r="A368" s="1" t="s">
        <v>521</v>
      </c>
      <c r="B368" s="4"/>
      <c r="C368" s="4"/>
      <c r="D368" s="4"/>
      <c r="E368" s="3" t="str">
        <f>_xlfn.IFNA(VLOOKUP(A368,'FAOSTAT_data_5-28-2020'!B:C,2,FALSE),"")</f>
        <v/>
      </c>
    </row>
    <row r="369" spans="1:5" x14ac:dyDescent="0.25">
      <c r="A369" s="3" t="s">
        <v>523</v>
      </c>
      <c r="B369" s="4">
        <v>139</v>
      </c>
      <c r="C369" s="4">
        <v>10.7</v>
      </c>
      <c r="D369" s="4">
        <v>9.8000000000000007</v>
      </c>
      <c r="E369" s="3" t="str">
        <f>_xlfn.IFNA(VLOOKUP(A369,'FAOSTAT_data_5-28-2020'!B:C,2,FALSE),"")</f>
        <v/>
      </c>
    </row>
    <row r="370" spans="1:5" x14ac:dyDescent="0.25">
      <c r="A370" s="3" t="s">
        <v>525</v>
      </c>
      <c r="B370" s="4">
        <v>158</v>
      </c>
      <c r="C370" s="4">
        <v>12.1</v>
      </c>
      <c r="D370" s="4">
        <v>11.2</v>
      </c>
      <c r="E370" s="3" t="str">
        <f>_xlfn.IFNA(VLOOKUP(A370,'FAOSTAT_data_5-28-2020'!B:C,2,FALSE),"")</f>
        <v/>
      </c>
    </row>
    <row r="371" spans="1:5" x14ac:dyDescent="0.25">
      <c r="A371" s="3" t="s">
        <v>527</v>
      </c>
      <c r="B371" s="4">
        <v>594</v>
      </c>
      <c r="C371" s="4">
        <v>45.8</v>
      </c>
      <c r="D371" s="4">
        <v>41.8</v>
      </c>
      <c r="E371" s="3" t="str">
        <f>_xlfn.IFNA(VLOOKUP(A371,'FAOSTAT_data_5-28-2020'!B:C,2,FALSE),"")</f>
        <v/>
      </c>
    </row>
    <row r="372" spans="1:5" x14ac:dyDescent="0.25">
      <c r="A372" s="3" t="s">
        <v>529</v>
      </c>
      <c r="B372" s="4">
        <v>49</v>
      </c>
      <c r="C372" s="4">
        <v>10.1</v>
      </c>
      <c r="D372" s="4">
        <v>0</v>
      </c>
      <c r="E372" s="3" t="str">
        <f>_xlfn.IFNA(VLOOKUP(A372,'FAOSTAT_data_5-28-2020'!B:C,2,FALSE),"")</f>
        <v/>
      </c>
    </row>
    <row r="373" spans="1:5" x14ac:dyDescent="0.25">
      <c r="A373" s="3" t="s">
        <v>530</v>
      </c>
      <c r="B373" s="4">
        <v>163</v>
      </c>
      <c r="C373" s="4">
        <v>11.3</v>
      </c>
      <c r="D373" s="4">
        <v>12.1</v>
      </c>
      <c r="E373" s="3" t="str">
        <f>_xlfn.IFNA(VLOOKUP(A373,'FAOSTAT_data_5-28-2020'!B:C,2,FALSE),"")</f>
        <v/>
      </c>
    </row>
    <row r="374" spans="1:5" x14ac:dyDescent="0.25">
      <c r="A374" s="3"/>
      <c r="B374" s="4"/>
      <c r="C374" s="4"/>
      <c r="D374" s="4"/>
      <c r="E374" s="3" t="str">
        <f>_xlfn.IFNA(VLOOKUP(A374,'FAOSTAT_data_5-28-2020'!B:C,2,FALSE),"")</f>
        <v/>
      </c>
    </row>
    <row r="375" spans="1:5" x14ac:dyDescent="0.25">
      <c r="A375" s="1" t="s">
        <v>533</v>
      </c>
      <c r="B375" s="4"/>
      <c r="C375" s="4"/>
      <c r="D375" s="4"/>
      <c r="E375" s="3" t="str">
        <f>_xlfn.IFNA(VLOOKUP(A375,'FAOSTAT_data_5-28-2020'!B:C,2,FALSE),"")</f>
        <v/>
      </c>
    </row>
    <row r="376" spans="1:5" x14ac:dyDescent="0.25">
      <c r="A376" s="3" t="s">
        <v>535</v>
      </c>
      <c r="B376" s="4">
        <v>69</v>
      </c>
      <c r="C376" s="4">
        <v>10.9</v>
      </c>
      <c r="D376" s="4">
        <v>2.5</v>
      </c>
      <c r="E376" s="3" t="str">
        <f>_xlfn.IFNA(VLOOKUP(A376,'FAOSTAT_data_5-28-2020'!B:C,2,FALSE),"")</f>
        <v/>
      </c>
    </row>
    <row r="377" spans="1:5" x14ac:dyDescent="0.25">
      <c r="A377" s="3" t="s">
        <v>537</v>
      </c>
      <c r="B377" s="4">
        <v>127</v>
      </c>
      <c r="C377" s="4">
        <v>20.3</v>
      </c>
      <c r="D377" s="4">
        <v>4.5</v>
      </c>
      <c r="E377" s="3" t="str">
        <f>_xlfn.IFNA(VLOOKUP(A377,'FAOSTAT_data_5-28-2020'!B:C,2,FALSE),"")</f>
        <v/>
      </c>
    </row>
    <row r="378" spans="1:5" x14ac:dyDescent="0.25">
      <c r="A378" s="3" t="s">
        <v>539</v>
      </c>
      <c r="B378" s="4">
        <v>199</v>
      </c>
      <c r="C378" s="4">
        <v>31.3</v>
      </c>
      <c r="D378" s="4">
        <v>7.2</v>
      </c>
      <c r="E378" s="3" t="str">
        <f>_xlfn.IFNA(VLOOKUP(A378,'FAOSTAT_data_5-28-2020'!B:C,2,FALSE),"")</f>
        <v/>
      </c>
    </row>
    <row r="379" spans="1:5" ht="25.5" x14ac:dyDescent="0.25">
      <c r="A379" s="3" t="s">
        <v>541</v>
      </c>
      <c r="B379" s="4">
        <v>161</v>
      </c>
      <c r="C379" s="4">
        <v>19.8</v>
      </c>
      <c r="D379" s="4">
        <v>8.4</v>
      </c>
      <c r="E379" s="3" t="str">
        <f>_xlfn.IFNA(VLOOKUP(A379,'FAOSTAT_data_5-28-2020'!B:C,2,FALSE),"")</f>
        <v/>
      </c>
    </row>
    <row r="380" spans="1:5" ht="25.5" x14ac:dyDescent="0.25">
      <c r="A380" s="3" t="s">
        <v>543</v>
      </c>
      <c r="B380" s="4">
        <v>262</v>
      </c>
      <c r="C380" s="4">
        <v>26.9</v>
      </c>
      <c r="D380" s="4">
        <v>15</v>
      </c>
      <c r="E380" s="3" t="str">
        <f>_xlfn.IFNA(VLOOKUP(A380,'FAOSTAT_data_5-28-2020'!B:C,2,FALSE),"")</f>
        <v/>
      </c>
    </row>
    <row r="381" spans="1:5" x14ac:dyDescent="0.25">
      <c r="A381" s="3" t="s">
        <v>545</v>
      </c>
      <c r="B381" s="4">
        <v>42</v>
      </c>
      <c r="C381" s="4">
        <v>8.3000000000000007</v>
      </c>
      <c r="D381" s="4">
        <v>0.8</v>
      </c>
      <c r="E381" s="3" t="str">
        <f>_xlfn.IFNA(VLOOKUP(A381,'FAOSTAT_data_5-28-2020'!B:C,2,FALSE),"")</f>
        <v/>
      </c>
    </row>
    <row r="382" spans="1:5" x14ac:dyDescent="0.25">
      <c r="A382" s="3" t="s">
        <v>547</v>
      </c>
      <c r="B382" s="4">
        <v>90</v>
      </c>
      <c r="C382" s="4">
        <v>17.899999999999999</v>
      </c>
      <c r="D382" s="4">
        <v>1.6</v>
      </c>
      <c r="E382" s="3" t="str">
        <f>_xlfn.IFNA(VLOOKUP(A382,'FAOSTAT_data_5-28-2020'!B:C,2,FALSE),"")</f>
        <v/>
      </c>
    </row>
    <row r="383" spans="1:5" x14ac:dyDescent="0.25">
      <c r="A383" s="3" t="s">
        <v>549</v>
      </c>
      <c r="B383" s="4">
        <v>186</v>
      </c>
      <c r="C383" s="4">
        <v>37.9</v>
      </c>
      <c r="D383" s="4">
        <v>1.9</v>
      </c>
      <c r="E383" s="3" t="str">
        <f>_xlfn.IFNA(VLOOKUP(A383,'FAOSTAT_data_5-28-2020'!B:C,2,FALSE),"")</f>
        <v/>
      </c>
    </row>
    <row r="384" spans="1:5" x14ac:dyDescent="0.25">
      <c r="A384" s="3" t="s">
        <v>551</v>
      </c>
      <c r="B384" s="4">
        <v>173</v>
      </c>
      <c r="C384" s="4">
        <v>25</v>
      </c>
      <c r="D384" s="4">
        <v>6.3</v>
      </c>
      <c r="E384" s="3" t="str">
        <f>_xlfn.IFNA(VLOOKUP(A384,'FAOSTAT_data_5-28-2020'!B:C,2,FALSE),"")</f>
        <v/>
      </c>
    </row>
    <row r="385" spans="1:5" x14ac:dyDescent="0.25">
      <c r="A385" s="3" t="s">
        <v>553</v>
      </c>
      <c r="B385" s="4">
        <v>320</v>
      </c>
      <c r="C385" s="4">
        <v>25</v>
      </c>
      <c r="D385" s="4">
        <v>23.5</v>
      </c>
      <c r="E385" s="3" t="str">
        <f>_xlfn.IFNA(VLOOKUP(A385,'FAOSTAT_data_5-28-2020'!B:C,2,FALSE),"")</f>
        <v/>
      </c>
    </row>
    <row r="386" spans="1:5" x14ac:dyDescent="0.25">
      <c r="A386" s="3" t="s">
        <v>555</v>
      </c>
      <c r="B386" s="4">
        <v>86</v>
      </c>
      <c r="C386" s="4">
        <v>12.6</v>
      </c>
      <c r="D386" s="4">
        <v>3.6</v>
      </c>
      <c r="E386" s="3" t="str">
        <f>_xlfn.IFNA(VLOOKUP(A386,'FAOSTAT_data_5-28-2020'!B:C,2,FALSE),"")</f>
        <v/>
      </c>
    </row>
    <row r="387" spans="1:5" x14ac:dyDescent="0.25">
      <c r="A387" s="3" t="s">
        <v>557</v>
      </c>
      <c r="B387" s="4">
        <v>141</v>
      </c>
      <c r="C387" s="4">
        <v>20.2</v>
      </c>
      <c r="D387" s="4">
        <v>6</v>
      </c>
      <c r="E387" s="3" t="str">
        <f>_xlfn.IFNA(VLOOKUP(A387,'FAOSTAT_data_5-28-2020'!B:C,2,FALSE),"")</f>
        <v/>
      </c>
    </row>
    <row r="388" spans="1:5" x14ac:dyDescent="0.25">
      <c r="A388" s="3" t="s">
        <v>559</v>
      </c>
      <c r="B388" s="4">
        <v>156</v>
      </c>
      <c r="C388" s="4">
        <v>26.4</v>
      </c>
      <c r="D388" s="4">
        <v>4.5</v>
      </c>
      <c r="E388" s="3" t="str">
        <f>_xlfn.IFNA(VLOOKUP(A388,'FAOSTAT_data_5-28-2020'!B:C,2,FALSE),"")</f>
        <v/>
      </c>
    </row>
    <row r="389" spans="1:5" x14ac:dyDescent="0.25">
      <c r="A389" s="3" t="s">
        <v>561</v>
      </c>
      <c r="B389" s="4">
        <v>185</v>
      </c>
      <c r="C389" s="4">
        <v>20.8</v>
      </c>
      <c r="D389" s="4">
        <v>10.199999999999999</v>
      </c>
      <c r="E389" s="3" t="str">
        <f>_xlfn.IFNA(VLOOKUP(A389,'FAOSTAT_data_5-28-2020'!B:C,2,FALSE),"")</f>
        <v/>
      </c>
    </row>
    <row r="390" spans="1:5" x14ac:dyDescent="0.25">
      <c r="A390" s="3" t="s">
        <v>563</v>
      </c>
      <c r="B390" s="4">
        <v>318</v>
      </c>
      <c r="C390" s="4">
        <v>44.2</v>
      </c>
      <c r="D390" s="4">
        <v>13.6</v>
      </c>
      <c r="E390" s="3" t="str">
        <f>_xlfn.IFNA(VLOOKUP(A390,'FAOSTAT_data_5-28-2020'!B:C,2,FALSE),"")</f>
        <v/>
      </c>
    </row>
    <row r="391" spans="1:5" x14ac:dyDescent="0.25">
      <c r="A391" s="3" t="s">
        <v>565</v>
      </c>
      <c r="B391" s="4">
        <v>64</v>
      </c>
      <c r="C391" s="4">
        <v>10.3</v>
      </c>
      <c r="D391" s="4">
        <v>2.2000000000000002</v>
      </c>
      <c r="E391" s="3" t="str">
        <f>_xlfn.IFNA(VLOOKUP(A391,'FAOSTAT_data_5-28-2020'!B:C,2,FALSE),"")</f>
        <v/>
      </c>
    </row>
    <row r="392" spans="1:5" x14ac:dyDescent="0.25">
      <c r="A392" s="3" t="s">
        <v>567</v>
      </c>
      <c r="B392" s="4">
        <v>115</v>
      </c>
      <c r="C392" s="4">
        <v>19</v>
      </c>
      <c r="D392" s="4">
        <v>3.8</v>
      </c>
      <c r="E392" s="3" t="str">
        <f>_xlfn.IFNA(VLOOKUP(A392,'FAOSTAT_data_5-28-2020'!B:C,2,FALSE),"")</f>
        <v/>
      </c>
    </row>
    <row r="393" spans="1:5" x14ac:dyDescent="0.25">
      <c r="A393" s="3" t="s">
        <v>569</v>
      </c>
      <c r="B393" s="4">
        <v>169</v>
      </c>
      <c r="C393" s="4">
        <v>32.1</v>
      </c>
      <c r="D393" s="4">
        <v>3.2</v>
      </c>
      <c r="E393" s="3" t="str">
        <f>_xlfn.IFNA(VLOOKUP(A393,'FAOSTAT_data_5-28-2020'!B:C,2,FALSE),"")</f>
        <v/>
      </c>
    </row>
    <row r="394" spans="1:5" x14ac:dyDescent="0.25">
      <c r="A394" s="3" t="s">
        <v>571</v>
      </c>
      <c r="B394" s="4">
        <v>179</v>
      </c>
      <c r="C394" s="4">
        <v>22.9</v>
      </c>
      <c r="D394" s="4">
        <v>8.1999999999999993</v>
      </c>
      <c r="E394" s="3" t="str">
        <f>_xlfn.IFNA(VLOOKUP(A394,'FAOSTAT_data_5-28-2020'!B:C,2,FALSE),"")</f>
        <v/>
      </c>
    </row>
    <row r="395" spans="1:5" x14ac:dyDescent="0.25">
      <c r="A395" s="3" t="s">
        <v>573</v>
      </c>
      <c r="B395" s="4">
        <v>132</v>
      </c>
      <c r="C395" s="4">
        <v>17.5</v>
      </c>
      <c r="D395" s="4">
        <v>5</v>
      </c>
      <c r="E395" s="3" t="str">
        <f>_xlfn.IFNA(VLOOKUP(A395,'FAOSTAT_data_5-28-2020'!B:C,2,FALSE),"")</f>
        <v/>
      </c>
    </row>
    <row r="396" spans="1:5" x14ac:dyDescent="0.25">
      <c r="A396" s="3" t="s">
        <v>575</v>
      </c>
      <c r="B396" s="4">
        <v>47</v>
      </c>
      <c r="C396" s="4">
        <v>9.3000000000000007</v>
      </c>
      <c r="D396" s="4">
        <v>0.5</v>
      </c>
      <c r="E396" s="3" t="str">
        <f>_xlfn.IFNA(VLOOKUP(A396,'FAOSTAT_data_5-28-2020'!B:C,2,FALSE),"")</f>
        <v/>
      </c>
    </row>
    <row r="397" spans="1:5" x14ac:dyDescent="0.25">
      <c r="A397" s="3" t="s">
        <v>577</v>
      </c>
      <c r="B397" s="4">
        <v>91</v>
      </c>
      <c r="C397" s="4">
        <v>18.399999999999999</v>
      </c>
      <c r="D397" s="4">
        <v>0.8</v>
      </c>
      <c r="E397" s="3" t="str">
        <f>_xlfn.IFNA(VLOOKUP(A397,'FAOSTAT_data_5-28-2020'!B:C,2,FALSE),"")</f>
        <v/>
      </c>
    </row>
    <row r="398" spans="1:5" x14ac:dyDescent="0.25">
      <c r="A398" s="3" t="s">
        <v>579</v>
      </c>
      <c r="B398" s="4">
        <v>149</v>
      </c>
      <c r="C398" s="4">
        <v>25.4</v>
      </c>
      <c r="D398" s="4">
        <v>1.3</v>
      </c>
      <c r="E398" s="3" t="str">
        <f>_xlfn.IFNA(VLOOKUP(A398,'FAOSTAT_data_5-28-2020'!B:C,2,FALSE),"")</f>
        <v/>
      </c>
    </row>
    <row r="399" spans="1:5" x14ac:dyDescent="0.25">
      <c r="A399" s="3" t="s">
        <v>581</v>
      </c>
      <c r="B399" s="4">
        <v>98</v>
      </c>
      <c r="C399" s="4">
        <v>19.8</v>
      </c>
      <c r="D399" s="4">
        <v>1.1000000000000001</v>
      </c>
      <c r="E399" s="3" t="str">
        <f>_xlfn.IFNA(VLOOKUP(A399,'FAOSTAT_data_5-28-2020'!B:C,2,FALSE),"")</f>
        <v/>
      </c>
    </row>
    <row r="400" spans="1:5" x14ac:dyDescent="0.25">
      <c r="A400" s="3" t="s">
        <v>583</v>
      </c>
      <c r="B400" s="4">
        <v>113</v>
      </c>
      <c r="C400" s="4">
        <v>19.5</v>
      </c>
      <c r="D400" s="4">
        <v>1.8</v>
      </c>
      <c r="E400" s="3" t="str">
        <f>_xlfn.IFNA(VLOOKUP(A400,'FAOSTAT_data_5-28-2020'!B:C,2,FALSE),"")</f>
        <v/>
      </c>
    </row>
    <row r="401" spans="1:5" x14ac:dyDescent="0.25">
      <c r="A401" s="3" t="s">
        <v>585</v>
      </c>
      <c r="B401" s="4">
        <v>15</v>
      </c>
      <c r="C401" s="4">
        <v>2.2999999999999998</v>
      </c>
      <c r="D401" s="4">
        <v>0.2</v>
      </c>
      <c r="E401" s="3" t="str">
        <f>_xlfn.IFNA(VLOOKUP(A401,'FAOSTAT_data_5-28-2020'!B:C,2,FALSE),"")</f>
        <v/>
      </c>
    </row>
    <row r="402" spans="1:5" x14ac:dyDescent="0.25">
      <c r="A402" s="3" t="s">
        <v>587</v>
      </c>
      <c r="B402" s="4">
        <v>71</v>
      </c>
      <c r="C402" s="4">
        <v>10.5</v>
      </c>
      <c r="D402" s="4">
        <v>1.2</v>
      </c>
      <c r="E402" s="3" t="str">
        <f>_xlfn.IFNA(VLOOKUP(A402,'FAOSTAT_data_5-28-2020'!B:C,2,FALSE),"")</f>
        <v/>
      </c>
    </row>
    <row r="403" spans="1:5" x14ac:dyDescent="0.25">
      <c r="A403" s="3" t="s">
        <v>589</v>
      </c>
      <c r="B403" s="4">
        <v>345</v>
      </c>
      <c r="C403" s="4">
        <v>49.4</v>
      </c>
      <c r="D403" s="4">
        <v>4.7</v>
      </c>
      <c r="E403" s="3" t="str">
        <f>_xlfn.IFNA(VLOOKUP(A403,'FAOSTAT_data_5-28-2020'!B:C,2,FALSE),"")</f>
        <v/>
      </c>
    </row>
    <row r="404" spans="1:5" x14ac:dyDescent="0.25">
      <c r="A404" s="3" t="s">
        <v>503</v>
      </c>
      <c r="B404" s="4">
        <v>98</v>
      </c>
      <c r="C404" s="4">
        <v>14.9</v>
      </c>
      <c r="D404" s="4">
        <v>2.6</v>
      </c>
      <c r="E404" s="3" t="str">
        <f>_xlfn.IFNA(VLOOKUP(A404,'FAOSTAT_data_5-28-2020'!B:C,2,FALSE),"")</f>
        <v/>
      </c>
    </row>
    <row r="405" spans="1:5" x14ac:dyDescent="0.25">
      <c r="A405" s="3" t="s">
        <v>505</v>
      </c>
      <c r="B405" s="4">
        <v>66</v>
      </c>
      <c r="C405" s="4">
        <v>13.5</v>
      </c>
      <c r="D405" s="4">
        <v>0.7</v>
      </c>
      <c r="E405" s="3" t="str">
        <f>_xlfn.IFNA(VLOOKUP(A405,'FAOSTAT_data_5-28-2020'!B:C,2,FALSE),"")</f>
        <v/>
      </c>
    </row>
    <row r="406" spans="1:5" x14ac:dyDescent="0.25">
      <c r="A406" s="3" t="s">
        <v>507</v>
      </c>
      <c r="B406" s="4">
        <v>74</v>
      </c>
      <c r="C406" s="4">
        <v>15.1</v>
      </c>
      <c r="D406" s="4">
        <v>0.9</v>
      </c>
      <c r="E406" s="3" t="str">
        <f>_xlfn.IFNA(VLOOKUP(A406,'FAOSTAT_data_5-28-2020'!B:C,2,FALSE),"")</f>
        <v/>
      </c>
    </row>
    <row r="407" spans="1:5" x14ac:dyDescent="0.25">
      <c r="A407" s="3" t="s">
        <v>509</v>
      </c>
      <c r="B407" s="4">
        <v>341</v>
      </c>
      <c r="C407" s="4">
        <v>61.6</v>
      </c>
      <c r="D407" s="4">
        <v>6.2</v>
      </c>
      <c r="E407" s="3" t="str">
        <f>_xlfn.IFNA(VLOOKUP(A407,'FAOSTAT_data_5-28-2020'!B:C,2,FALSE),"")</f>
        <v/>
      </c>
    </row>
    <row r="408" spans="1:5" x14ac:dyDescent="0.25">
      <c r="A408" s="3" t="s">
        <v>511</v>
      </c>
      <c r="B408" s="4">
        <v>137</v>
      </c>
      <c r="C408" s="4">
        <v>20.8</v>
      </c>
      <c r="D408" s="4">
        <v>2.8</v>
      </c>
      <c r="E408" s="3" t="str">
        <f>_xlfn.IFNA(VLOOKUP(A408,'FAOSTAT_data_5-28-2020'!B:C,2,FALSE),"")</f>
        <v/>
      </c>
    </row>
    <row r="409" spans="1:5" x14ac:dyDescent="0.25">
      <c r="A409" s="3" t="s">
        <v>513</v>
      </c>
      <c r="B409" s="4">
        <v>130</v>
      </c>
      <c r="C409" s="4">
        <v>20.8</v>
      </c>
      <c r="D409" s="4">
        <v>1.5</v>
      </c>
      <c r="E409" s="3" t="str">
        <f>_xlfn.IFNA(VLOOKUP(A409,'FAOSTAT_data_5-28-2020'!B:C,2,FALSE),"")</f>
        <v/>
      </c>
    </row>
    <row r="410" spans="1:5" x14ac:dyDescent="0.25">
      <c r="A410" s="3" t="s">
        <v>515</v>
      </c>
      <c r="B410" s="4">
        <v>136</v>
      </c>
      <c r="C410" s="4">
        <v>21</v>
      </c>
      <c r="D410" s="4">
        <v>5</v>
      </c>
      <c r="E410" s="3" t="str">
        <f>_xlfn.IFNA(VLOOKUP(A410,'FAOSTAT_data_5-28-2020'!B:C,2,FALSE),"")</f>
        <v/>
      </c>
    </row>
    <row r="411" spans="1:5" x14ac:dyDescent="0.25">
      <c r="A411" s="3" t="s">
        <v>517</v>
      </c>
      <c r="B411" s="4">
        <v>156</v>
      </c>
      <c r="C411" s="4">
        <v>20.6</v>
      </c>
      <c r="D411" s="4">
        <v>7.5</v>
      </c>
      <c r="E411" s="3" t="str">
        <f>_xlfn.IFNA(VLOOKUP(A411,'FAOSTAT_data_5-28-2020'!B:C,2,FALSE),"")</f>
        <v/>
      </c>
    </row>
    <row r="412" spans="1:5" x14ac:dyDescent="0.25">
      <c r="A412" s="3" t="s">
        <v>519</v>
      </c>
      <c r="B412" s="4">
        <v>30</v>
      </c>
      <c r="C412" s="4">
        <v>4</v>
      </c>
      <c r="D412" s="4">
        <v>0.2</v>
      </c>
      <c r="E412" s="3" t="str">
        <f>_xlfn.IFNA(VLOOKUP(A412,'FAOSTAT_data_5-28-2020'!B:C,2,FALSE),"")</f>
        <v/>
      </c>
    </row>
    <row r="413" spans="1:5" x14ac:dyDescent="0.25">
      <c r="A413" s="3" t="s">
        <v>520</v>
      </c>
      <c r="B413" s="4">
        <v>33</v>
      </c>
      <c r="C413" s="4">
        <v>5.5</v>
      </c>
      <c r="D413" s="4">
        <v>0.1</v>
      </c>
      <c r="E413" s="3" t="str">
        <f>_xlfn.IFNA(VLOOKUP(A413,'FAOSTAT_data_5-28-2020'!B:C,2,FALSE),"")</f>
        <v/>
      </c>
    </row>
    <row r="414" spans="1:5" x14ac:dyDescent="0.25">
      <c r="A414" s="3" t="s">
        <v>522</v>
      </c>
      <c r="B414" s="4">
        <v>168</v>
      </c>
      <c r="C414" s="4">
        <v>11.5</v>
      </c>
      <c r="D414" s="4">
        <v>3.8</v>
      </c>
      <c r="E414" s="3" t="str">
        <f>_xlfn.IFNA(VLOOKUP(A414,'FAOSTAT_data_5-28-2020'!B:C,2,FALSE),"")</f>
        <v/>
      </c>
    </row>
    <row r="415" spans="1:5" x14ac:dyDescent="0.25">
      <c r="A415" s="3" t="s">
        <v>524</v>
      </c>
      <c r="B415" s="4">
        <v>54</v>
      </c>
      <c r="C415" s="4">
        <v>2.8</v>
      </c>
      <c r="D415" s="4">
        <v>0.6</v>
      </c>
      <c r="E415" s="3" t="str">
        <f>_xlfn.IFNA(VLOOKUP(A415,'FAOSTAT_data_5-28-2020'!B:C,2,FALSE),"")</f>
        <v/>
      </c>
    </row>
    <row r="416" spans="1:5" x14ac:dyDescent="0.25">
      <c r="A416" s="3" t="s">
        <v>526</v>
      </c>
      <c r="B416" s="4">
        <v>215</v>
      </c>
      <c r="C416" s="4">
        <v>16.399999999999999</v>
      </c>
      <c r="D416" s="4">
        <v>0.9</v>
      </c>
      <c r="E416" s="3" t="str">
        <f>_xlfn.IFNA(VLOOKUP(A416,'FAOSTAT_data_5-28-2020'!B:C,2,FALSE),"")</f>
        <v/>
      </c>
    </row>
    <row r="417" spans="1:5" x14ac:dyDescent="0.25">
      <c r="A417" s="3" t="s">
        <v>528</v>
      </c>
      <c r="B417" s="4">
        <v>312</v>
      </c>
      <c r="C417" s="4">
        <v>1.3</v>
      </c>
      <c r="D417" s="4">
        <v>1.2</v>
      </c>
      <c r="E417" s="3" t="str">
        <f>_xlfn.IFNA(VLOOKUP(A417,'FAOSTAT_data_5-28-2020'!B:C,2,FALSE),"")</f>
        <v/>
      </c>
    </row>
    <row r="418" spans="1:5" x14ac:dyDescent="0.25">
      <c r="A418" s="3"/>
      <c r="B418" s="4"/>
      <c r="C418" s="4"/>
      <c r="D418" s="4"/>
      <c r="E418" s="3" t="str">
        <f>_xlfn.IFNA(VLOOKUP(A418,'FAOSTAT_data_5-28-2020'!B:C,2,FALSE),"")</f>
        <v/>
      </c>
    </row>
    <row r="419" spans="1:5" x14ac:dyDescent="0.25">
      <c r="A419" s="1" t="s">
        <v>531</v>
      </c>
      <c r="B419" s="4"/>
      <c r="C419" s="4"/>
      <c r="D419" s="4"/>
      <c r="E419" s="3" t="str">
        <f>_xlfn.IFNA(VLOOKUP(A419,'FAOSTAT_data_5-28-2020'!B:C,2,FALSE),"")</f>
        <v/>
      </c>
    </row>
    <row r="420" spans="1:5" x14ac:dyDescent="0.25">
      <c r="A420" s="3" t="s">
        <v>532</v>
      </c>
      <c r="B420" s="4">
        <v>61</v>
      </c>
      <c r="C420" s="4">
        <v>3.3</v>
      </c>
      <c r="D420" s="4">
        <v>3.3</v>
      </c>
      <c r="E420" s="3" t="str">
        <f>_xlfn.IFNA(VLOOKUP(A420,'FAOSTAT_data_5-28-2020'!B:C,2,FALSE),"")</f>
        <v/>
      </c>
    </row>
    <row r="421" spans="1:5" x14ac:dyDescent="0.25">
      <c r="A421" s="3" t="s">
        <v>534</v>
      </c>
      <c r="B421" s="4">
        <v>48</v>
      </c>
      <c r="C421" s="4">
        <v>3.3</v>
      </c>
      <c r="D421" s="4">
        <v>1.5</v>
      </c>
      <c r="E421" s="3" t="str">
        <f>_xlfn.IFNA(VLOOKUP(A421,'FAOSTAT_data_5-28-2020'!B:C,2,FALSE),"")</f>
        <v/>
      </c>
    </row>
    <row r="422" spans="1:5" x14ac:dyDescent="0.25">
      <c r="A422" s="3" t="s">
        <v>536</v>
      </c>
      <c r="B422" s="4">
        <v>195</v>
      </c>
      <c r="C422" s="4">
        <v>2.7</v>
      </c>
      <c r="D422" s="4">
        <v>19.3</v>
      </c>
      <c r="E422" s="3" t="str">
        <f>_xlfn.IFNA(VLOOKUP(A422,'FAOSTAT_data_5-28-2020'!B:C,2,FALSE),"")</f>
        <v/>
      </c>
    </row>
    <row r="423" spans="1:5" x14ac:dyDescent="0.25">
      <c r="A423" s="3" t="s">
        <v>538</v>
      </c>
      <c r="B423" s="4">
        <v>134</v>
      </c>
      <c r="C423" s="4">
        <v>6.8</v>
      </c>
      <c r="D423" s="4">
        <v>7.6</v>
      </c>
      <c r="E423" s="3" t="str">
        <f>_xlfn.IFNA(VLOOKUP(A423,'FAOSTAT_data_5-28-2020'!B:C,2,FALSE),"")</f>
        <v/>
      </c>
    </row>
    <row r="424" spans="1:5" x14ac:dyDescent="0.25">
      <c r="A424" s="3" t="s">
        <v>540</v>
      </c>
      <c r="B424" s="4">
        <v>321</v>
      </c>
      <c r="C424" s="4">
        <v>7.9</v>
      </c>
      <c r="D424" s="4">
        <v>8.6999999999999993</v>
      </c>
      <c r="E424" s="3" t="str">
        <f>_xlfn.IFNA(VLOOKUP(A424,'FAOSTAT_data_5-28-2020'!B:C,2,FALSE),"")</f>
        <v/>
      </c>
    </row>
    <row r="425" spans="1:5" x14ac:dyDescent="0.25">
      <c r="A425" s="3" t="s">
        <v>542</v>
      </c>
      <c r="B425" s="4">
        <v>496</v>
      </c>
      <c r="C425" s="4">
        <v>26.3</v>
      </c>
      <c r="D425" s="4">
        <v>26.7</v>
      </c>
      <c r="E425" s="3" t="str">
        <f>_xlfn.IFNA(VLOOKUP(A425,'FAOSTAT_data_5-28-2020'!B:C,2,FALSE),"")</f>
        <v/>
      </c>
    </row>
    <row r="426" spans="1:5" x14ac:dyDescent="0.25">
      <c r="A426" s="3" t="s">
        <v>544</v>
      </c>
      <c r="B426" s="4">
        <v>35</v>
      </c>
      <c r="C426" s="4">
        <v>3.4</v>
      </c>
      <c r="D426" s="4">
        <v>0.2</v>
      </c>
      <c r="E426" s="3" t="str">
        <f>_xlfn.IFNA(VLOOKUP(A426,'FAOSTAT_data_5-28-2020'!B:C,2,FALSE),"")</f>
        <v/>
      </c>
    </row>
    <row r="427" spans="1:5" x14ac:dyDescent="0.25">
      <c r="A427" s="3" t="s">
        <v>546</v>
      </c>
      <c r="B427" s="4">
        <v>78</v>
      </c>
      <c r="C427" s="4">
        <v>7.6</v>
      </c>
      <c r="D427" s="4">
        <v>0.2</v>
      </c>
      <c r="E427" s="3" t="str">
        <f>_xlfn.IFNA(VLOOKUP(A427,'FAOSTAT_data_5-28-2020'!B:C,2,FALSE),"")</f>
        <v/>
      </c>
    </row>
    <row r="428" spans="1:5" x14ac:dyDescent="0.25">
      <c r="A428" s="3" t="s">
        <v>548</v>
      </c>
      <c r="B428" s="4">
        <v>271</v>
      </c>
      <c r="C428" s="4">
        <v>10</v>
      </c>
      <c r="D428" s="4">
        <v>0.2</v>
      </c>
      <c r="E428" s="3" t="str">
        <f>_xlfn.IFNA(VLOOKUP(A428,'FAOSTAT_data_5-28-2020'!B:C,2,FALSE),"")</f>
        <v/>
      </c>
    </row>
    <row r="429" spans="1:5" x14ac:dyDescent="0.25">
      <c r="A429" s="3" t="s">
        <v>550</v>
      </c>
      <c r="B429" s="4">
        <v>362</v>
      </c>
      <c r="C429" s="4">
        <v>36.200000000000003</v>
      </c>
      <c r="D429" s="4">
        <v>0.8</v>
      </c>
      <c r="E429" s="3" t="str">
        <f>_xlfn.IFNA(VLOOKUP(A429,'FAOSTAT_data_5-28-2020'!B:C,2,FALSE),"")</f>
        <v/>
      </c>
    </row>
    <row r="430" spans="1:5" x14ac:dyDescent="0.25">
      <c r="A430" s="3" t="s">
        <v>552</v>
      </c>
      <c r="B430" s="4">
        <v>75</v>
      </c>
      <c r="C430" s="4">
        <v>3</v>
      </c>
      <c r="D430" s="4">
        <v>5.2</v>
      </c>
      <c r="E430" s="3" t="str">
        <f>_xlfn.IFNA(VLOOKUP(A430,'FAOSTAT_data_5-28-2020'!B:C,2,FALSE),"")</f>
        <v/>
      </c>
    </row>
    <row r="431" spans="1:5" x14ac:dyDescent="0.25">
      <c r="A431" s="3" t="s">
        <v>554</v>
      </c>
      <c r="B431" s="4">
        <v>387</v>
      </c>
      <c r="C431" s="4">
        <v>34.299999999999997</v>
      </c>
      <c r="D431" s="4">
        <v>5.8</v>
      </c>
      <c r="E431" s="3" t="str">
        <f>_xlfn.IFNA(VLOOKUP(A431,'FAOSTAT_data_5-28-2020'!B:C,2,FALSE),"")</f>
        <v/>
      </c>
    </row>
    <row r="432" spans="1:5" x14ac:dyDescent="0.25">
      <c r="A432" s="3" t="s">
        <v>556</v>
      </c>
      <c r="B432" s="4">
        <v>61</v>
      </c>
      <c r="C432" s="4">
        <v>3.5</v>
      </c>
      <c r="D432" s="4">
        <v>3.3</v>
      </c>
      <c r="E432" s="3" t="str">
        <f>_xlfn.IFNA(VLOOKUP(A432,'FAOSTAT_data_5-28-2020'!B:C,2,FALSE),"")</f>
        <v/>
      </c>
    </row>
    <row r="433" spans="1:5" x14ac:dyDescent="0.25">
      <c r="A433" s="3" t="s">
        <v>558</v>
      </c>
      <c r="B433" s="4">
        <v>82</v>
      </c>
      <c r="C433" s="4">
        <v>4.7</v>
      </c>
      <c r="D433" s="4">
        <v>1.5</v>
      </c>
      <c r="E433" s="3" t="str">
        <f>_xlfn.IFNA(VLOOKUP(A433,'FAOSTAT_data_5-28-2020'!B:C,2,FALSE),"")</f>
        <v/>
      </c>
    </row>
    <row r="434" spans="1:5" x14ac:dyDescent="0.25">
      <c r="A434" s="3" t="s">
        <v>560</v>
      </c>
      <c r="B434" s="4">
        <v>61</v>
      </c>
      <c r="C434" s="4">
        <v>1.8</v>
      </c>
      <c r="D434" s="4">
        <v>3.4</v>
      </c>
      <c r="E434" s="3" t="str">
        <f>_xlfn.IFNA(VLOOKUP(A434,'FAOSTAT_data_5-28-2020'!B:C,2,FALSE),"")</f>
        <v/>
      </c>
    </row>
    <row r="435" spans="1:5" x14ac:dyDescent="0.25">
      <c r="A435" s="3" t="s">
        <v>562</v>
      </c>
      <c r="B435" s="4">
        <v>387</v>
      </c>
      <c r="C435" s="4">
        <v>25</v>
      </c>
      <c r="D435" s="4">
        <v>31</v>
      </c>
      <c r="E435" s="3" t="str">
        <f>_xlfn.IFNA(VLOOKUP(A435,'FAOSTAT_data_5-28-2020'!B:C,2,FALSE),"")</f>
        <v/>
      </c>
    </row>
    <row r="436" spans="1:5" x14ac:dyDescent="0.25">
      <c r="A436" s="3" t="s">
        <v>564</v>
      </c>
      <c r="B436" s="4">
        <v>247</v>
      </c>
      <c r="C436" s="4">
        <v>46</v>
      </c>
      <c r="D436" s="4">
        <v>4</v>
      </c>
      <c r="E436" s="3" t="str">
        <f>_xlfn.IFNA(VLOOKUP(A436,'FAOSTAT_data_5-28-2020'!B:C,2,FALSE),"")</f>
        <v/>
      </c>
    </row>
    <row r="437" spans="1:5" x14ac:dyDescent="0.25">
      <c r="A437" s="3" t="s">
        <v>566</v>
      </c>
      <c r="B437" s="4">
        <v>72</v>
      </c>
      <c r="C437" s="4">
        <v>12.4</v>
      </c>
      <c r="D437" s="4">
        <v>1</v>
      </c>
      <c r="E437" s="3" t="str">
        <f>_xlfn.IFNA(VLOOKUP(A437,'FAOSTAT_data_5-28-2020'!B:C,2,FALSE),"")</f>
        <v/>
      </c>
    </row>
    <row r="438" spans="1:5" x14ac:dyDescent="0.25">
      <c r="A438" s="3" t="s">
        <v>568</v>
      </c>
      <c r="B438" s="4">
        <v>103</v>
      </c>
      <c r="C438" s="4">
        <v>12.5</v>
      </c>
      <c r="D438" s="4">
        <v>4.5</v>
      </c>
      <c r="E438" s="3" t="str">
        <f>_xlfn.IFNA(VLOOKUP(A438,'FAOSTAT_data_5-28-2020'!B:C,2,FALSE),"")</f>
        <v/>
      </c>
    </row>
    <row r="439" spans="1:5" x14ac:dyDescent="0.25">
      <c r="A439" s="3" t="s">
        <v>570</v>
      </c>
      <c r="B439" s="4">
        <v>26</v>
      </c>
      <c r="C439" s="4">
        <v>0.8</v>
      </c>
      <c r="D439" s="4">
        <v>0.2</v>
      </c>
      <c r="E439" s="3" t="str">
        <f>_xlfn.IFNA(VLOOKUP(A439,'FAOSTAT_data_5-28-2020'!B:C,2,FALSE),"")</f>
        <v/>
      </c>
    </row>
    <row r="440" spans="1:5" x14ac:dyDescent="0.25">
      <c r="A440" s="3" t="s">
        <v>572</v>
      </c>
      <c r="B440" s="4">
        <v>26</v>
      </c>
      <c r="C440" s="4">
        <v>0.9</v>
      </c>
      <c r="D440" s="4">
        <v>0.3</v>
      </c>
      <c r="E440" s="3" t="str">
        <f>_xlfn.IFNA(VLOOKUP(A440,'FAOSTAT_data_5-28-2020'!B:C,2,FALSE),"")</f>
        <v/>
      </c>
    </row>
    <row r="441" spans="1:5" x14ac:dyDescent="0.25">
      <c r="A441" s="3" t="s">
        <v>574</v>
      </c>
      <c r="B441" s="4">
        <v>346</v>
      </c>
      <c r="C441" s="4">
        <v>12.3</v>
      </c>
      <c r="D441" s="4">
        <v>0.8</v>
      </c>
      <c r="E441" s="3" t="str">
        <f>_xlfn.IFNA(VLOOKUP(A441,'FAOSTAT_data_5-28-2020'!B:C,2,FALSE),"")</f>
        <v/>
      </c>
    </row>
    <row r="442" spans="1:5" x14ac:dyDescent="0.25">
      <c r="A442" s="3" t="s">
        <v>576</v>
      </c>
      <c r="B442" s="4">
        <v>427</v>
      </c>
      <c r="C442" s="4">
        <v>100</v>
      </c>
      <c r="D442" s="4">
        <v>0</v>
      </c>
      <c r="E442" s="3" t="str">
        <f>_xlfn.IFNA(VLOOKUP(A442,'FAOSTAT_data_5-28-2020'!B:C,2,FALSE),"")</f>
        <v/>
      </c>
    </row>
    <row r="443" spans="1:5" x14ac:dyDescent="0.25">
      <c r="A443" s="3" t="s">
        <v>578</v>
      </c>
      <c r="B443" s="4">
        <v>97</v>
      </c>
      <c r="C443" s="4">
        <v>3.8</v>
      </c>
      <c r="D443" s="4">
        <v>6.9</v>
      </c>
      <c r="E443" s="3" t="str">
        <f>_xlfn.IFNA(VLOOKUP(A443,'FAOSTAT_data_5-28-2020'!B:C,2,FALSE),"")</f>
        <v/>
      </c>
    </row>
    <row r="444" spans="1:5" x14ac:dyDescent="0.25">
      <c r="A444" s="3" t="s">
        <v>580</v>
      </c>
      <c r="B444" s="4">
        <v>41</v>
      </c>
      <c r="C444" s="4">
        <v>4.3</v>
      </c>
      <c r="D444" s="4">
        <v>0.1</v>
      </c>
      <c r="E444" s="3" t="str">
        <f>_xlfn.IFNA(VLOOKUP(A444,'FAOSTAT_data_5-28-2020'!B:C,2,FALSE),"")</f>
        <v/>
      </c>
    </row>
    <row r="445" spans="1:5" x14ac:dyDescent="0.25">
      <c r="A445" s="3" t="s">
        <v>582</v>
      </c>
      <c r="B445" s="4">
        <v>269</v>
      </c>
      <c r="C445" s="4">
        <v>16.899999999999999</v>
      </c>
      <c r="D445" s="4">
        <v>22</v>
      </c>
      <c r="E445" s="3" t="str">
        <f>_xlfn.IFNA(VLOOKUP(A445,'FAOSTAT_data_5-28-2020'!B:C,2,FALSE),"")</f>
        <v/>
      </c>
    </row>
    <row r="446" spans="1:5" x14ac:dyDescent="0.25">
      <c r="A446" s="3" t="s">
        <v>584</v>
      </c>
      <c r="B446" s="4">
        <v>94</v>
      </c>
      <c r="C446" s="4">
        <v>5.9</v>
      </c>
      <c r="D446" s="4">
        <v>6</v>
      </c>
      <c r="E446" s="3" t="str">
        <f>_xlfn.IFNA(VLOOKUP(A446,'FAOSTAT_data_5-28-2020'!B:C,2,FALSE),"")</f>
        <v/>
      </c>
    </row>
    <row r="447" spans="1:5" x14ac:dyDescent="0.25">
      <c r="A447" s="3" t="s">
        <v>586</v>
      </c>
      <c r="B447" s="4">
        <v>310</v>
      </c>
      <c r="C447" s="4">
        <v>23.2</v>
      </c>
      <c r="D447" s="4">
        <v>22.8</v>
      </c>
      <c r="E447" s="3" t="str">
        <f>_xlfn.IFNA(VLOOKUP(A447,'FAOSTAT_data_5-28-2020'!B:C,2,FALSE),"")</f>
        <v/>
      </c>
    </row>
    <row r="448" spans="1:5" x14ac:dyDescent="0.25">
      <c r="A448" s="3" t="s">
        <v>588</v>
      </c>
      <c r="B448" s="4">
        <v>48</v>
      </c>
      <c r="C448" s="4">
        <v>6.1</v>
      </c>
      <c r="D448" s="4">
        <v>0.4</v>
      </c>
      <c r="E448" s="3" t="str">
        <f>_xlfn.IFNA(VLOOKUP(A448,'FAOSTAT_data_5-28-2020'!B:C,2,FALSE),"")</f>
        <v/>
      </c>
    </row>
    <row r="449" spans="1:5" x14ac:dyDescent="0.25">
      <c r="A449" s="3" t="s">
        <v>590</v>
      </c>
      <c r="B449" s="4">
        <v>69</v>
      </c>
      <c r="C449" s="4">
        <v>3.6</v>
      </c>
      <c r="D449" s="4">
        <v>4.0999999999999996</v>
      </c>
      <c r="E449" s="3" t="str">
        <f>_xlfn.IFNA(VLOOKUP(A449,'FAOSTAT_data_5-28-2020'!B:C,2,FALSE),"")</f>
        <v/>
      </c>
    </row>
    <row r="450" spans="1:5" x14ac:dyDescent="0.25">
      <c r="A450" s="3" t="s">
        <v>591</v>
      </c>
      <c r="B450" s="4">
        <v>280</v>
      </c>
      <c r="C450" s="4">
        <v>16</v>
      </c>
      <c r="D450" s="4">
        <v>15</v>
      </c>
      <c r="E450" s="3" t="str">
        <f>_xlfn.IFNA(VLOOKUP(A450,'FAOSTAT_data_5-28-2020'!B:C,2,FALSE),"")</f>
        <v/>
      </c>
    </row>
    <row r="451" spans="1:5" x14ac:dyDescent="0.25">
      <c r="A451" s="3" t="s">
        <v>593</v>
      </c>
      <c r="B451" s="4">
        <v>35</v>
      </c>
      <c r="C451" s="4">
        <v>3.4</v>
      </c>
      <c r="D451" s="4">
        <v>0.2</v>
      </c>
      <c r="E451" s="3" t="str">
        <f>_xlfn.IFNA(VLOOKUP(A451,'FAOSTAT_data_5-28-2020'!B:C,2,FALSE),"")</f>
        <v/>
      </c>
    </row>
    <row r="452" spans="1:5" x14ac:dyDescent="0.25">
      <c r="A452" s="3" t="s">
        <v>595</v>
      </c>
      <c r="B452" s="4">
        <v>73</v>
      </c>
      <c r="C452" s="4">
        <v>3.8</v>
      </c>
      <c r="D452" s="4">
        <v>4.5</v>
      </c>
      <c r="E452" s="3" t="str">
        <f>_xlfn.IFNA(VLOOKUP(A452,'FAOSTAT_data_5-28-2020'!B:C,2,FALSE),"")</f>
        <v/>
      </c>
    </row>
    <row r="453" spans="1:5" x14ac:dyDescent="0.25">
      <c r="A453" s="3"/>
      <c r="B453" s="4"/>
      <c r="C453" s="4"/>
      <c r="D453" s="4"/>
      <c r="E453" s="3" t="str">
        <f>_xlfn.IFNA(VLOOKUP(A453,'FAOSTAT_data_5-28-2020'!B:C,2,FALSE),"")</f>
        <v/>
      </c>
    </row>
    <row r="454" spans="1:5" x14ac:dyDescent="0.25">
      <c r="A454" s="1" t="s">
        <v>598</v>
      </c>
      <c r="B454" s="4"/>
      <c r="C454" s="4"/>
      <c r="D454" s="4"/>
      <c r="E454" s="3" t="str">
        <f>_xlfn.IFNA(VLOOKUP(A454,'FAOSTAT_data_5-28-2020'!B:C,2,FALSE),"")</f>
        <v/>
      </c>
    </row>
    <row r="455" spans="1:5" x14ac:dyDescent="0.25">
      <c r="A455" s="1" t="s">
        <v>600</v>
      </c>
      <c r="B455" s="4"/>
      <c r="C455" s="4"/>
      <c r="D455" s="4"/>
      <c r="E455" s="3" t="str">
        <f>_xlfn.IFNA(VLOOKUP(A455,'FAOSTAT_data_5-28-2020'!B:C,2,FALSE),"")</f>
        <v/>
      </c>
    </row>
    <row r="456" spans="1:5" x14ac:dyDescent="0.25">
      <c r="A456" s="3"/>
      <c r="B456" s="4"/>
      <c r="C456" s="4"/>
      <c r="D456" s="4"/>
      <c r="E456" s="3" t="str">
        <f>_xlfn.IFNA(VLOOKUP(A456,'FAOSTAT_data_5-28-2020'!B:C,2,FALSE),"")</f>
        <v/>
      </c>
    </row>
    <row r="457" spans="1:5" x14ac:dyDescent="0.25">
      <c r="A457" s="3" t="s">
        <v>602</v>
      </c>
      <c r="B457" s="4">
        <v>884</v>
      </c>
      <c r="C457" s="4">
        <v>0</v>
      </c>
      <c r="D457" s="4">
        <v>100</v>
      </c>
      <c r="E457" s="3" t="str">
        <f>_xlfn.IFNA(VLOOKUP(A457,'FAOSTAT_data_5-28-2020'!B:C,2,FALSE),"")</f>
        <v/>
      </c>
    </row>
    <row r="458" spans="1:5" x14ac:dyDescent="0.25">
      <c r="A458" s="3" t="s">
        <v>604</v>
      </c>
      <c r="B458" s="4">
        <v>884</v>
      </c>
      <c r="C458" s="4">
        <v>0</v>
      </c>
      <c r="D458" s="4">
        <v>100</v>
      </c>
      <c r="E458" s="3" t="str">
        <f>_xlfn.IFNA(VLOOKUP(A458,'FAOSTAT_data_5-28-2020'!B:C,2,FALSE),"")</f>
        <v/>
      </c>
    </row>
    <row r="459" spans="1:5" x14ac:dyDescent="0.25">
      <c r="A459" s="3" t="s">
        <v>606</v>
      </c>
      <c r="B459" s="4">
        <v>884</v>
      </c>
      <c r="C459" s="4">
        <v>0</v>
      </c>
      <c r="D459" s="4">
        <v>100</v>
      </c>
      <c r="E459" s="3" t="str">
        <f>_xlfn.IFNA(VLOOKUP(A459,'FAOSTAT_data_5-28-2020'!B:C,2,FALSE),"")</f>
        <v/>
      </c>
    </row>
    <row r="460" spans="1:5" x14ac:dyDescent="0.25">
      <c r="A460" s="3" t="s">
        <v>608</v>
      </c>
      <c r="B460" s="4">
        <v>884</v>
      </c>
      <c r="C460" s="4">
        <v>0</v>
      </c>
      <c r="D460" s="4">
        <v>100</v>
      </c>
      <c r="E460" s="3" t="str">
        <f>_xlfn.IFNA(VLOOKUP(A460,'FAOSTAT_data_5-28-2020'!B:C,2,FALSE),"")</f>
        <v/>
      </c>
    </row>
    <row r="461" spans="1:5" x14ac:dyDescent="0.25">
      <c r="A461" s="3" t="s">
        <v>610</v>
      </c>
      <c r="B461" s="4">
        <v>884</v>
      </c>
      <c r="C461" s="4">
        <v>0</v>
      </c>
      <c r="D461" s="4">
        <v>100</v>
      </c>
      <c r="E461" s="3" t="str">
        <f>_xlfn.IFNA(VLOOKUP(A461,'FAOSTAT_data_5-28-2020'!B:C,2,FALSE),"")</f>
        <v/>
      </c>
    </row>
    <row r="462" spans="1:5" x14ac:dyDescent="0.25">
      <c r="A462" s="3" t="s">
        <v>612</v>
      </c>
      <c r="B462" s="4">
        <v>884</v>
      </c>
      <c r="C462" s="4">
        <v>0</v>
      </c>
      <c r="D462" s="4">
        <v>100</v>
      </c>
      <c r="E462" s="3" t="str">
        <f>_xlfn.IFNA(VLOOKUP(A462,'FAOSTAT_data_5-28-2020'!B:C,2,FALSE),"")</f>
        <v/>
      </c>
    </row>
    <row r="463" spans="1:5" x14ac:dyDescent="0.25">
      <c r="A463" s="3" t="s">
        <v>614</v>
      </c>
      <c r="B463" s="4">
        <v>884</v>
      </c>
      <c r="C463" s="4">
        <v>0</v>
      </c>
      <c r="D463" s="4">
        <v>100</v>
      </c>
      <c r="E463" s="3" t="str">
        <f>_xlfn.IFNA(VLOOKUP(A463,'FAOSTAT_data_5-28-2020'!B:C,2,FALSE),"")</f>
        <v/>
      </c>
    </row>
    <row r="464" spans="1:5" x14ac:dyDescent="0.25">
      <c r="A464" s="3" t="s">
        <v>616</v>
      </c>
      <c r="B464" s="4">
        <v>884</v>
      </c>
      <c r="C464" s="4">
        <v>0</v>
      </c>
      <c r="D464" s="4">
        <v>100</v>
      </c>
      <c r="E464" s="3" t="str">
        <f>_xlfn.IFNA(VLOOKUP(A464,'FAOSTAT_data_5-28-2020'!B:C,2,FALSE),"")</f>
        <v/>
      </c>
    </row>
    <row r="465" spans="1:5" x14ac:dyDescent="0.25">
      <c r="A465" s="3" t="s">
        <v>618</v>
      </c>
      <c r="B465" s="4">
        <v>711</v>
      </c>
      <c r="C465" s="4">
        <v>0</v>
      </c>
      <c r="D465" s="4">
        <v>85</v>
      </c>
      <c r="E465" s="3" t="str">
        <f>_xlfn.IFNA(VLOOKUP(A465,'FAOSTAT_data_5-28-2020'!B:C,2,FALSE),"")</f>
        <v/>
      </c>
    </row>
    <row r="466" spans="1:5" x14ac:dyDescent="0.25">
      <c r="A466" s="3" t="s">
        <v>620</v>
      </c>
      <c r="B466" s="4">
        <v>884</v>
      </c>
      <c r="C466" s="4">
        <v>0</v>
      </c>
      <c r="D466" s="4">
        <v>100</v>
      </c>
      <c r="E466" s="3" t="str">
        <f>_xlfn.IFNA(VLOOKUP(A466,'FAOSTAT_data_5-28-2020'!B:C,2,FALSE),"")</f>
        <v/>
      </c>
    </row>
    <row r="467" spans="1:5" x14ac:dyDescent="0.25">
      <c r="A467" s="3" t="s">
        <v>622</v>
      </c>
      <c r="B467" s="4">
        <v>884</v>
      </c>
      <c r="C467" s="4">
        <v>0</v>
      </c>
      <c r="D467" s="4">
        <v>100</v>
      </c>
      <c r="E467" s="3" t="str">
        <f>_xlfn.IFNA(VLOOKUP(A467,'FAOSTAT_data_5-28-2020'!B:C,2,FALSE),"")</f>
        <v/>
      </c>
    </row>
    <row r="468" spans="1:5" x14ac:dyDescent="0.25">
      <c r="A468" s="3" t="s">
        <v>624</v>
      </c>
      <c r="B468" s="4">
        <v>884</v>
      </c>
      <c r="C468" s="4">
        <v>0</v>
      </c>
      <c r="D468" s="4">
        <v>100</v>
      </c>
      <c r="E468" s="3" t="str">
        <f>_xlfn.IFNA(VLOOKUP(A468,'FAOSTAT_data_5-28-2020'!B:C,2,FALSE),"")</f>
        <v/>
      </c>
    </row>
    <row r="469" spans="1:5" x14ac:dyDescent="0.25">
      <c r="A469" s="3" t="s">
        <v>626</v>
      </c>
      <c r="B469" s="4">
        <v>884</v>
      </c>
      <c r="C469" s="4">
        <v>0</v>
      </c>
      <c r="D469" s="4">
        <v>100</v>
      </c>
      <c r="E469" s="3" t="str">
        <f>_xlfn.IFNA(VLOOKUP(A469,'FAOSTAT_data_5-28-2020'!B:C,2,FALSE),"")</f>
        <v/>
      </c>
    </row>
    <row r="470" spans="1:5" x14ac:dyDescent="0.25">
      <c r="A470" s="3" t="s">
        <v>628</v>
      </c>
      <c r="B470" s="4">
        <v>884</v>
      </c>
      <c r="C470" s="4">
        <v>0</v>
      </c>
      <c r="D470" s="4">
        <v>100</v>
      </c>
      <c r="E470" s="3" t="str">
        <f>_xlfn.IFNA(VLOOKUP(A470,'FAOSTAT_data_5-28-2020'!B:C,2,FALSE),"")</f>
        <v/>
      </c>
    </row>
    <row r="471" spans="1:5" x14ac:dyDescent="0.25">
      <c r="A471" s="3" t="s">
        <v>630</v>
      </c>
      <c r="B471" s="4">
        <v>884</v>
      </c>
      <c r="C471" s="4">
        <v>0</v>
      </c>
      <c r="D471" s="4">
        <v>100</v>
      </c>
      <c r="E471" s="3" t="str">
        <f>_xlfn.IFNA(VLOOKUP(A471,'FAOSTAT_data_5-28-2020'!B:C,2,FALSE),"")</f>
        <v/>
      </c>
    </row>
    <row r="472" spans="1:5" x14ac:dyDescent="0.25">
      <c r="A472" s="3" t="s">
        <v>632</v>
      </c>
      <c r="B472" s="4">
        <v>884</v>
      </c>
      <c r="C472" s="4">
        <v>0</v>
      </c>
      <c r="D472" s="4">
        <v>100</v>
      </c>
      <c r="E472" s="3" t="str">
        <f>_xlfn.IFNA(VLOOKUP(A472,'FAOSTAT_data_5-28-2020'!B:C,2,FALSE),"")</f>
        <v/>
      </c>
    </row>
    <row r="473" spans="1:5" x14ac:dyDescent="0.25">
      <c r="A473" s="3" t="s">
        <v>633</v>
      </c>
      <c r="B473" s="4">
        <v>884</v>
      </c>
      <c r="C473" s="4">
        <v>0</v>
      </c>
      <c r="D473" s="4">
        <v>100</v>
      </c>
      <c r="E473" s="3" t="str">
        <f>_xlfn.IFNA(VLOOKUP(A473,'FAOSTAT_data_5-28-2020'!B:C,2,FALSE),"")</f>
        <v/>
      </c>
    </row>
    <row r="474" spans="1:5" x14ac:dyDescent="0.25">
      <c r="A474" s="3" t="s">
        <v>635</v>
      </c>
      <c r="B474" s="4">
        <v>884</v>
      </c>
      <c r="C474" s="4">
        <v>0</v>
      </c>
      <c r="D474" s="4">
        <v>100</v>
      </c>
      <c r="E474" s="3" t="str">
        <f>_xlfn.IFNA(VLOOKUP(A474,'FAOSTAT_data_5-28-2020'!B:C,2,FALSE),"")</f>
        <v/>
      </c>
    </row>
    <row r="475" spans="1:5" x14ac:dyDescent="0.25">
      <c r="A475" s="3" t="s">
        <v>637</v>
      </c>
      <c r="B475" s="4">
        <v>884</v>
      </c>
      <c r="C475" s="4">
        <v>0</v>
      </c>
      <c r="D475" s="4">
        <v>100</v>
      </c>
      <c r="E475" s="3" t="str">
        <f>_xlfn.IFNA(VLOOKUP(A475,'FAOSTAT_data_5-28-2020'!B:C,2,FALSE),"")</f>
        <v/>
      </c>
    </row>
    <row r="476" spans="1:5" x14ac:dyDescent="0.25">
      <c r="A476" s="3" t="s">
        <v>639</v>
      </c>
      <c r="B476" s="4">
        <v>884</v>
      </c>
      <c r="C476" s="4">
        <v>0</v>
      </c>
      <c r="D476" s="4">
        <v>100</v>
      </c>
      <c r="E476" s="3" t="str">
        <f>_xlfn.IFNA(VLOOKUP(A476,'FAOSTAT_data_5-28-2020'!B:C,2,FALSE),"")</f>
        <v/>
      </c>
    </row>
    <row r="477" spans="1:5" x14ac:dyDescent="0.25">
      <c r="A477" s="3" t="s">
        <v>641</v>
      </c>
      <c r="B477" s="4">
        <v>884</v>
      </c>
      <c r="C477" s="4">
        <v>0</v>
      </c>
      <c r="D477" s="4">
        <v>100</v>
      </c>
      <c r="E477" s="3" t="str">
        <f>_xlfn.IFNA(VLOOKUP(A477,'FAOSTAT_data_5-28-2020'!B:C,2,FALSE),"")</f>
        <v/>
      </c>
    </row>
    <row r="478" spans="1:5" x14ac:dyDescent="0.25">
      <c r="A478" s="3" t="s">
        <v>643</v>
      </c>
      <c r="B478" s="4">
        <v>884</v>
      </c>
      <c r="C478" s="4">
        <v>0</v>
      </c>
      <c r="D478" s="4">
        <v>100</v>
      </c>
      <c r="E478" s="3" t="str">
        <f>_xlfn.IFNA(VLOOKUP(A478,'FAOSTAT_data_5-28-2020'!B:C,2,FALSE),"")</f>
        <v/>
      </c>
    </row>
    <row r="479" spans="1:5" x14ac:dyDescent="0.25">
      <c r="A479" s="3" t="s">
        <v>644</v>
      </c>
      <c r="B479" s="4">
        <v>884</v>
      </c>
      <c r="C479" s="4">
        <v>0</v>
      </c>
      <c r="D479" s="4">
        <v>100</v>
      </c>
      <c r="E479" s="3" t="str">
        <f>_xlfn.IFNA(VLOOKUP(A479,'FAOSTAT_data_5-28-2020'!B:C,2,FALSE),"")</f>
        <v/>
      </c>
    </row>
    <row r="480" spans="1:5" x14ac:dyDescent="0.25">
      <c r="A480" s="3" t="s">
        <v>645</v>
      </c>
      <c r="B480" s="4">
        <v>884</v>
      </c>
      <c r="C480" s="4">
        <v>0</v>
      </c>
      <c r="D480" s="4">
        <v>100</v>
      </c>
      <c r="E480" s="3" t="str">
        <f>_xlfn.IFNA(VLOOKUP(A480,'FAOSTAT_data_5-28-2020'!B:C,2,FALSE),"")</f>
        <v/>
      </c>
    </row>
    <row r="481" spans="1:5" x14ac:dyDescent="0.25">
      <c r="A481" s="3" t="s">
        <v>646</v>
      </c>
      <c r="B481" s="4">
        <v>720</v>
      </c>
      <c r="C481" s="4">
        <v>0.6</v>
      </c>
      <c r="D481" s="4">
        <v>81</v>
      </c>
      <c r="E481" s="3" t="str">
        <f>_xlfn.IFNA(VLOOKUP(A481,'FAOSTAT_data_5-28-2020'!B:C,2,FALSE),"")</f>
        <v/>
      </c>
    </row>
    <row r="482" spans="1:5" x14ac:dyDescent="0.25">
      <c r="A482" s="3" t="s">
        <v>647</v>
      </c>
      <c r="B482" s="4">
        <v>902</v>
      </c>
      <c r="C482" s="4">
        <v>0</v>
      </c>
      <c r="D482" s="4">
        <v>100</v>
      </c>
      <c r="E482" s="3" t="str">
        <f>_xlfn.IFNA(VLOOKUP(A482,'FAOSTAT_data_5-28-2020'!B:C,2,FALSE),"")</f>
        <v/>
      </c>
    </row>
    <row r="483" spans="1:5" x14ac:dyDescent="0.25">
      <c r="A483" s="3" t="s">
        <v>648</v>
      </c>
      <c r="B483" s="4">
        <v>720</v>
      </c>
      <c r="C483" s="4">
        <v>0.6</v>
      </c>
      <c r="D483" s="4">
        <v>81</v>
      </c>
      <c r="E483" s="3" t="str">
        <f>_xlfn.IFNA(VLOOKUP(A483,'FAOSTAT_data_5-28-2020'!B:C,2,FALSE),"")</f>
        <v/>
      </c>
    </row>
    <row r="484" spans="1:5" x14ac:dyDescent="0.25">
      <c r="A484" s="1" t="s">
        <v>649</v>
      </c>
      <c r="B484" s="4"/>
      <c r="C484" s="4"/>
      <c r="D484" s="4"/>
      <c r="E484" s="3" t="str">
        <f>_xlfn.IFNA(VLOOKUP(A484,'FAOSTAT_data_5-28-2020'!B:C,2,FALSE),"")</f>
        <v/>
      </c>
    </row>
    <row r="485" spans="1:5" x14ac:dyDescent="0.25">
      <c r="A485" s="3" t="s">
        <v>650</v>
      </c>
      <c r="B485" s="4">
        <v>847</v>
      </c>
      <c r="C485" s="4">
        <v>2</v>
      </c>
      <c r="D485" s="4">
        <v>93</v>
      </c>
      <c r="E485" s="3" t="str">
        <f>_xlfn.IFNA(VLOOKUP(A485,'FAOSTAT_data_5-28-2020'!B:C,2,FALSE),"")</f>
        <v/>
      </c>
    </row>
    <row r="486" spans="1:5" x14ac:dyDescent="0.25">
      <c r="A486" s="3" t="s">
        <v>651</v>
      </c>
      <c r="B486" s="4">
        <v>847</v>
      </c>
      <c r="C486" s="4">
        <v>2</v>
      </c>
      <c r="D486" s="4">
        <v>93</v>
      </c>
      <c r="E486" s="3" t="str">
        <f>_xlfn.IFNA(VLOOKUP(A486,'FAOSTAT_data_5-28-2020'!B:C,2,FALSE),"")</f>
        <v/>
      </c>
    </row>
    <row r="487" spans="1:5" x14ac:dyDescent="0.25">
      <c r="A487" s="3" t="s">
        <v>652</v>
      </c>
      <c r="B487" s="4">
        <v>717</v>
      </c>
      <c r="C487" s="4">
        <v>0.9</v>
      </c>
      <c r="D487" s="4">
        <v>81.099999999999994</v>
      </c>
      <c r="E487" s="3" t="str">
        <f>_xlfn.IFNA(VLOOKUP(A487,'FAOSTAT_data_5-28-2020'!B:C,2,FALSE),"")</f>
        <v/>
      </c>
    </row>
    <row r="488" spans="1:5" x14ac:dyDescent="0.25">
      <c r="A488" s="3" t="s">
        <v>653</v>
      </c>
      <c r="B488" s="4">
        <v>873</v>
      </c>
      <c r="C488" s="4">
        <v>0.3</v>
      </c>
      <c r="D488" s="4">
        <v>99.1</v>
      </c>
      <c r="E488" s="3" t="str">
        <f>_xlfn.IFNA(VLOOKUP(A488,'FAOSTAT_data_5-28-2020'!B:C,2,FALSE),"")</f>
        <v/>
      </c>
    </row>
    <row r="489" spans="1:5" x14ac:dyDescent="0.25">
      <c r="A489" s="3" t="s">
        <v>654</v>
      </c>
      <c r="B489" s="4">
        <v>847</v>
      </c>
      <c r="C489" s="4">
        <v>2</v>
      </c>
      <c r="D489" s="4">
        <v>93</v>
      </c>
      <c r="E489" s="3" t="str">
        <f>_xlfn.IFNA(VLOOKUP(A489,'FAOSTAT_data_5-28-2020'!B:C,2,FALSE),"")</f>
        <v/>
      </c>
    </row>
    <row r="490" spans="1:5" x14ac:dyDescent="0.25">
      <c r="A490" s="3" t="s">
        <v>655</v>
      </c>
      <c r="B490" s="4">
        <v>717</v>
      </c>
      <c r="C490" s="4">
        <v>0.9</v>
      </c>
      <c r="D490" s="4">
        <v>81.099999999999994</v>
      </c>
      <c r="E490" s="3" t="str">
        <f>_xlfn.IFNA(VLOOKUP(A490,'FAOSTAT_data_5-28-2020'!B:C,2,FALSE),"")</f>
        <v/>
      </c>
    </row>
    <row r="491" spans="1:5" x14ac:dyDescent="0.25">
      <c r="A491" s="3" t="s">
        <v>656</v>
      </c>
      <c r="B491" s="4">
        <v>873</v>
      </c>
      <c r="C491" s="4">
        <v>0.3</v>
      </c>
      <c r="D491" s="4">
        <v>99.1</v>
      </c>
      <c r="E491" s="3" t="str">
        <f>_xlfn.IFNA(VLOOKUP(A491,'FAOSTAT_data_5-28-2020'!B:C,2,FALSE),"")</f>
        <v/>
      </c>
    </row>
    <row r="492" spans="1:5" x14ac:dyDescent="0.25">
      <c r="A492" s="3" t="s">
        <v>657</v>
      </c>
      <c r="B492" s="4">
        <v>902</v>
      </c>
      <c r="C492" s="4">
        <v>0</v>
      </c>
      <c r="D492" s="4">
        <v>100</v>
      </c>
      <c r="E492" s="3" t="str">
        <f>_xlfn.IFNA(VLOOKUP(A492,'FAOSTAT_data_5-28-2020'!B:C,2,FALSE),"")</f>
        <v/>
      </c>
    </row>
    <row r="493" spans="1:5" x14ac:dyDescent="0.25">
      <c r="A493" s="3" t="s">
        <v>658</v>
      </c>
      <c r="B493" s="4">
        <v>716</v>
      </c>
      <c r="C493" s="4">
        <v>0.6</v>
      </c>
      <c r="D493" s="4">
        <v>81</v>
      </c>
      <c r="E493" s="3" t="str">
        <f>_xlfn.IFNA(VLOOKUP(A493,'FAOSTAT_data_5-28-2020'!B:C,2,FALSE),"")</f>
        <v/>
      </c>
    </row>
    <row r="494" spans="1:5" x14ac:dyDescent="0.25">
      <c r="A494" s="3" t="s">
        <v>592</v>
      </c>
      <c r="B494" s="4">
        <v>847</v>
      </c>
      <c r="C494" s="4">
        <v>2</v>
      </c>
      <c r="D494" s="4">
        <v>93</v>
      </c>
      <c r="E494" s="3" t="str">
        <f>_xlfn.IFNA(VLOOKUP(A494,'FAOSTAT_data_5-28-2020'!B:C,2,FALSE),"")</f>
        <v/>
      </c>
    </row>
    <row r="495" spans="1:5" x14ac:dyDescent="0.25">
      <c r="A495" s="3" t="s">
        <v>594</v>
      </c>
      <c r="B495" s="4">
        <v>717</v>
      </c>
      <c r="C495" s="4">
        <v>0.9</v>
      </c>
      <c r="D495" s="4">
        <v>81.099999999999994</v>
      </c>
      <c r="E495" s="3" t="str">
        <f>_xlfn.IFNA(VLOOKUP(A495,'FAOSTAT_data_5-28-2020'!B:C,2,FALSE),"")</f>
        <v/>
      </c>
    </row>
    <row r="496" spans="1:5" x14ac:dyDescent="0.25">
      <c r="A496" s="3" t="s">
        <v>596</v>
      </c>
      <c r="B496" s="4">
        <v>712</v>
      </c>
      <c r="C496" s="4">
        <v>4.7</v>
      </c>
      <c r="D496" s="4">
        <v>76.7</v>
      </c>
      <c r="E496" s="3" t="str">
        <f>_xlfn.IFNA(VLOOKUP(A496,'FAOSTAT_data_5-28-2020'!B:C,2,FALSE),"")</f>
        <v/>
      </c>
    </row>
    <row r="497" spans="1:5" x14ac:dyDescent="0.25">
      <c r="A497" s="3" t="s">
        <v>597</v>
      </c>
      <c r="B497" s="4">
        <v>712</v>
      </c>
      <c r="C497" s="4">
        <v>4.7</v>
      </c>
      <c r="D497" s="4">
        <v>76.7</v>
      </c>
      <c r="E497" s="3" t="str">
        <f>_xlfn.IFNA(VLOOKUP(A497,'FAOSTAT_data_5-28-2020'!B:C,2,FALSE),"")</f>
        <v/>
      </c>
    </row>
    <row r="498" spans="1:5" x14ac:dyDescent="0.25">
      <c r="A498" s="3" t="s">
        <v>599</v>
      </c>
      <c r="B498" s="4">
        <v>902</v>
      </c>
      <c r="C498" s="4">
        <v>0</v>
      </c>
      <c r="D498" s="4">
        <v>100</v>
      </c>
      <c r="E498" s="3" t="str">
        <f>_xlfn.IFNA(VLOOKUP(A498,'FAOSTAT_data_5-28-2020'!B:C,2,FALSE),"")</f>
        <v/>
      </c>
    </row>
    <row r="499" spans="1:5" x14ac:dyDescent="0.25">
      <c r="A499" s="3" t="s">
        <v>601</v>
      </c>
      <c r="B499" s="4">
        <v>629</v>
      </c>
      <c r="C499" s="4">
        <v>3.7</v>
      </c>
      <c r="D499" s="4">
        <v>68</v>
      </c>
      <c r="E499" s="3" t="str">
        <f>_xlfn.IFNA(VLOOKUP(A499,'FAOSTAT_data_5-28-2020'!B:C,2,FALSE),"")</f>
        <v/>
      </c>
    </row>
    <row r="500" spans="1:5" x14ac:dyDescent="0.25">
      <c r="A500" s="3"/>
      <c r="B500" s="4"/>
      <c r="C500" s="4"/>
      <c r="D500" s="4"/>
      <c r="E500" s="3" t="str">
        <f>_xlfn.IFNA(VLOOKUP(A500,'FAOSTAT_data_5-28-2020'!B:C,2,FALSE),"")</f>
        <v/>
      </c>
    </row>
    <row r="501" spans="1:5" x14ac:dyDescent="0.25">
      <c r="A501" s="3" t="s">
        <v>603</v>
      </c>
      <c r="B501" s="4">
        <v>901</v>
      </c>
      <c r="C501" s="4">
        <v>0</v>
      </c>
      <c r="D501" s="4">
        <v>99.8</v>
      </c>
      <c r="E501" s="3" t="str">
        <f>_xlfn.IFNA(VLOOKUP(A501,'FAOSTAT_data_5-28-2020'!B:C,2,FALSE),"")</f>
        <v/>
      </c>
    </row>
    <row r="502" spans="1:5" x14ac:dyDescent="0.25">
      <c r="A502" s="3" t="s">
        <v>605</v>
      </c>
      <c r="B502" s="4">
        <v>847</v>
      </c>
      <c r="C502" s="4">
        <v>2</v>
      </c>
      <c r="D502" s="4">
        <v>93</v>
      </c>
      <c r="E502" s="3" t="str">
        <f>_xlfn.IFNA(VLOOKUP(A502,'FAOSTAT_data_5-28-2020'!B:C,2,FALSE),"")</f>
        <v/>
      </c>
    </row>
    <row r="503" spans="1:5" x14ac:dyDescent="0.25">
      <c r="A503" s="3" t="s">
        <v>607</v>
      </c>
      <c r="B503" s="4">
        <v>847</v>
      </c>
      <c r="C503" s="4">
        <v>2</v>
      </c>
      <c r="D503" s="4">
        <v>93</v>
      </c>
      <c r="E503" s="3" t="str">
        <f>_xlfn.IFNA(VLOOKUP(A503,'FAOSTAT_data_5-28-2020'!B:C,2,FALSE),"")</f>
        <v/>
      </c>
    </row>
    <row r="504" spans="1:5" x14ac:dyDescent="0.25">
      <c r="A504" s="3" t="s">
        <v>609</v>
      </c>
      <c r="B504" s="4">
        <v>902</v>
      </c>
      <c r="C504" s="4">
        <v>0</v>
      </c>
      <c r="D504" s="4">
        <v>100</v>
      </c>
      <c r="E504" s="3" t="str">
        <f>_xlfn.IFNA(VLOOKUP(A504,'FAOSTAT_data_5-28-2020'!B:C,2,FALSE),"")</f>
        <v/>
      </c>
    </row>
    <row r="505" spans="1:5" x14ac:dyDescent="0.25">
      <c r="A505" s="3" t="s">
        <v>611</v>
      </c>
      <c r="B505" s="4">
        <v>884</v>
      </c>
      <c r="C505" s="4">
        <v>0</v>
      </c>
      <c r="D505" s="4">
        <v>100</v>
      </c>
      <c r="E505" s="3" t="str">
        <f>_xlfn.IFNA(VLOOKUP(A505,'FAOSTAT_data_5-28-2020'!B:C,2,FALSE),"")</f>
        <v/>
      </c>
    </row>
    <row r="506" spans="1:5" x14ac:dyDescent="0.25">
      <c r="A506" s="3" t="s">
        <v>613</v>
      </c>
      <c r="B506" s="4">
        <v>720</v>
      </c>
      <c r="C506" s="4">
        <v>0.6</v>
      </c>
      <c r="D506" s="4">
        <v>81</v>
      </c>
      <c r="E506" s="3" t="str">
        <f>_xlfn.IFNA(VLOOKUP(A506,'FAOSTAT_data_5-28-2020'!B:C,2,FALSE),"")</f>
        <v/>
      </c>
    </row>
    <row r="507" spans="1:5" ht="25.5" x14ac:dyDescent="0.25">
      <c r="A507" s="3" t="s">
        <v>615</v>
      </c>
      <c r="B507" s="4">
        <v>902</v>
      </c>
      <c r="C507" s="4">
        <v>0</v>
      </c>
      <c r="D507" s="4">
        <v>100</v>
      </c>
      <c r="E507" s="3" t="str">
        <f>_xlfn.IFNA(VLOOKUP(A507,'FAOSTAT_data_5-28-2020'!B:C,2,FALSE),"")</f>
        <v/>
      </c>
    </row>
    <row r="508" spans="1:5" ht="25.5" x14ac:dyDescent="0.25">
      <c r="A508" s="3" t="s">
        <v>617</v>
      </c>
      <c r="B508" s="4">
        <v>902</v>
      </c>
      <c r="C508" s="4">
        <v>0</v>
      </c>
      <c r="D508" s="4">
        <v>100</v>
      </c>
      <c r="E508" s="3" t="str">
        <f>_xlfn.IFNA(VLOOKUP(A508,'FAOSTAT_data_5-28-2020'!B:C,2,FALSE),"")</f>
        <v/>
      </c>
    </row>
    <row r="509" spans="1:5" x14ac:dyDescent="0.25">
      <c r="A509" s="3" t="s">
        <v>619</v>
      </c>
      <c r="B509" s="4">
        <v>902</v>
      </c>
      <c r="C509" s="4">
        <v>0</v>
      </c>
      <c r="D509" s="4">
        <v>100</v>
      </c>
      <c r="E509" s="3" t="str">
        <f>_xlfn.IFNA(VLOOKUP(A509,'FAOSTAT_data_5-28-2020'!B:C,2,FALSE),"")</f>
        <v/>
      </c>
    </row>
    <row r="510" spans="1:5" x14ac:dyDescent="0.25">
      <c r="A510" s="3" t="s">
        <v>621</v>
      </c>
      <c r="B510" s="4">
        <v>902</v>
      </c>
      <c r="C510" s="4">
        <v>0</v>
      </c>
      <c r="D510" s="4">
        <v>100</v>
      </c>
      <c r="E510" s="3" t="str">
        <f>_xlfn.IFNA(VLOOKUP(A510,'FAOSTAT_data_5-28-2020'!B:C,2,FALSE),"")</f>
        <v/>
      </c>
    </row>
    <row r="511" spans="1:5" x14ac:dyDescent="0.25">
      <c r="A511" s="3" t="s">
        <v>623</v>
      </c>
      <c r="B511" s="4">
        <v>902</v>
      </c>
      <c r="C511" s="4">
        <v>0</v>
      </c>
      <c r="D511" s="4">
        <v>100</v>
      </c>
      <c r="E511" s="3" t="str">
        <f>_xlfn.IFNA(VLOOKUP(A511,'FAOSTAT_data_5-28-2020'!B:C,2,FALSE),"")</f>
        <v/>
      </c>
    </row>
    <row r="512" spans="1:5" x14ac:dyDescent="0.25">
      <c r="A512" s="3" t="s">
        <v>625</v>
      </c>
      <c r="B512" s="4">
        <v>902</v>
      </c>
      <c r="C512" s="4">
        <v>0</v>
      </c>
      <c r="D512" s="4">
        <v>100</v>
      </c>
      <c r="E512" s="3" t="str">
        <f>_xlfn.IFNA(VLOOKUP(A512,'FAOSTAT_data_5-28-2020'!B:C,2,FALSE),"")</f>
        <v/>
      </c>
    </row>
    <row r="513" spans="1:5" x14ac:dyDescent="0.25">
      <c r="A513" s="3" t="s">
        <v>627</v>
      </c>
      <c r="B513" s="4">
        <v>902</v>
      </c>
      <c r="C513" s="4">
        <v>0</v>
      </c>
      <c r="D513" s="4">
        <v>100</v>
      </c>
      <c r="E513" s="3" t="str">
        <f>_xlfn.IFNA(VLOOKUP(A513,'FAOSTAT_data_5-28-2020'!B:C,2,FALSE),"")</f>
        <v/>
      </c>
    </row>
    <row r="514" spans="1:5" x14ac:dyDescent="0.25">
      <c r="A514" s="3" t="s">
        <v>629</v>
      </c>
      <c r="B514" s="4">
        <v>902</v>
      </c>
      <c r="C514" s="4">
        <v>0</v>
      </c>
      <c r="D514" s="4">
        <v>100</v>
      </c>
      <c r="E514" s="3" t="str">
        <f>_xlfn.IFNA(VLOOKUP(A514,'FAOSTAT_data_5-28-2020'!B:C,2,FALSE),"")</f>
        <v/>
      </c>
    </row>
    <row r="515" spans="1:5" x14ac:dyDescent="0.25">
      <c r="A515" s="3" t="s">
        <v>631</v>
      </c>
      <c r="B515" s="4">
        <v>902</v>
      </c>
      <c r="C515" s="4">
        <v>0</v>
      </c>
      <c r="D515" s="4">
        <v>100</v>
      </c>
      <c r="E515" s="3" t="str">
        <f>_xlfn.IFNA(VLOOKUP(A515,'FAOSTAT_data_5-28-2020'!B:C,2,FALSE),"")</f>
        <v/>
      </c>
    </row>
    <row r="516" spans="1:5" x14ac:dyDescent="0.25">
      <c r="A516" s="3"/>
      <c r="B516" s="4"/>
      <c r="C516" s="4"/>
      <c r="D516" s="4"/>
      <c r="E516" s="3" t="str">
        <f>_xlfn.IFNA(VLOOKUP(A516,'FAOSTAT_data_5-28-2020'!B:C,2,FALSE),"")</f>
        <v/>
      </c>
    </row>
    <row r="517" spans="1:5" x14ac:dyDescent="0.25">
      <c r="A517" s="1" t="s">
        <v>634</v>
      </c>
      <c r="B517" s="4"/>
      <c r="C517" s="4"/>
      <c r="D517" s="4"/>
      <c r="E517" s="3" t="str">
        <f>_xlfn.IFNA(VLOOKUP(A517,'FAOSTAT_data_5-28-2020'!B:C,2,FALSE),"")</f>
        <v/>
      </c>
    </row>
    <row r="518" spans="1:5" x14ac:dyDescent="0.25">
      <c r="A518" s="3" t="s">
        <v>636</v>
      </c>
      <c r="B518" s="4">
        <v>368</v>
      </c>
      <c r="C518" s="4">
        <v>15.2</v>
      </c>
      <c r="D518" s="4">
        <v>2.9</v>
      </c>
      <c r="E518" s="3" t="str">
        <f>_xlfn.IFNA(VLOOKUP(A518,'FAOSTAT_data_5-28-2020'!B:C,2,FALSE),"")</f>
        <v/>
      </c>
    </row>
    <row r="519" spans="1:5" x14ac:dyDescent="0.25">
      <c r="A519" s="3" t="s">
        <v>638</v>
      </c>
      <c r="B519" s="4">
        <v>39</v>
      </c>
      <c r="C519" s="4">
        <v>0</v>
      </c>
      <c r="D519" s="4">
        <v>0</v>
      </c>
      <c r="E519" s="3" t="str">
        <f>_xlfn.IFNA(VLOOKUP(A519,'FAOSTAT_data_5-28-2020'!B:C,2,FALSE),"")</f>
        <v/>
      </c>
    </row>
    <row r="520" spans="1:5" x14ac:dyDescent="0.25">
      <c r="A520" s="3" t="s">
        <v>640</v>
      </c>
      <c r="B520" s="4">
        <v>149</v>
      </c>
      <c r="C520" s="4">
        <v>2</v>
      </c>
      <c r="D520" s="4">
        <v>6.7</v>
      </c>
      <c r="E520" s="3" t="str">
        <f>_xlfn.IFNA(VLOOKUP(A520,'FAOSTAT_data_5-28-2020'!B:C,2,FALSE),"")</f>
        <v/>
      </c>
    </row>
    <row r="521" spans="1:5" x14ac:dyDescent="0.25">
      <c r="A521" s="3" t="s">
        <v>642</v>
      </c>
      <c r="B521" s="4">
        <v>41</v>
      </c>
      <c r="C521" s="4">
        <v>1.2</v>
      </c>
      <c r="D521" s="4">
        <v>0.5</v>
      </c>
      <c r="E521" s="3" t="str">
        <f>_xlfn.IFNA(VLOOKUP(A521,'FAOSTAT_data_5-28-2020'!B:C,2,FALSE),"")</f>
        <v/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03"/>
  <sheetViews>
    <sheetView zoomScale="200" zoomScaleNormal="200" workbookViewId="0">
      <selection activeCell="F2" sqref="F2"/>
    </sheetView>
  </sheetViews>
  <sheetFormatPr defaultRowHeight="15" x14ac:dyDescent="0.25"/>
  <cols>
    <col min="2" max="2" width="20.85546875" customWidth="1"/>
    <col min="3" max="3" width="13.28515625" customWidth="1"/>
  </cols>
  <sheetData>
    <row r="1" spans="1:10" ht="35.25" customHeight="1" x14ac:dyDescent="0.25">
      <c r="A1" s="6" t="s">
        <v>670</v>
      </c>
      <c r="B1" s="6" t="s">
        <v>671</v>
      </c>
      <c r="C1" s="6" t="s">
        <v>672</v>
      </c>
      <c r="D1" s="7" t="s">
        <v>673</v>
      </c>
      <c r="E1" s="7" t="s">
        <v>675</v>
      </c>
      <c r="F1" s="7" t="s">
        <v>677</v>
      </c>
      <c r="H1" t="s">
        <v>674</v>
      </c>
      <c r="I1" t="s">
        <v>676</v>
      </c>
      <c r="J1" t="s">
        <v>676</v>
      </c>
    </row>
    <row r="2" spans="1:10" ht="15.75" thickBot="1" x14ac:dyDescent="0.3">
      <c r="A2" s="8">
        <v>15</v>
      </c>
      <c r="B2" s="9" t="s">
        <v>678</v>
      </c>
      <c r="C2" s="10">
        <v>1</v>
      </c>
      <c r="D2" s="10">
        <v>3340000</v>
      </c>
      <c r="E2" s="10">
        <v>122000</v>
      </c>
      <c r="F2" s="10">
        <v>23000</v>
      </c>
    </row>
    <row r="3" spans="1:10" ht="15.75" thickBot="1" x14ac:dyDescent="0.3">
      <c r="A3" s="11">
        <v>21</v>
      </c>
      <c r="B3" s="12" t="s">
        <v>679</v>
      </c>
      <c r="C3" s="13">
        <v>1</v>
      </c>
      <c r="D3" s="13">
        <v>3450000</v>
      </c>
      <c r="E3" s="13">
        <v>123000</v>
      </c>
      <c r="F3" s="13">
        <v>20000</v>
      </c>
    </row>
    <row r="4" spans="1:10" ht="26.25" thickBot="1" x14ac:dyDescent="0.3">
      <c r="A4" s="8">
        <v>27</v>
      </c>
      <c r="B4" s="9" t="s">
        <v>680</v>
      </c>
      <c r="C4" s="10">
        <v>1</v>
      </c>
      <c r="D4" s="10">
        <v>2800000</v>
      </c>
      <c r="E4" s="10">
        <v>60000</v>
      </c>
      <c r="F4" s="10">
        <v>14000</v>
      </c>
    </row>
    <row r="5" spans="1:10" ht="15.75" thickBot="1" x14ac:dyDescent="0.3">
      <c r="A5" s="11">
        <v>44</v>
      </c>
      <c r="B5" s="12" t="s">
        <v>681</v>
      </c>
      <c r="C5" s="13">
        <v>1</v>
      </c>
      <c r="D5" s="13">
        <v>3320000</v>
      </c>
      <c r="E5" s="13">
        <v>110000</v>
      </c>
      <c r="F5" s="13">
        <v>18000</v>
      </c>
    </row>
    <row r="6" spans="1:10" ht="15.75" thickBot="1" x14ac:dyDescent="0.3">
      <c r="A6" s="8">
        <v>56</v>
      </c>
      <c r="B6" s="9" t="s">
        <v>682</v>
      </c>
      <c r="C6" s="10">
        <v>1</v>
      </c>
      <c r="D6" s="10">
        <v>3560000</v>
      </c>
      <c r="E6" s="10">
        <v>95000</v>
      </c>
      <c r="F6" s="10">
        <v>43000</v>
      </c>
    </row>
    <row r="7" spans="1:10" ht="15.75" thickBot="1" x14ac:dyDescent="0.3">
      <c r="A7" s="11">
        <v>71</v>
      </c>
      <c r="B7" s="12" t="s">
        <v>683</v>
      </c>
      <c r="C7" s="13">
        <v>1</v>
      </c>
      <c r="D7" s="13">
        <v>3190000</v>
      </c>
      <c r="E7" s="13">
        <v>110000</v>
      </c>
      <c r="F7" s="13">
        <v>19000</v>
      </c>
    </row>
    <row r="8" spans="1:10" ht="15.75" thickBot="1" x14ac:dyDescent="0.3">
      <c r="A8" s="8">
        <v>75</v>
      </c>
      <c r="B8" s="9" t="s">
        <v>684</v>
      </c>
      <c r="C8" s="10">
        <v>1</v>
      </c>
      <c r="D8" s="10">
        <v>3850000</v>
      </c>
      <c r="E8" s="10">
        <v>130000</v>
      </c>
      <c r="F8" s="10">
        <v>75000</v>
      </c>
    </row>
    <row r="9" spans="1:10" ht="15.75" thickBot="1" x14ac:dyDescent="0.3">
      <c r="A9" s="11">
        <v>79</v>
      </c>
      <c r="B9" s="12" t="s">
        <v>685</v>
      </c>
      <c r="C9" s="13">
        <v>1</v>
      </c>
      <c r="D9" s="13">
        <v>3400000</v>
      </c>
      <c r="E9" s="13">
        <v>97000</v>
      </c>
      <c r="F9" s="13">
        <v>30000</v>
      </c>
    </row>
    <row r="10" spans="1:10" ht="15.75" thickBot="1" x14ac:dyDescent="0.3">
      <c r="A10" s="8">
        <v>83</v>
      </c>
      <c r="B10" s="9" t="s">
        <v>686</v>
      </c>
      <c r="C10" s="10">
        <v>1</v>
      </c>
      <c r="D10" s="10">
        <v>3430000</v>
      </c>
      <c r="E10" s="10">
        <v>101000</v>
      </c>
      <c r="F10" s="10">
        <v>33000</v>
      </c>
    </row>
    <row r="11" spans="1:10" ht="26.25" thickBot="1" x14ac:dyDescent="0.3">
      <c r="A11" s="11">
        <v>89</v>
      </c>
      <c r="B11" s="12" t="s">
        <v>687</v>
      </c>
      <c r="C11" s="13">
        <v>1</v>
      </c>
      <c r="D11" s="13">
        <v>3300000</v>
      </c>
      <c r="E11" s="13">
        <v>110000</v>
      </c>
      <c r="F11" s="13">
        <v>20000</v>
      </c>
    </row>
    <row r="12" spans="1:10" ht="15.75" thickBot="1" x14ac:dyDescent="0.3">
      <c r="A12" s="8">
        <v>92</v>
      </c>
      <c r="B12" s="9" t="s">
        <v>688</v>
      </c>
      <c r="C12" s="10">
        <v>1</v>
      </c>
      <c r="D12" s="10">
        <v>3420000</v>
      </c>
      <c r="E12" s="10">
        <v>120000</v>
      </c>
      <c r="F12" s="10">
        <v>50000</v>
      </c>
    </row>
    <row r="13" spans="1:10" ht="15.75" thickBot="1" x14ac:dyDescent="0.3">
      <c r="A13" s="11">
        <v>94</v>
      </c>
      <c r="B13" s="12" t="s">
        <v>689</v>
      </c>
      <c r="C13" s="13">
        <v>1</v>
      </c>
      <c r="D13" s="13">
        <v>3380000</v>
      </c>
      <c r="E13" s="13">
        <v>80000</v>
      </c>
      <c r="F13" s="13">
        <v>30000</v>
      </c>
    </row>
    <row r="14" spans="1:10" ht="15.75" thickBot="1" x14ac:dyDescent="0.3">
      <c r="A14" s="8">
        <v>97</v>
      </c>
      <c r="B14" s="9" t="s">
        <v>690</v>
      </c>
      <c r="C14" s="10">
        <v>1</v>
      </c>
      <c r="D14" s="10">
        <v>3270000</v>
      </c>
      <c r="E14" s="10">
        <v>116000</v>
      </c>
      <c r="F14" s="10">
        <v>21000</v>
      </c>
    </row>
    <row r="15" spans="1:10" ht="26.25" thickBot="1" x14ac:dyDescent="0.3">
      <c r="A15" s="11">
        <v>101</v>
      </c>
      <c r="B15" s="12" t="s">
        <v>691</v>
      </c>
      <c r="C15" s="13">
        <v>1</v>
      </c>
      <c r="D15" s="13">
        <v>3880000</v>
      </c>
      <c r="E15" s="13">
        <v>160000</v>
      </c>
      <c r="F15" s="13">
        <v>60000</v>
      </c>
    </row>
    <row r="16" spans="1:10" ht="15.75" thickBot="1" x14ac:dyDescent="0.3">
      <c r="A16" s="8">
        <v>103</v>
      </c>
      <c r="B16" s="9" t="s">
        <v>692</v>
      </c>
      <c r="C16" s="10">
        <v>1</v>
      </c>
      <c r="D16" s="10">
        <v>3400000</v>
      </c>
      <c r="E16" s="10">
        <v>80000</v>
      </c>
      <c r="F16" s="10">
        <v>15000</v>
      </c>
    </row>
    <row r="17" spans="1:6" ht="15.75" thickBot="1" x14ac:dyDescent="0.3">
      <c r="A17" s="11">
        <v>108</v>
      </c>
      <c r="B17" s="12" t="s">
        <v>693</v>
      </c>
      <c r="C17" s="13">
        <v>1</v>
      </c>
      <c r="D17" s="13">
        <v>3400000</v>
      </c>
      <c r="E17" s="13">
        <v>80000</v>
      </c>
      <c r="F17" s="13">
        <v>15000</v>
      </c>
    </row>
    <row r="18" spans="1:6" ht="15.75" thickBot="1" x14ac:dyDescent="0.3">
      <c r="A18" s="8">
        <v>116</v>
      </c>
      <c r="B18" s="9" t="s">
        <v>694</v>
      </c>
      <c r="C18" s="10">
        <v>1</v>
      </c>
      <c r="D18" s="10">
        <v>670000</v>
      </c>
      <c r="E18" s="10">
        <v>16000</v>
      </c>
      <c r="F18" s="10">
        <v>1000</v>
      </c>
    </row>
    <row r="19" spans="1:6" ht="15.75" thickBot="1" x14ac:dyDescent="0.3">
      <c r="A19" s="11">
        <v>122</v>
      </c>
      <c r="B19" s="12" t="s">
        <v>695</v>
      </c>
      <c r="C19" s="13">
        <v>1</v>
      </c>
      <c r="D19" s="13">
        <v>920000</v>
      </c>
      <c r="E19" s="13">
        <v>7000</v>
      </c>
      <c r="F19" s="13">
        <v>2000</v>
      </c>
    </row>
    <row r="20" spans="1:6" ht="15.75" thickBot="1" x14ac:dyDescent="0.3">
      <c r="A20" s="8">
        <v>125</v>
      </c>
      <c r="B20" s="9" t="s">
        <v>696</v>
      </c>
      <c r="C20" s="10">
        <v>1</v>
      </c>
      <c r="D20" s="10">
        <v>1090000</v>
      </c>
      <c r="E20" s="10">
        <v>9000</v>
      </c>
      <c r="F20" s="10">
        <v>2000</v>
      </c>
    </row>
    <row r="21" spans="1:6" ht="15.75" thickBot="1" x14ac:dyDescent="0.3">
      <c r="A21" s="11">
        <v>135</v>
      </c>
      <c r="B21" s="12" t="s">
        <v>697</v>
      </c>
      <c r="C21" s="13">
        <v>1</v>
      </c>
      <c r="D21" s="13">
        <v>1090000</v>
      </c>
      <c r="E21" s="13">
        <v>17000</v>
      </c>
      <c r="F21" s="13">
        <v>3000</v>
      </c>
    </row>
    <row r="22" spans="1:6" ht="15.75" thickBot="1" x14ac:dyDescent="0.3">
      <c r="A22" s="8">
        <v>136</v>
      </c>
      <c r="B22" s="9" t="s">
        <v>698</v>
      </c>
      <c r="C22" s="10">
        <v>1</v>
      </c>
      <c r="D22" s="10">
        <v>860000</v>
      </c>
      <c r="E22" s="10">
        <v>15000</v>
      </c>
      <c r="F22" s="10">
        <v>2000</v>
      </c>
    </row>
    <row r="23" spans="1:6" ht="15.75" thickBot="1" x14ac:dyDescent="0.3">
      <c r="A23" s="11">
        <v>137</v>
      </c>
      <c r="B23" s="12" t="s">
        <v>699</v>
      </c>
      <c r="C23" s="13">
        <v>1</v>
      </c>
      <c r="D23" s="13">
        <v>1010000</v>
      </c>
      <c r="E23" s="13">
        <v>13000</v>
      </c>
      <c r="F23" s="13">
        <v>2000</v>
      </c>
    </row>
    <row r="24" spans="1:6" ht="15.75" thickBot="1" x14ac:dyDescent="0.3">
      <c r="A24" s="8">
        <v>149</v>
      </c>
      <c r="B24" s="9" t="s">
        <v>700</v>
      </c>
      <c r="C24" s="10">
        <v>1</v>
      </c>
      <c r="D24" s="10">
        <v>910000</v>
      </c>
      <c r="E24" s="10">
        <v>16000</v>
      </c>
      <c r="F24" s="10">
        <v>2000</v>
      </c>
    </row>
    <row r="25" spans="1:6" ht="15.75" thickBot="1" x14ac:dyDescent="0.3">
      <c r="A25" s="14">
        <v>156</v>
      </c>
      <c r="B25" s="15" t="s">
        <v>701</v>
      </c>
      <c r="C25" s="16">
        <v>1</v>
      </c>
      <c r="D25" s="16">
        <v>300000</v>
      </c>
      <c r="E25" s="16">
        <v>2000</v>
      </c>
      <c r="F25" s="16">
        <v>0</v>
      </c>
    </row>
    <row r="26" spans="1:6" ht="15.75" thickBot="1" x14ac:dyDescent="0.3">
      <c r="A26" s="8">
        <v>157</v>
      </c>
      <c r="B26" s="9" t="s">
        <v>702</v>
      </c>
      <c r="C26" s="10">
        <v>1</v>
      </c>
      <c r="D26" s="10">
        <v>700000</v>
      </c>
      <c r="E26" s="10">
        <v>13000</v>
      </c>
      <c r="F26" s="10">
        <v>1000</v>
      </c>
    </row>
    <row r="27" spans="1:6" ht="15.75" thickBot="1" x14ac:dyDescent="0.3">
      <c r="A27" s="11">
        <v>161</v>
      </c>
      <c r="B27" s="12" t="s">
        <v>703</v>
      </c>
      <c r="C27" s="13">
        <v>1</v>
      </c>
      <c r="D27" s="13">
        <v>3900000</v>
      </c>
      <c r="E27" s="13">
        <v>0</v>
      </c>
      <c r="F27" s="13">
        <v>0</v>
      </c>
    </row>
    <row r="28" spans="1:6" ht="15.75" thickBot="1" x14ac:dyDescent="0.3">
      <c r="A28" s="8">
        <v>176</v>
      </c>
      <c r="B28" s="9" t="s">
        <v>704</v>
      </c>
      <c r="C28" s="10">
        <v>1</v>
      </c>
      <c r="D28" s="10">
        <v>3410000</v>
      </c>
      <c r="E28" s="10">
        <v>221000</v>
      </c>
      <c r="F28" s="10">
        <v>17000</v>
      </c>
    </row>
    <row r="29" spans="1:6" ht="26.25" thickBot="1" x14ac:dyDescent="0.3">
      <c r="A29" s="11">
        <v>181</v>
      </c>
      <c r="B29" s="12" t="s">
        <v>705</v>
      </c>
      <c r="C29" s="13">
        <v>1</v>
      </c>
      <c r="D29" s="13">
        <v>3430000</v>
      </c>
      <c r="E29" s="13">
        <v>234000</v>
      </c>
      <c r="F29" s="13">
        <v>20000</v>
      </c>
    </row>
    <row r="30" spans="1:6" ht="15.75" thickBot="1" x14ac:dyDescent="0.3">
      <c r="A30" s="8">
        <v>187</v>
      </c>
      <c r="B30" s="9" t="s">
        <v>706</v>
      </c>
      <c r="C30" s="10">
        <v>1</v>
      </c>
      <c r="D30" s="10">
        <v>3460000</v>
      </c>
      <c r="E30" s="10">
        <v>225000</v>
      </c>
      <c r="F30" s="10">
        <v>18000</v>
      </c>
    </row>
    <row r="31" spans="1:6" ht="15.75" thickBot="1" x14ac:dyDescent="0.3">
      <c r="A31" s="11">
        <v>191</v>
      </c>
      <c r="B31" s="12" t="s">
        <v>707</v>
      </c>
      <c r="C31" s="13">
        <v>1</v>
      </c>
      <c r="D31" s="13">
        <v>3580000</v>
      </c>
      <c r="E31" s="13">
        <v>201000</v>
      </c>
      <c r="F31" s="13">
        <v>45000</v>
      </c>
    </row>
    <row r="32" spans="1:6" ht="15.75" thickBot="1" x14ac:dyDescent="0.3">
      <c r="A32" s="8">
        <v>195</v>
      </c>
      <c r="B32" s="9" t="s">
        <v>708</v>
      </c>
      <c r="C32" s="10">
        <v>1</v>
      </c>
      <c r="D32" s="10">
        <v>3420000</v>
      </c>
      <c r="E32" s="10">
        <v>234000</v>
      </c>
      <c r="F32" s="10">
        <v>18000</v>
      </c>
    </row>
    <row r="33" spans="1:6" ht="15.75" thickBot="1" x14ac:dyDescent="0.3">
      <c r="A33" s="11">
        <v>197</v>
      </c>
      <c r="B33" s="12" t="s">
        <v>709</v>
      </c>
      <c r="C33" s="13">
        <v>1</v>
      </c>
      <c r="D33" s="13">
        <v>3430000</v>
      </c>
      <c r="E33" s="13">
        <v>209000</v>
      </c>
      <c r="F33" s="13">
        <v>17000</v>
      </c>
    </row>
    <row r="34" spans="1:6" ht="15.75" thickBot="1" x14ac:dyDescent="0.3">
      <c r="A34" s="8">
        <v>201</v>
      </c>
      <c r="B34" s="9" t="s">
        <v>710</v>
      </c>
      <c r="C34" s="10">
        <v>1</v>
      </c>
      <c r="D34" s="10">
        <v>3460000</v>
      </c>
      <c r="E34" s="10">
        <v>242000</v>
      </c>
      <c r="F34" s="10">
        <v>18000</v>
      </c>
    </row>
    <row r="35" spans="1:6" ht="15.75" thickBot="1" x14ac:dyDescent="0.3">
      <c r="A35" s="11">
        <v>203</v>
      </c>
      <c r="B35" s="12" t="s">
        <v>711</v>
      </c>
      <c r="C35" s="13">
        <v>1</v>
      </c>
      <c r="D35" s="13">
        <v>3650000</v>
      </c>
      <c r="E35" s="13">
        <v>177000</v>
      </c>
      <c r="F35" s="13">
        <v>63000</v>
      </c>
    </row>
    <row r="36" spans="1:6" ht="15.75" thickBot="1" x14ac:dyDescent="0.3">
      <c r="A36" s="8">
        <v>205</v>
      </c>
      <c r="B36" s="9" t="s">
        <v>712</v>
      </c>
      <c r="C36" s="10">
        <v>1</v>
      </c>
      <c r="D36" s="10">
        <v>3250000</v>
      </c>
      <c r="E36" s="10">
        <v>315000</v>
      </c>
      <c r="F36" s="10">
        <v>19000</v>
      </c>
    </row>
    <row r="37" spans="1:6" ht="15.75" thickBot="1" x14ac:dyDescent="0.3">
      <c r="A37" s="11">
        <v>210</v>
      </c>
      <c r="B37" s="12" t="s">
        <v>713</v>
      </c>
      <c r="C37" s="13">
        <v>1</v>
      </c>
      <c r="D37" s="13">
        <v>3900000</v>
      </c>
      <c r="E37" s="13">
        <v>400000</v>
      </c>
      <c r="F37" s="13">
        <v>130000</v>
      </c>
    </row>
    <row r="38" spans="1:6" ht="15.75" thickBot="1" x14ac:dyDescent="0.3">
      <c r="A38" s="8">
        <v>211</v>
      </c>
      <c r="B38" s="9" t="s">
        <v>714</v>
      </c>
      <c r="C38" s="10">
        <v>1</v>
      </c>
      <c r="D38" s="10">
        <v>3400000</v>
      </c>
      <c r="E38" s="10">
        <v>220000</v>
      </c>
      <c r="F38" s="10">
        <v>20000</v>
      </c>
    </row>
    <row r="39" spans="1:6" ht="15.75" thickBot="1" x14ac:dyDescent="0.3">
      <c r="A39" s="11">
        <v>216</v>
      </c>
      <c r="B39" s="12" t="s">
        <v>715</v>
      </c>
      <c r="C39" s="13">
        <v>1</v>
      </c>
      <c r="D39" s="13">
        <v>3150000</v>
      </c>
      <c r="E39" s="13">
        <v>69000</v>
      </c>
      <c r="F39" s="13">
        <v>318000</v>
      </c>
    </row>
    <row r="40" spans="1:6" ht="15.75" thickBot="1" x14ac:dyDescent="0.3">
      <c r="A40" s="8">
        <v>217</v>
      </c>
      <c r="B40" s="9" t="s">
        <v>716</v>
      </c>
      <c r="C40" s="10">
        <v>1</v>
      </c>
      <c r="D40" s="10">
        <v>2520000</v>
      </c>
      <c r="E40" s="10">
        <v>77000</v>
      </c>
      <c r="F40" s="10">
        <v>206000</v>
      </c>
    </row>
    <row r="41" spans="1:6" ht="15.75" thickBot="1" x14ac:dyDescent="0.3">
      <c r="A41" s="11">
        <v>220</v>
      </c>
      <c r="B41" s="12" t="s">
        <v>717</v>
      </c>
      <c r="C41" s="13">
        <v>1</v>
      </c>
      <c r="D41" s="13">
        <v>1580000</v>
      </c>
      <c r="E41" s="13">
        <v>18000</v>
      </c>
      <c r="F41" s="13">
        <v>17000</v>
      </c>
    </row>
    <row r="42" spans="1:6" ht="15.75" thickBot="1" x14ac:dyDescent="0.3">
      <c r="A42" s="8">
        <v>221</v>
      </c>
      <c r="B42" s="9" t="s">
        <v>718</v>
      </c>
      <c r="C42" s="10">
        <v>1</v>
      </c>
      <c r="D42" s="10">
        <v>2360000</v>
      </c>
      <c r="E42" s="10">
        <v>80000</v>
      </c>
      <c r="F42" s="10">
        <v>209000</v>
      </c>
    </row>
    <row r="43" spans="1:6" ht="15.75" thickBot="1" x14ac:dyDescent="0.3">
      <c r="A43" s="11">
        <v>222</v>
      </c>
      <c r="B43" s="12" t="s">
        <v>719</v>
      </c>
      <c r="C43" s="13">
        <v>1</v>
      </c>
      <c r="D43" s="13">
        <v>2890000</v>
      </c>
      <c r="E43" s="13">
        <v>64000</v>
      </c>
      <c r="F43" s="13">
        <v>278000</v>
      </c>
    </row>
    <row r="44" spans="1:6" ht="15.75" thickBot="1" x14ac:dyDescent="0.3">
      <c r="A44" s="8">
        <v>223</v>
      </c>
      <c r="B44" s="9" t="s">
        <v>720</v>
      </c>
      <c r="C44" s="10">
        <v>1</v>
      </c>
      <c r="D44" s="10">
        <v>2890000</v>
      </c>
      <c r="E44" s="10">
        <v>103000</v>
      </c>
      <c r="F44" s="10">
        <v>242000</v>
      </c>
    </row>
    <row r="45" spans="1:6" ht="15.75" thickBot="1" x14ac:dyDescent="0.3">
      <c r="A45" s="11">
        <v>224</v>
      </c>
      <c r="B45" s="12" t="s">
        <v>721</v>
      </c>
      <c r="C45" s="13">
        <v>1</v>
      </c>
      <c r="D45" s="13">
        <v>3490000</v>
      </c>
      <c r="E45" s="13">
        <v>90000</v>
      </c>
      <c r="F45" s="13">
        <v>20000</v>
      </c>
    </row>
    <row r="46" spans="1:6" ht="15.75" thickBot="1" x14ac:dyDescent="0.3">
      <c r="A46" s="8">
        <v>225</v>
      </c>
      <c r="B46" s="9" t="s">
        <v>722</v>
      </c>
      <c r="C46" s="10">
        <v>1</v>
      </c>
      <c r="D46" s="10">
        <v>2910000</v>
      </c>
      <c r="E46" s="10">
        <v>60000</v>
      </c>
      <c r="F46" s="10">
        <v>288000</v>
      </c>
    </row>
    <row r="47" spans="1:6" ht="15.75" thickBot="1" x14ac:dyDescent="0.3">
      <c r="A47" s="11">
        <v>226</v>
      </c>
      <c r="B47" s="12" t="s">
        <v>723</v>
      </c>
      <c r="C47" s="13">
        <v>1</v>
      </c>
      <c r="D47" s="13">
        <v>2450000</v>
      </c>
      <c r="E47" s="13">
        <v>49000</v>
      </c>
      <c r="F47" s="13">
        <v>44000</v>
      </c>
    </row>
    <row r="48" spans="1:6" ht="15.75" thickBot="1" x14ac:dyDescent="0.3">
      <c r="A48" s="8">
        <v>234</v>
      </c>
      <c r="B48" s="9" t="s">
        <v>724</v>
      </c>
      <c r="C48" s="10">
        <v>1</v>
      </c>
      <c r="D48" s="10">
        <v>2620000</v>
      </c>
      <c r="E48" s="10">
        <v>70000</v>
      </c>
      <c r="F48" s="10">
        <v>250000</v>
      </c>
    </row>
    <row r="49" spans="1:6" ht="15.75" thickBot="1" x14ac:dyDescent="0.3">
      <c r="A49" s="11">
        <v>236</v>
      </c>
      <c r="B49" s="12" t="s">
        <v>725</v>
      </c>
      <c r="C49" s="13">
        <v>1</v>
      </c>
      <c r="D49" s="13">
        <v>3350000</v>
      </c>
      <c r="E49" s="13">
        <v>380000</v>
      </c>
      <c r="F49" s="13">
        <v>180000</v>
      </c>
    </row>
    <row r="50" spans="1:6" ht="15.75" thickBot="1" x14ac:dyDescent="0.3">
      <c r="A50" s="8">
        <v>242</v>
      </c>
      <c r="B50" s="9" t="s">
        <v>726</v>
      </c>
      <c r="C50" s="10">
        <v>1</v>
      </c>
      <c r="D50" s="10">
        <v>4140000</v>
      </c>
      <c r="E50" s="10">
        <v>187000</v>
      </c>
      <c r="F50" s="10">
        <v>359000</v>
      </c>
    </row>
    <row r="51" spans="1:6" ht="15.75" thickBot="1" x14ac:dyDescent="0.3">
      <c r="A51" s="14">
        <v>249</v>
      </c>
      <c r="B51" s="15" t="s">
        <v>727</v>
      </c>
      <c r="C51" s="16">
        <v>1</v>
      </c>
      <c r="D51" s="16">
        <v>1840000</v>
      </c>
      <c r="E51" s="16">
        <v>17000</v>
      </c>
      <c r="F51" s="16">
        <v>174000</v>
      </c>
    </row>
    <row r="52" spans="1:6" ht="15.75" thickBot="1" x14ac:dyDescent="0.3">
      <c r="A52" s="8">
        <v>251</v>
      </c>
      <c r="B52" s="9" t="s">
        <v>728</v>
      </c>
      <c r="C52" s="10">
        <v>1</v>
      </c>
      <c r="D52" s="10">
        <v>6360000</v>
      </c>
      <c r="E52" s="10">
        <v>60000</v>
      </c>
      <c r="F52" s="10">
        <v>614000</v>
      </c>
    </row>
    <row r="53" spans="1:6" ht="15.75" thickBot="1" x14ac:dyDescent="0.3">
      <c r="A53" s="11">
        <v>256</v>
      </c>
      <c r="B53" s="12" t="s">
        <v>729</v>
      </c>
      <c r="C53" s="13">
        <v>1</v>
      </c>
      <c r="D53" s="13">
        <v>5140000</v>
      </c>
      <c r="E53" s="13">
        <v>73000</v>
      </c>
      <c r="F53" s="13">
        <v>434000</v>
      </c>
    </row>
    <row r="54" spans="1:6" ht="15.75" thickBot="1" x14ac:dyDescent="0.3">
      <c r="A54" s="8">
        <v>257</v>
      </c>
      <c r="B54" s="9" t="s">
        <v>730</v>
      </c>
      <c r="C54" s="10">
        <v>1</v>
      </c>
      <c r="D54" s="10">
        <v>8840000</v>
      </c>
      <c r="E54" s="10">
        <v>0</v>
      </c>
      <c r="F54" s="10">
        <v>1000000</v>
      </c>
    </row>
    <row r="55" spans="1:6" ht="15.75" thickBot="1" x14ac:dyDescent="0.3">
      <c r="A55" s="11">
        <v>260</v>
      </c>
      <c r="B55" s="12" t="s">
        <v>731</v>
      </c>
      <c r="C55" s="13">
        <v>1</v>
      </c>
      <c r="D55" s="13">
        <v>1750000</v>
      </c>
      <c r="E55" s="13">
        <v>13000</v>
      </c>
      <c r="F55" s="13">
        <v>175000</v>
      </c>
    </row>
    <row r="56" spans="1:6" ht="15.75" thickBot="1" x14ac:dyDescent="0.3">
      <c r="A56" s="8">
        <v>263</v>
      </c>
      <c r="B56" s="9" t="s">
        <v>732</v>
      </c>
      <c r="C56" s="10">
        <v>1</v>
      </c>
      <c r="D56" s="10">
        <v>5790000</v>
      </c>
      <c r="E56" s="10">
        <v>68000</v>
      </c>
      <c r="F56" s="10">
        <v>490000</v>
      </c>
    </row>
    <row r="57" spans="1:6" ht="15.75" thickBot="1" x14ac:dyDescent="0.3">
      <c r="A57" s="11">
        <v>267</v>
      </c>
      <c r="B57" s="12" t="s">
        <v>733</v>
      </c>
      <c r="C57" s="13">
        <v>1</v>
      </c>
      <c r="D57" s="13">
        <v>3080000</v>
      </c>
      <c r="E57" s="13">
        <v>123000</v>
      </c>
      <c r="F57" s="13">
        <v>268000</v>
      </c>
    </row>
    <row r="58" spans="1:6" ht="15.75" thickBot="1" x14ac:dyDescent="0.3">
      <c r="A58" s="8">
        <v>270</v>
      </c>
      <c r="B58" s="9" t="s">
        <v>734</v>
      </c>
      <c r="C58" s="10">
        <v>1</v>
      </c>
      <c r="D58" s="10">
        <v>4940000</v>
      </c>
      <c r="E58" s="10">
        <v>196000</v>
      </c>
      <c r="F58" s="10">
        <v>450000</v>
      </c>
    </row>
    <row r="59" spans="1:6" ht="15.75" thickBot="1" x14ac:dyDescent="0.3">
      <c r="A59" s="11">
        <v>280</v>
      </c>
      <c r="B59" s="12" t="s">
        <v>735</v>
      </c>
      <c r="C59" s="13">
        <v>1</v>
      </c>
      <c r="D59" s="13">
        <v>3140000</v>
      </c>
      <c r="E59" s="13">
        <v>97000</v>
      </c>
      <c r="F59" s="13">
        <v>303000</v>
      </c>
    </row>
    <row r="60" spans="1:6" ht="15.75" thickBot="1" x14ac:dyDescent="0.3">
      <c r="A60" s="8">
        <v>289</v>
      </c>
      <c r="B60" s="9" t="s">
        <v>736</v>
      </c>
      <c r="C60" s="10">
        <v>1</v>
      </c>
      <c r="D60" s="10">
        <v>5730000</v>
      </c>
      <c r="E60" s="10">
        <v>177000</v>
      </c>
      <c r="F60" s="10">
        <v>497000</v>
      </c>
    </row>
    <row r="61" spans="1:6" ht="15.75" thickBot="1" x14ac:dyDescent="0.3">
      <c r="A61" s="11">
        <v>292</v>
      </c>
      <c r="B61" s="12" t="s">
        <v>737</v>
      </c>
      <c r="C61" s="13">
        <v>1</v>
      </c>
      <c r="D61" s="13">
        <v>4690000</v>
      </c>
      <c r="E61" s="13">
        <v>249000</v>
      </c>
      <c r="F61" s="13">
        <v>288000</v>
      </c>
    </row>
    <row r="62" spans="1:6" ht="15.75" thickBot="1" x14ac:dyDescent="0.3">
      <c r="A62" s="8">
        <v>296</v>
      </c>
      <c r="B62" s="9" t="s">
        <v>738</v>
      </c>
      <c r="C62" s="10">
        <v>1</v>
      </c>
      <c r="D62" s="10">
        <v>5330000</v>
      </c>
      <c r="E62" s="10">
        <v>180000</v>
      </c>
      <c r="F62" s="10">
        <v>447000</v>
      </c>
    </row>
    <row r="63" spans="1:6" ht="15.75" thickBot="1" x14ac:dyDescent="0.3">
      <c r="A63" s="11">
        <v>299</v>
      </c>
      <c r="B63" s="12" t="s">
        <v>739</v>
      </c>
      <c r="C63" s="13">
        <v>1</v>
      </c>
      <c r="D63" s="13">
        <v>4000000</v>
      </c>
      <c r="E63" s="13">
        <v>182000</v>
      </c>
      <c r="F63" s="13">
        <v>339000</v>
      </c>
    </row>
    <row r="64" spans="1:6" ht="15.75" thickBot="1" x14ac:dyDescent="0.3">
      <c r="A64" s="8">
        <v>329</v>
      </c>
      <c r="B64" s="9" t="s">
        <v>740</v>
      </c>
      <c r="C64" s="10">
        <v>1</v>
      </c>
      <c r="D64" s="10">
        <v>2530000</v>
      </c>
      <c r="E64" s="10">
        <v>173000</v>
      </c>
      <c r="F64" s="10">
        <v>179000</v>
      </c>
    </row>
    <row r="65" spans="1:6" ht="15.75" thickBot="1" x14ac:dyDescent="0.3">
      <c r="A65" s="11">
        <v>333</v>
      </c>
      <c r="B65" s="12" t="s">
        <v>741</v>
      </c>
      <c r="C65" s="13">
        <v>1</v>
      </c>
      <c r="D65" s="13">
        <v>4980000</v>
      </c>
      <c r="E65" s="13">
        <v>180000</v>
      </c>
      <c r="F65" s="13">
        <v>340000</v>
      </c>
    </row>
    <row r="66" spans="1:6" ht="15.75" thickBot="1" x14ac:dyDescent="0.3">
      <c r="A66" s="8">
        <v>339</v>
      </c>
      <c r="B66" s="9" t="s">
        <v>742</v>
      </c>
      <c r="C66" s="10">
        <v>1</v>
      </c>
      <c r="D66" s="10">
        <v>3870000</v>
      </c>
      <c r="E66" s="10">
        <v>147000</v>
      </c>
      <c r="F66" s="10">
        <v>317000</v>
      </c>
    </row>
    <row r="67" spans="1:6" ht="26.25" thickBot="1" x14ac:dyDescent="0.3">
      <c r="A67" s="11">
        <v>358</v>
      </c>
      <c r="B67" s="12" t="s">
        <v>743</v>
      </c>
      <c r="C67" s="13">
        <v>1</v>
      </c>
      <c r="D67" s="13">
        <v>190000</v>
      </c>
      <c r="E67" s="13">
        <v>10000</v>
      </c>
      <c r="F67" s="13">
        <v>1000</v>
      </c>
    </row>
    <row r="68" spans="1:6" ht="15.75" thickBot="1" x14ac:dyDescent="0.3">
      <c r="A68" s="8">
        <v>366</v>
      </c>
      <c r="B68" s="9" t="s">
        <v>744</v>
      </c>
      <c r="C68" s="10">
        <v>1</v>
      </c>
      <c r="D68" s="10">
        <v>200000</v>
      </c>
      <c r="E68" s="10">
        <v>11000</v>
      </c>
      <c r="F68" s="10">
        <v>1000</v>
      </c>
    </row>
    <row r="69" spans="1:6" ht="15.75" thickBot="1" x14ac:dyDescent="0.3">
      <c r="A69" s="11">
        <v>367</v>
      </c>
      <c r="B69" s="12" t="s">
        <v>745</v>
      </c>
      <c r="C69" s="13">
        <v>1</v>
      </c>
      <c r="D69" s="13">
        <v>120000</v>
      </c>
      <c r="E69" s="13">
        <v>16000</v>
      </c>
      <c r="F69" s="13">
        <v>1000</v>
      </c>
    </row>
    <row r="70" spans="1:6" ht="15.75" thickBot="1" x14ac:dyDescent="0.3">
      <c r="A70" s="8">
        <v>372</v>
      </c>
      <c r="B70" s="9" t="s">
        <v>746</v>
      </c>
      <c r="C70" s="10">
        <v>1</v>
      </c>
      <c r="D70" s="10">
        <v>120000</v>
      </c>
      <c r="E70" s="10">
        <v>11000</v>
      </c>
      <c r="F70" s="10">
        <v>2000</v>
      </c>
    </row>
    <row r="71" spans="1:6" ht="15.75" thickBot="1" x14ac:dyDescent="0.3">
      <c r="A71" s="11">
        <v>373</v>
      </c>
      <c r="B71" s="12" t="s">
        <v>747</v>
      </c>
      <c r="C71" s="13">
        <v>1</v>
      </c>
      <c r="D71" s="13">
        <v>160000</v>
      </c>
      <c r="E71" s="13">
        <v>21000</v>
      </c>
      <c r="F71" s="13">
        <v>3000</v>
      </c>
    </row>
    <row r="72" spans="1:6" ht="15.75" thickBot="1" x14ac:dyDescent="0.3">
      <c r="A72" s="8">
        <v>388</v>
      </c>
      <c r="B72" s="9" t="s">
        <v>748</v>
      </c>
      <c r="C72" s="10">
        <v>1</v>
      </c>
      <c r="D72" s="10">
        <v>170000</v>
      </c>
      <c r="E72" s="10">
        <v>8000</v>
      </c>
      <c r="F72" s="10">
        <v>2000</v>
      </c>
    </row>
    <row r="73" spans="1:6" ht="15.75" thickBot="1" x14ac:dyDescent="0.3">
      <c r="A73" s="11">
        <v>393</v>
      </c>
      <c r="B73" s="12" t="s">
        <v>749</v>
      </c>
      <c r="C73" s="13">
        <v>1</v>
      </c>
      <c r="D73" s="13">
        <v>90000</v>
      </c>
      <c r="E73" s="13">
        <v>8000</v>
      </c>
      <c r="F73" s="13">
        <v>1000</v>
      </c>
    </row>
    <row r="74" spans="1:6" ht="26.25" thickBot="1" x14ac:dyDescent="0.3">
      <c r="A74" s="8">
        <v>394</v>
      </c>
      <c r="B74" s="9" t="s">
        <v>750</v>
      </c>
      <c r="C74" s="10">
        <v>1</v>
      </c>
      <c r="D74" s="10">
        <v>190000</v>
      </c>
      <c r="E74" s="10">
        <v>9000</v>
      </c>
      <c r="F74" s="10">
        <v>1000</v>
      </c>
    </row>
    <row r="75" spans="1:6" ht="15.75" thickBot="1" x14ac:dyDescent="0.3">
      <c r="A75" s="11">
        <v>397</v>
      </c>
      <c r="B75" s="12" t="s">
        <v>751</v>
      </c>
      <c r="C75" s="13">
        <v>1</v>
      </c>
      <c r="D75" s="13">
        <v>130000</v>
      </c>
      <c r="E75" s="13">
        <v>5000</v>
      </c>
      <c r="F75" s="13">
        <v>1000</v>
      </c>
    </row>
    <row r="76" spans="1:6" ht="15.75" thickBot="1" x14ac:dyDescent="0.3">
      <c r="A76" s="8">
        <v>399</v>
      </c>
      <c r="B76" s="9" t="s">
        <v>752</v>
      </c>
      <c r="C76" s="10">
        <v>1</v>
      </c>
      <c r="D76" s="10">
        <v>210000</v>
      </c>
      <c r="E76" s="10">
        <v>9000</v>
      </c>
      <c r="F76" s="10">
        <v>1000</v>
      </c>
    </row>
    <row r="77" spans="1:6" ht="26.25" thickBot="1" x14ac:dyDescent="0.3">
      <c r="A77" s="11">
        <v>401</v>
      </c>
      <c r="B77" s="12" t="s">
        <v>753</v>
      </c>
      <c r="C77" s="13">
        <v>1</v>
      </c>
      <c r="D77" s="13">
        <v>250000</v>
      </c>
      <c r="E77" s="13">
        <v>11000</v>
      </c>
      <c r="F77" s="13">
        <v>3000</v>
      </c>
    </row>
    <row r="78" spans="1:6" ht="26.25" thickBot="1" x14ac:dyDescent="0.3">
      <c r="A78" s="18">
        <v>402</v>
      </c>
      <c r="B78" s="19" t="s">
        <v>754</v>
      </c>
      <c r="C78" s="20">
        <v>1</v>
      </c>
      <c r="D78" s="20">
        <v>240000</v>
      </c>
      <c r="E78" s="20">
        <v>17000</v>
      </c>
      <c r="F78" s="20">
        <v>1000</v>
      </c>
    </row>
    <row r="79" spans="1:6" ht="15.75" thickBot="1" x14ac:dyDescent="0.3">
      <c r="A79" s="11">
        <v>403</v>
      </c>
      <c r="B79" s="12" t="s">
        <v>755</v>
      </c>
      <c r="C79" s="13">
        <v>1</v>
      </c>
      <c r="D79" s="13">
        <v>310000</v>
      </c>
      <c r="E79" s="13">
        <v>11000</v>
      </c>
      <c r="F79" s="13">
        <v>2000</v>
      </c>
    </row>
    <row r="80" spans="1:6" ht="15.75" thickBot="1" x14ac:dyDescent="0.3">
      <c r="A80" s="8">
        <v>406</v>
      </c>
      <c r="B80" s="9" t="s">
        <v>756</v>
      </c>
      <c r="C80" s="10">
        <v>1</v>
      </c>
      <c r="D80" s="10">
        <v>1300000</v>
      </c>
      <c r="E80" s="10">
        <v>55000</v>
      </c>
      <c r="F80" s="10">
        <v>4000</v>
      </c>
    </row>
    <row r="81" spans="1:6" ht="26.25" thickBot="1" x14ac:dyDescent="0.3">
      <c r="A81" s="11">
        <v>407</v>
      </c>
      <c r="B81" s="12" t="s">
        <v>757</v>
      </c>
      <c r="C81" s="13">
        <v>1</v>
      </c>
      <c r="D81" s="13">
        <v>370000</v>
      </c>
      <c r="E81" s="13">
        <v>7000</v>
      </c>
      <c r="F81" s="13">
        <v>1000</v>
      </c>
    </row>
    <row r="82" spans="1:6" ht="15.75" thickBot="1" x14ac:dyDescent="0.3">
      <c r="A82" s="8">
        <v>414</v>
      </c>
      <c r="B82" s="9" t="s">
        <v>758</v>
      </c>
      <c r="C82" s="10">
        <v>1</v>
      </c>
      <c r="D82" s="10">
        <v>500000</v>
      </c>
      <c r="E82" s="10">
        <v>30000</v>
      </c>
      <c r="F82" s="10">
        <v>4000</v>
      </c>
    </row>
    <row r="83" spans="1:6" ht="15.75" thickBot="1" x14ac:dyDescent="0.3">
      <c r="A83" s="11">
        <v>417</v>
      </c>
      <c r="B83" s="12" t="s">
        <v>759</v>
      </c>
      <c r="C83" s="13">
        <v>1</v>
      </c>
      <c r="D83" s="13">
        <v>310000</v>
      </c>
      <c r="E83" s="13">
        <v>21000</v>
      </c>
      <c r="F83" s="13">
        <v>2000</v>
      </c>
    </row>
    <row r="84" spans="1:6" ht="15.75" thickBot="1" x14ac:dyDescent="0.3">
      <c r="A84" s="8">
        <v>423</v>
      </c>
      <c r="B84" s="9" t="s">
        <v>760</v>
      </c>
      <c r="C84" s="10">
        <v>1</v>
      </c>
      <c r="D84" s="10">
        <v>270000</v>
      </c>
      <c r="E84" s="10">
        <v>16000</v>
      </c>
      <c r="F84" s="10">
        <v>1000</v>
      </c>
    </row>
    <row r="85" spans="1:6" ht="15.75" thickBot="1" x14ac:dyDescent="0.3">
      <c r="A85" s="11">
        <v>426</v>
      </c>
      <c r="B85" s="12" t="s">
        <v>761</v>
      </c>
      <c r="C85" s="13">
        <v>1</v>
      </c>
      <c r="D85" s="13">
        <v>380000</v>
      </c>
      <c r="E85" s="13">
        <v>9000</v>
      </c>
      <c r="F85" s="13">
        <v>2000</v>
      </c>
    </row>
    <row r="86" spans="1:6" ht="15.75" thickBot="1" x14ac:dyDescent="0.3">
      <c r="A86" s="8">
        <v>430</v>
      </c>
      <c r="B86" s="9" t="s">
        <v>762</v>
      </c>
      <c r="C86" s="10">
        <v>1</v>
      </c>
      <c r="D86" s="10">
        <v>310000</v>
      </c>
      <c r="E86" s="10">
        <v>16000</v>
      </c>
      <c r="F86" s="10">
        <v>3000</v>
      </c>
    </row>
    <row r="87" spans="1:6" ht="15.75" thickBot="1" x14ac:dyDescent="0.3">
      <c r="A87" s="11">
        <v>446</v>
      </c>
      <c r="B87" s="12" t="s">
        <v>763</v>
      </c>
      <c r="C87" s="13">
        <v>1</v>
      </c>
      <c r="D87" s="13">
        <v>560000</v>
      </c>
      <c r="E87" s="13">
        <v>21000</v>
      </c>
      <c r="F87" s="13">
        <v>8000</v>
      </c>
    </row>
    <row r="88" spans="1:6" ht="15.75" thickBot="1" x14ac:dyDescent="0.3">
      <c r="A88" s="8">
        <v>449</v>
      </c>
      <c r="B88" s="9" t="s">
        <v>764</v>
      </c>
      <c r="C88" s="10">
        <v>1</v>
      </c>
      <c r="D88" s="10">
        <v>240000</v>
      </c>
      <c r="E88" s="10">
        <v>20000</v>
      </c>
      <c r="F88" s="10">
        <v>4000</v>
      </c>
    </row>
    <row r="89" spans="1:6" ht="15.75" thickBot="1" x14ac:dyDescent="0.3">
      <c r="A89" s="11">
        <v>459</v>
      </c>
      <c r="B89" s="12" t="s">
        <v>765</v>
      </c>
      <c r="C89" s="13">
        <v>1</v>
      </c>
      <c r="D89" s="13">
        <v>600000</v>
      </c>
      <c r="E89" s="13">
        <v>11000</v>
      </c>
      <c r="F89" s="13">
        <v>2000</v>
      </c>
    </row>
    <row r="90" spans="1:6" ht="15.75" thickBot="1" x14ac:dyDescent="0.3">
      <c r="A90" s="8">
        <v>461</v>
      </c>
      <c r="B90" s="9" t="s">
        <v>766</v>
      </c>
      <c r="C90" s="10">
        <v>1</v>
      </c>
      <c r="D90" s="10">
        <v>1110000</v>
      </c>
      <c r="E90" s="10">
        <v>16000</v>
      </c>
      <c r="F90" s="10">
        <v>5000</v>
      </c>
    </row>
    <row r="91" spans="1:6" ht="15.75" thickBot="1" x14ac:dyDescent="0.3">
      <c r="A91" s="11">
        <v>463</v>
      </c>
      <c r="B91" s="12" t="s">
        <v>767</v>
      </c>
      <c r="C91" s="13">
        <v>1</v>
      </c>
      <c r="D91" s="13">
        <v>220000</v>
      </c>
      <c r="E91" s="13">
        <v>14000</v>
      </c>
      <c r="F91" s="13">
        <v>2000</v>
      </c>
    </row>
    <row r="92" spans="1:6" ht="15.75" thickBot="1" x14ac:dyDescent="0.3">
      <c r="A92" s="8">
        <v>486</v>
      </c>
      <c r="B92" s="9" t="s">
        <v>768</v>
      </c>
      <c r="C92" s="10">
        <v>1</v>
      </c>
      <c r="D92" s="10">
        <v>600000</v>
      </c>
      <c r="E92" s="10">
        <v>7000</v>
      </c>
      <c r="F92" s="10">
        <v>3000</v>
      </c>
    </row>
    <row r="93" spans="1:6" ht="15.75" thickBot="1" x14ac:dyDescent="0.3">
      <c r="A93" s="11">
        <v>489</v>
      </c>
      <c r="B93" s="12" t="s">
        <v>769</v>
      </c>
      <c r="C93" s="13">
        <v>1</v>
      </c>
      <c r="D93" s="13">
        <v>750000</v>
      </c>
      <c r="E93" s="13">
        <v>8000</v>
      </c>
      <c r="F93" s="13">
        <v>3000</v>
      </c>
    </row>
    <row r="94" spans="1:6" ht="15.75" thickBot="1" x14ac:dyDescent="0.3">
      <c r="A94" s="8">
        <v>490</v>
      </c>
      <c r="B94" s="9" t="s">
        <v>770</v>
      </c>
      <c r="C94" s="10">
        <v>1</v>
      </c>
      <c r="D94" s="10">
        <v>340000</v>
      </c>
      <c r="E94" s="10">
        <v>7000</v>
      </c>
      <c r="F94" s="10">
        <v>1000</v>
      </c>
    </row>
    <row r="95" spans="1:6" ht="26.25" thickBot="1" x14ac:dyDescent="0.3">
      <c r="A95" s="11">
        <v>495</v>
      </c>
      <c r="B95" s="12" t="s">
        <v>771</v>
      </c>
      <c r="C95" s="13">
        <v>1</v>
      </c>
      <c r="D95" s="13">
        <v>320000</v>
      </c>
      <c r="E95" s="13">
        <v>5000</v>
      </c>
      <c r="F95" s="13">
        <v>1000</v>
      </c>
    </row>
    <row r="96" spans="1:6" ht="15.75" thickBot="1" x14ac:dyDescent="0.3">
      <c r="A96" s="8">
        <v>497</v>
      </c>
      <c r="B96" s="9" t="s">
        <v>772</v>
      </c>
      <c r="C96" s="10">
        <v>1</v>
      </c>
      <c r="D96" s="10">
        <v>150000</v>
      </c>
      <c r="E96" s="10">
        <v>6000</v>
      </c>
      <c r="F96" s="10">
        <v>2000</v>
      </c>
    </row>
    <row r="97" spans="1:6" ht="15.75" thickBot="1" x14ac:dyDescent="0.3">
      <c r="A97" s="11">
        <v>507</v>
      </c>
      <c r="B97" s="12" t="s">
        <v>773</v>
      </c>
      <c r="C97" s="13">
        <v>1</v>
      </c>
      <c r="D97" s="13">
        <v>160000</v>
      </c>
      <c r="E97" s="13">
        <v>3000</v>
      </c>
      <c r="F97" s="13">
        <v>1000</v>
      </c>
    </row>
    <row r="98" spans="1:6" ht="15.75" thickBot="1" x14ac:dyDescent="0.3">
      <c r="A98" s="8">
        <v>512</v>
      </c>
      <c r="B98" s="9" t="s">
        <v>774</v>
      </c>
      <c r="C98" s="10">
        <v>1</v>
      </c>
      <c r="D98" s="10">
        <v>260000</v>
      </c>
      <c r="E98" s="10">
        <v>5000</v>
      </c>
      <c r="F98" s="10">
        <v>2000</v>
      </c>
    </row>
    <row r="99" spans="1:6" ht="15.75" thickBot="1" x14ac:dyDescent="0.3">
      <c r="A99" s="11">
        <v>515</v>
      </c>
      <c r="B99" s="12" t="s">
        <v>775</v>
      </c>
      <c r="C99" s="13">
        <v>1</v>
      </c>
      <c r="D99" s="13">
        <v>480000</v>
      </c>
      <c r="E99" s="13">
        <v>1000</v>
      </c>
      <c r="F99" s="13">
        <v>3000</v>
      </c>
    </row>
    <row r="100" spans="1:6" ht="15.75" thickBot="1" x14ac:dyDescent="0.3">
      <c r="A100" s="8">
        <v>521</v>
      </c>
      <c r="B100" s="9" t="s">
        <v>776</v>
      </c>
      <c r="C100" s="10">
        <v>1</v>
      </c>
      <c r="D100" s="10">
        <v>540000</v>
      </c>
      <c r="E100" s="10">
        <v>4000</v>
      </c>
      <c r="F100" s="10">
        <v>4000</v>
      </c>
    </row>
    <row r="101" spans="1:6" ht="15.75" thickBot="1" x14ac:dyDescent="0.3">
      <c r="A101" s="11">
        <v>523</v>
      </c>
      <c r="B101" s="12" t="s">
        <v>777</v>
      </c>
      <c r="C101" s="13">
        <v>1</v>
      </c>
      <c r="D101" s="13">
        <v>350000</v>
      </c>
      <c r="E101" s="13">
        <v>2000</v>
      </c>
      <c r="F101" s="13">
        <v>1000</v>
      </c>
    </row>
    <row r="102" spans="1:6" ht="15.75" thickBot="1" x14ac:dyDescent="0.3">
      <c r="A102" s="8">
        <v>526</v>
      </c>
      <c r="B102" s="9" t="s">
        <v>778</v>
      </c>
      <c r="C102" s="10">
        <v>1</v>
      </c>
      <c r="D102" s="10">
        <v>450000</v>
      </c>
      <c r="E102" s="10">
        <v>13000</v>
      </c>
      <c r="F102" s="10">
        <v>4000</v>
      </c>
    </row>
    <row r="103" spans="1:6" ht="15.75" thickBot="1" x14ac:dyDescent="0.3">
      <c r="A103" s="11">
        <v>530</v>
      </c>
      <c r="B103" s="12" t="s">
        <v>779</v>
      </c>
      <c r="C103" s="13">
        <v>1</v>
      </c>
      <c r="D103" s="13">
        <v>450000</v>
      </c>
      <c r="E103" s="13">
        <v>9000</v>
      </c>
      <c r="F103" s="13">
        <v>3000</v>
      </c>
    </row>
    <row r="104" spans="1:6" ht="15.75" thickBot="1" x14ac:dyDescent="0.3">
      <c r="A104" s="8">
        <v>531</v>
      </c>
      <c r="B104" s="9" t="s">
        <v>780</v>
      </c>
      <c r="C104" s="10">
        <v>1</v>
      </c>
      <c r="D104" s="10">
        <v>650000</v>
      </c>
      <c r="E104" s="10">
        <v>11000</v>
      </c>
      <c r="F104" s="10">
        <v>9000</v>
      </c>
    </row>
    <row r="105" spans="1:6" ht="15.75" thickBot="1" x14ac:dyDescent="0.3">
      <c r="A105" s="14">
        <v>534</v>
      </c>
      <c r="B105" s="15" t="s">
        <v>781</v>
      </c>
      <c r="C105" s="16">
        <v>1</v>
      </c>
      <c r="D105" s="16">
        <v>330000</v>
      </c>
      <c r="E105" s="16">
        <v>5000</v>
      </c>
      <c r="F105" s="16">
        <v>1000</v>
      </c>
    </row>
    <row r="106" spans="1:6" ht="15.75" thickBot="1" x14ac:dyDescent="0.3">
      <c r="A106" s="8">
        <v>536</v>
      </c>
      <c r="B106" s="9" t="s">
        <v>782</v>
      </c>
      <c r="C106" s="10">
        <v>1</v>
      </c>
      <c r="D106" s="10">
        <v>520000</v>
      </c>
      <c r="E106" s="10">
        <v>7000</v>
      </c>
      <c r="F106" s="10">
        <v>6000</v>
      </c>
    </row>
    <row r="107" spans="1:6" ht="15.75" thickBot="1" x14ac:dyDescent="0.3">
      <c r="A107" s="11">
        <v>541</v>
      </c>
      <c r="B107" s="12" t="s">
        <v>783</v>
      </c>
      <c r="C107" s="13">
        <v>1</v>
      </c>
      <c r="D107" s="13">
        <v>520000</v>
      </c>
      <c r="E107" s="13">
        <v>9000</v>
      </c>
      <c r="F107" s="13">
        <v>3000</v>
      </c>
    </row>
    <row r="108" spans="1:6" ht="15.75" thickBot="1" x14ac:dyDescent="0.3">
      <c r="A108" s="8">
        <v>544</v>
      </c>
      <c r="B108" s="9" t="s">
        <v>784</v>
      </c>
      <c r="C108" s="10">
        <v>1</v>
      </c>
      <c r="D108" s="10">
        <v>280000</v>
      </c>
      <c r="E108" s="10">
        <v>6000</v>
      </c>
      <c r="F108" s="10">
        <v>4000</v>
      </c>
    </row>
    <row r="109" spans="1:6" ht="15.75" thickBot="1" x14ac:dyDescent="0.3">
      <c r="A109" s="11">
        <v>547</v>
      </c>
      <c r="B109" s="12" t="s">
        <v>785</v>
      </c>
      <c r="C109" s="13">
        <v>1</v>
      </c>
      <c r="D109" s="13">
        <v>470000</v>
      </c>
      <c r="E109" s="13">
        <v>9000</v>
      </c>
      <c r="F109" s="13">
        <v>5000</v>
      </c>
    </row>
    <row r="110" spans="1:6" ht="15.75" thickBot="1" x14ac:dyDescent="0.3">
      <c r="A110" s="8">
        <v>549</v>
      </c>
      <c r="B110" s="9" t="s">
        <v>786</v>
      </c>
      <c r="C110" s="10">
        <v>1</v>
      </c>
      <c r="D110" s="10">
        <v>440000</v>
      </c>
      <c r="E110" s="10">
        <v>9000</v>
      </c>
      <c r="F110" s="10">
        <v>6000</v>
      </c>
    </row>
    <row r="111" spans="1:6" ht="15.75" thickBot="1" x14ac:dyDescent="0.3">
      <c r="A111" s="11">
        <v>550</v>
      </c>
      <c r="B111" s="12" t="s">
        <v>787</v>
      </c>
      <c r="C111" s="13">
        <v>1</v>
      </c>
      <c r="D111" s="13">
        <v>590000</v>
      </c>
      <c r="E111" s="13">
        <v>14000</v>
      </c>
      <c r="F111" s="13">
        <v>3000</v>
      </c>
    </row>
    <row r="112" spans="1:6" ht="15.75" thickBot="1" x14ac:dyDescent="0.3">
      <c r="A112" s="8">
        <v>552</v>
      </c>
      <c r="B112" s="9" t="s">
        <v>788</v>
      </c>
      <c r="C112" s="10">
        <v>1</v>
      </c>
      <c r="D112" s="10">
        <v>550000</v>
      </c>
      <c r="E112" s="10">
        <v>7000</v>
      </c>
      <c r="F112" s="10">
        <v>4000</v>
      </c>
    </row>
    <row r="113" spans="1:6" ht="15.75" thickBot="1" x14ac:dyDescent="0.3">
      <c r="A113" s="11">
        <v>554</v>
      </c>
      <c r="B113" s="12" t="s">
        <v>789</v>
      </c>
      <c r="C113" s="13">
        <v>1</v>
      </c>
      <c r="D113" s="13">
        <v>470000</v>
      </c>
      <c r="E113" s="13">
        <v>4000</v>
      </c>
      <c r="F113" s="13">
        <v>2000</v>
      </c>
    </row>
    <row r="114" spans="1:6" ht="15.75" thickBot="1" x14ac:dyDescent="0.3">
      <c r="A114" s="8">
        <v>558</v>
      </c>
      <c r="B114" s="9" t="s">
        <v>790</v>
      </c>
      <c r="C114" s="10">
        <v>1</v>
      </c>
      <c r="D114" s="10">
        <v>490000</v>
      </c>
      <c r="E114" s="10">
        <v>10000</v>
      </c>
      <c r="F114" s="10">
        <v>7000</v>
      </c>
    </row>
    <row r="115" spans="1:6" ht="15.75" thickBot="1" x14ac:dyDescent="0.3">
      <c r="A115" s="11">
        <v>560</v>
      </c>
      <c r="B115" s="12" t="s">
        <v>791</v>
      </c>
      <c r="C115" s="13">
        <v>1</v>
      </c>
      <c r="D115" s="13">
        <v>530000</v>
      </c>
      <c r="E115" s="13">
        <v>5000</v>
      </c>
      <c r="F115" s="13">
        <v>4000</v>
      </c>
    </row>
    <row r="116" spans="1:6" ht="15.75" thickBot="1" x14ac:dyDescent="0.3">
      <c r="A116" s="8">
        <v>567</v>
      </c>
      <c r="B116" s="9" t="s">
        <v>792</v>
      </c>
      <c r="C116" s="10">
        <v>1</v>
      </c>
      <c r="D116" s="10">
        <v>170000</v>
      </c>
      <c r="E116" s="10">
        <v>3000</v>
      </c>
      <c r="F116" s="10">
        <v>2000</v>
      </c>
    </row>
    <row r="117" spans="1:6" x14ac:dyDescent="0.25">
      <c r="A117" s="47">
        <v>568</v>
      </c>
      <c r="B117" s="21" t="s">
        <v>793</v>
      </c>
      <c r="C117" s="45">
        <v>1</v>
      </c>
      <c r="D117" s="45">
        <v>170000</v>
      </c>
      <c r="E117" s="45">
        <v>4000</v>
      </c>
      <c r="F117" s="45">
        <v>1000</v>
      </c>
    </row>
    <row r="118" spans="1:6" ht="15.75" thickBot="1" x14ac:dyDescent="0.3">
      <c r="A118" s="48"/>
      <c r="B118" s="12" t="s">
        <v>794</v>
      </c>
      <c r="C118" s="46"/>
      <c r="D118" s="46"/>
      <c r="E118" s="46"/>
      <c r="F118" s="46"/>
    </row>
    <row r="119" spans="1:6" ht="15.75" thickBot="1" x14ac:dyDescent="0.3">
      <c r="A119" s="8">
        <v>569</v>
      </c>
      <c r="B119" s="9" t="s">
        <v>795</v>
      </c>
      <c r="C119" s="10">
        <v>1</v>
      </c>
      <c r="D119" s="10">
        <v>730000</v>
      </c>
      <c r="E119" s="10">
        <v>8000</v>
      </c>
      <c r="F119" s="10">
        <v>3000</v>
      </c>
    </row>
    <row r="120" spans="1:6" ht="26.25" thickBot="1" x14ac:dyDescent="0.3">
      <c r="A120" s="11">
        <v>571</v>
      </c>
      <c r="B120" s="12" t="s">
        <v>796</v>
      </c>
      <c r="C120" s="13">
        <v>1</v>
      </c>
      <c r="D120" s="13">
        <v>450000</v>
      </c>
      <c r="E120" s="13">
        <v>4000</v>
      </c>
      <c r="F120" s="13">
        <v>2000</v>
      </c>
    </row>
    <row r="121" spans="1:6" ht="15.75" thickBot="1" x14ac:dyDescent="0.3">
      <c r="A121" s="8">
        <v>572</v>
      </c>
      <c r="B121" s="9" t="s">
        <v>797</v>
      </c>
      <c r="C121" s="10">
        <v>1</v>
      </c>
      <c r="D121" s="10">
        <v>1190000</v>
      </c>
      <c r="E121" s="10">
        <v>15000</v>
      </c>
      <c r="F121" s="10">
        <v>113000</v>
      </c>
    </row>
    <row r="122" spans="1:6" ht="15.75" thickBot="1" x14ac:dyDescent="0.3">
      <c r="A122" s="11">
        <v>574</v>
      </c>
      <c r="B122" s="12" t="s">
        <v>798</v>
      </c>
      <c r="C122" s="13">
        <v>1</v>
      </c>
      <c r="D122" s="13">
        <v>260000</v>
      </c>
      <c r="E122" s="13">
        <v>2000</v>
      </c>
      <c r="F122" s="13">
        <v>2000</v>
      </c>
    </row>
    <row r="123" spans="1:6" ht="15.75" thickBot="1" x14ac:dyDescent="0.3">
      <c r="A123" s="8">
        <v>577</v>
      </c>
      <c r="B123" s="9" t="s">
        <v>799</v>
      </c>
      <c r="C123" s="10">
        <v>1</v>
      </c>
      <c r="D123" s="10">
        <v>1560000</v>
      </c>
      <c r="E123" s="10">
        <v>15000</v>
      </c>
      <c r="F123" s="10">
        <v>4000</v>
      </c>
    </row>
    <row r="124" spans="1:6" ht="15.75" thickBot="1" x14ac:dyDescent="0.3">
      <c r="A124" s="11">
        <v>587</v>
      </c>
      <c r="B124" s="12" t="s">
        <v>800</v>
      </c>
      <c r="C124" s="13">
        <v>1</v>
      </c>
      <c r="D124" s="13">
        <v>820000</v>
      </c>
      <c r="E124" s="13">
        <v>6000</v>
      </c>
      <c r="F124" s="13">
        <v>3000</v>
      </c>
    </row>
    <row r="125" spans="1:6" ht="15.75" thickBot="1" x14ac:dyDescent="0.3">
      <c r="A125" s="8">
        <v>591</v>
      </c>
      <c r="B125" s="9" t="s">
        <v>801</v>
      </c>
      <c r="C125" s="10">
        <v>1</v>
      </c>
      <c r="D125" s="10">
        <v>430000</v>
      </c>
      <c r="E125" s="10">
        <v>8000</v>
      </c>
      <c r="F125" s="10">
        <v>6000</v>
      </c>
    </row>
    <row r="126" spans="1:6" ht="15.75" thickBot="1" x14ac:dyDescent="0.3">
      <c r="A126" s="11">
        <v>592</v>
      </c>
      <c r="B126" s="12" t="s">
        <v>802</v>
      </c>
      <c r="C126" s="13">
        <v>1</v>
      </c>
      <c r="D126" s="13">
        <v>520000</v>
      </c>
      <c r="E126" s="13">
        <v>9000</v>
      </c>
      <c r="F126" s="13">
        <v>4000</v>
      </c>
    </row>
    <row r="127" spans="1:6" ht="15.75" thickBot="1" x14ac:dyDescent="0.3">
      <c r="A127" s="8">
        <v>600</v>
      </c>
      <c r="B127" s="9" t="s">
        <v>803</v>
      </c>
      <c r="C127" s="10">
        <v>1</v>
      </c>
      <c r="D127" s="10">
        <v>260000</v>
      </c>
      <c r="E127" s="10">
        <v>4000</v>
      </c>
      <c r="F127" s="10">
        <v>1000</v>
      </c>
    </row>
    <row r="128" spans="1:6" ht="15.75" thickBot="1" x14ac:dyDescent="0.3">
      <c r="A128" s="11">
        <v>603</v>
      </c>
      <c r="B128" s="12" t="s">
        <v>804</v>
      </c>
      <c r="C128" s="13">
        <v>1</v>
      </c>
      <c r="D128" s="13">
        <v>410000</v>
      </c>
      <c r="E128" s="13">
        <v>5000</v>
      </c>
      <c r="F128" s="13">
        <v>7000</v>
      </c>
    </row>
    <row r="129" spans="1:6" ht="15.75" thickBot="1" x14ac:dyDescent="0.3">
      <c r="A129" s="8">
        <v>619</v>
      </c>
      <c r="B129" s="9" t="s">
        <v>805</v>
      </c>
      <c r="C129" s="10">
        <v>1</v>
      </c>
      <c r="D129" s="10">
        <v>450000</v>
      </c>
      <c r="E129" s="10">
        <v>5000</v>
      </c>
      <c r="F129" s="10">
        <v>5000</v>
      </c>
    </row>
    <row r="130" spans="1:6" ht="15.75" thickBot="1" x14ac:dyDescent="0.3">
      <c r="A130" s="11">
        <v>656</v>
      </c>
      <c r="B130" s="12" t="s">
        <v>806</v>
      </c>
      <c r="C130" s="13">
        <v>1</v>
      </c>
      <c r="D130" s="13">
        <v>470000</v>
      </c>
      <c r="E130" s="13">
        <v>67000</v>
      </c>
      <c r="F130" s="13">
        <v>0</v>
      </c>
    </row>
    <row r="131" spans="1:6" ht="15.75" thickBot="1" x14ac:dyDescent="0.3">
      <c r="A131" s="8">
        <v>661</v>
      </c>
      <c r="B131" s="9" t="s">
        <v>807</v>
      </c>
      <c r="C131" s="10">
        <v>1</v>
      </c>
      <c r="D131" s="10">
        <v>4140000</v>
      </c>
      <c r="E131" s="10">
        <v>40000</v>
      </c>
      <c r="F131" s="10">
        <v>400000</v>
      </c>
    </row>
    <row r="132" spans="1:6" ht="16.5" thickBot="1" x14ac:dyDescent="0.3">
      <c r="A132" s="17"/>
    </row>
    <row r="133" spans="1:6" ht="15.75" thickBot="1" x14ac:dyDescent="0.3">
      <c r="A133" s="14">
        <v>667</v>
      </c>
      <c r="B133" s="15" t="s">
        <v>808</v>
      </c>
      <c r="C133" s="16">
        <v>1</v>
      </c>
      <c r="D133" s="16">
        <v>400000</v>
      </c>
      <c r="E133" s="16">
        <v>100000</v>
      </c>
      <c r="F133" s="16">
        <v>0</v>
      </c>
    </row>
    <row r="134" spans="1:6" ht="15.75" thickBot="1" x14ac:dyDescent="0.3">
      <c r="A134" s="8">
        <v>671</v>
      </c>
      <c r="B134" s="9" t="s">
        <v>809</v>
      </c>
      <c r="C134" s="10">
        <v>1</v>
      </c>
      <c r="D134" s="10">
        <v>400000</v>
      </c>
      <c r="E134" s="10">
        <v>100000</v>
      </c>
      <c r="F134" s="10">
        <v>0</v>
      </c>
    </row>
    <row r="135" spans="1:6" ht="15.75" thickBot="1" x14ac:dyDescent="0.3">
      <c r="A135" s="11">
        <v>687</v>
      </c>
      <c r="B135" s="12" t="s">
        <v>810</v>
      </c>
      <c r="C135" s="13">
        <v>1</v>
      </c>
      <c r="D135" s="13">
        <v>2760000</v>
      </c>
      <c r="E135" s="13">
        <v>107000</v>
      </c>
      <c r="F135" s="13">
        <v>27000</v>
      </c>
    </row>
    <row r="136" spans="1:6" ht="15.75" thickBot="1" x14ac:dyDescent="0.3">
      <c r="A136" s="8">
        <v>689</v>
      </c>
      <c r="B136" s="9" t="s">
        <v>811</v>
      </c>
      <c r="C136" s="10">
        <v>1</v>
      </c>
      <c r="D136" s="10">
        <v>3180000</v>
      </c>
      <c r="E136" s="10">
        <v>120000</v>
      </c>
      <c r="F136" s="10">
        <v>173000</v>
      </c>
    </row>
    <row r="137" spans="1:6" ht="15.75" thickBot="1" x14ac:dyDescent="0.3">
      <c r="A137" s="11">
        <v>693</v>
      </c>
      <c r="B137" s="12" t="s">
        <v>812</v>
      </c>
      <c r="C137" s="13">
        <v>1</v>
      </c>
      <c r="D137" s="13">
        <v>2610000</v>
      </c>
      <c r="E137" s="13">
        <v>39000</v>
      </c>
      <c r="F137" s="13">
        <v>32000</v>
      </c>
    </row>
    <row r="138" spans="1:6" ht="15.75" thickBot="1" x14ac:dyDescent="0.3">
      <c r="A138" s="8">
        <v>698</v>
      </c>
      <c r="B138" s="9" t="s">
        <v>813</v>
      </c>
      <c r="C138" s="10">
        <v>1</v>
      </c>
      <c r="D138" s="10">
        <v>3230000</v>
      </c>
      <c r="E138" s="10">
        <v>60000</v>
      </c>
      <c r="F138" s="10">
        <v>201000</v>
      </c>
    </row>
    <row r="139" spans="1:6" ht="26.25" thickBot="1" x14ac:dyDescent="0.3">
      <c r="A139" s="11">
        <v>702</v>
      </c>
      <c r="B139" s="12" t="s">
        <v>814</v>
      </c>
      <c r="C139" s="13">
        <v>1</v>
      </c>
      <c r="D139" s="13">
        <v>5250000</v>
      </c>
      <c r="E139" s="13">
        <v>58000</v>
      </c>
      <c r="F139" s="13">
        <v>363000</v>
      </c>
    </row>
    <row r="140" spans="1:6" ht="26.25" thickBot="1" x14ac:dyDescent="0.3">
      <c r="A140" s="8">
        <v>711</v>
      </c>
      <c r="B140" s="9" t="s">
        <v>815</v>
      </c>
      <c r="C140" s="10">
        <v>1</v>
      </c>
      <c r="D140" s="10">
        <v>3450000</v>
      </c>
      <c r="E140" s="10">
        <v>158000</v>
      </c>
      <c r="F140" s="10">
        <v>149000</v>
      </c>
    </row>
    <row r="141" spans="1:6" ht="15.75" thickBot="1" x14ac:dyDescent="0.3">
      <c r="A141" s="11">
        <v>720</v>
      </c>
      <c r="B141" s="12" t="s">
        <v>816</v>
      </c>
      <c r="C141" s="13">
        <v>1</v>
      </c>
      <c r="D141" s="13">
        <v>3470000</v>
      </c>
      <c r="E141" s="13">
        <v>91000</v>
      </c>
      <c r="F141" s="13">
        <v>60000</v>
      </c>
    </row>
    <row r="142" spans="1:6" ht="15.75" thickBot="1" x14ac:dyDescent="0.3">
      <c r="A142" s="8">
        <v>723</v>
      </c>
      <c r="B142" s="9" t="s">
        <v>817</v>
      </c>
      <c r="C142" s="10">
        <v>1</v>
      </c>
      <c r="D142" s="10">
        <v>3370000</v>
      </c>
      <c r="E142" s="10">
        <v>113000</v>
      </c>
      <c r="F142" s="10">
        <v>155000</v>
      </c>
    </row>
    <row r="143" spans="1:6" ht="15.75" thickBot="1" x14ac:dyDescent="0.3">
      <c r="A143" s="11">
        <v>867</v>
      </c>
      <c r="B143" s="12" t="s">
        <v>818</v>
      </c>
      <c r="C143" s="13">
        <v>1</v>
      </c>
      <c r="D143" s="13">
        <v>1500000</v>
      </c>
      <c r="E143" s="13">
        <v>185000</v>
      </c>
      <c r="F143" s="13">
        <v>79000</v>
      </c>
    </row>
    <row r="144" spans="1:6" ht="15.75" thickBot="1" x14ac:dyDescent="0.3">
      <c r="A144" s="8">
        <v>882</v>
      </c>
      <c r="B144" s="9" t="s">
        <v>819</v>
      </c>
      <c r="C144" s="10">
        <v>1</v>
      </c>
      <c r="D144" s="10">
        <v>610000</v>
      </c>
      <c r="E144" s="10">
        <v>33000</v>
      </c>
      <c r="F144" s="10">
        <v>33000</v>
      </c>
    </row>
    <row r="145" spans="1:6" ht="15.75" thickBot="1" x14ac:dyDescent="0.3">
      <c r="A145" s="11">
        <v>947</v>
      </c>
      <c r="B145" s="12" t="s">
        <v>820</v>
      </c>
      <c r="C145" s="13">
        <v>1</v>
      </c>
      <c r="D145" s="13">
        <v>770000</v>
      </c>
      <c r="E145" s="13">
        <v>113000</v>
      </c>
      <c r="F145" s="13">
        <v>31000</v>
      </c>
    </row>
    <row r="146" spans="1:6" ht="15.75" thickBot="1" x14ac:dyDescent="0.3">
      <c r="A146" s="8">
        <v>977</v>
      </c>
      <c r="B146" s="9" t="s">
        <v>821</v>
      </c>
      <c r="C146" s="10">
        <v>1</v>
      </c>
      <c r="D146" s="10">
        <v>2630000</v>
      </c>
      <c r="E146" s="10">
        <v>135000</v>
      </c>
      <c r="F146" s="10">
        <v>228000</v>
      </c>
    </row>
    <row r="147" spans="1:6" ht="15.75" thickBot="1" x14ac:dyDescent="0.3">
      <c r="A147" s="11">
        <v>982</v>
      </c>
      <c r="B147" s="12" t="s">
        <v>822</v>
      </c>
      <c r="C147" s="13">
        <v>1</v>
      </c>
      <c r="D147" s="13">
        <v>940000</v>
      </c>
      <c r="E147" s="13">
        <v>59000</v>
      </c>
      <c r="F147" s="13">
        <v>60000</v>
      </c>
    </row>
    <row r="148" spans="1:6" ht="15.75" thickBot="1" x14ac:dyDescent="0.3">
      <c r="A148" s="8">
        <v>1017</v>
      </c>
      <c r="B148" s="9" t="s">
        <v>823</v>
      </c>
      <c r="C148" s="10">
        <v>1</v>
      </c>
      <c r="D148" s="10">
        <v>1230000</v>
      </c>
      <c r="E148" s="10">
        <v>140000</v>
      </c>
      <c r="F148" s="10">
        <v>70000</v>
      </c>
    </row>
    <row r="149" spans="1:6" ht="15.75" thickBot="1" x14ac:dyDescent="0.3">
      <c r="A149" s="11">
        <v>1035</v>
      </c>
      <c r="B149" s="12" t="s">
        <v>824</v>
      </c>
      <c r="C149" s="13">
        <v>1</v>
      </c>
      <c r="D149" s="13">
        <v>3260000</v>
      </c>
      <c r="E149" s="13">
        <v>110000</v>
      </c>
      <c r="F149" s="13">
        <v>310000</v>
      </c>
    </row>
    <row r="150" spans="1:6" ht="15.75" thickBot="1" x14ac:dyDescent="0.3">
      <c r="A150" s="8">
        <v>1058</v>
      </c>
      <c r="B150" s="9" t="s">
        <v>825</v>
      </c>
      <c r="C150" s="10">
        <v>1</v>
      </c>
      <c r="D150" s="10">
        <v>1220000</v>
      </c>
      <c r="E150" s="10">
        <v>123000</v>
      </c>
      <c r="F150" s="10">
        <v>77000</v>
      </c>
    </row>
    <row r="151" spans="1:6" ht="15.75" thickBot="1" x14ac:dyDescent="0.3">
      <c r="A151" s="11">
        <v>1062</v>
      </c>
      <c r="B151" s="12" t="s">
        <v>826</v>
      </c>
      <c r="C151" s="13">
        <v>1</v>
      </c>
      <c r="D151" s="13">
        <v>1390000</v>
      </c>
      <c r="E151" s="13">
        <v>107000</v>
      </c>
      <c r="F151" s="13">
        <v>98000</v>
      </c>
    </row>
    <row r="152" spans="1:6" ht="15.75" thickBot="1" x14ac:dyDescent="0.3">
      <c r="A152" s="8">
        <v>1069</v>
      </c>
      <c r="B152" s="9" t="s">
        <v>827</v>
      </c>
      <c r="C152" s="10">
        <v>1</v>
      </c>
      <c r="D152" s="10">
        <v>2910000</v>
      </c>
      <c r="E152" s="10">
        <v>83000</v>
      </c>
      <c r="F152" s="10">
        <v>283000</v>
      </c>
    </row>
    <row r="153" spans="1:6" ht="26.25" thickBot="1" x14ac:dyDescent="0.3">
      <c r="A153" s="11">
        <v>1073</v>
      </c>
      <c r="B153" s="12" t="s">
        <v>828</v>
      </c>
      <c r="C153" s="13">
        <v>1</v>
      </c>
      <c r="D153" s="13">
        <v>3010000</v>
      </c>
      <c r="E153" s="13">
        <v>129000</v>
      </c>
      <c r="F153" s="13">
        <v>272000</v>
      </c>
    </row>
    <row r="154" spans="1:6" ht="15.75" thickBot="1" x14ac:dyDescent="0.3">
      <c r="A154" s="8">
        <v>1080</v>
      </c>
      <c r="B154" s="9" t="s">
        <v>829</v>
      </c>
      <c r="C154" s="10">
        <v>1</v>
      </c>
      <c r="D154" s="10">
        <v>1260000</v>
      </c>
      <c r="E154" s="10">
        <v>161000</v>
      </c>
      <c r="F154" s="10">
        <v>63000</v>
      </c>
    </row>
    <row r="155" spans="1:6" ht="15.75" thickBot="1" x14ac:dyDescent="0.3">
      <c r="A155" s="11">
        <v>1089</v>
      </c>
      <c r="B155" s="12" t="s">
        <v>830</v>
      </c>
      <c r="C155" s="13">
        <v>1</v>
      </c>
      <c r="D155" s="13">
        <v>1850000</v>
      </c>
      <c r="E155" s="13">
        <v>171000</v>
      </c>
      <c r="F155" s="13">
        <v>124000</v>
      </c>
    </row>
    <row r="156" spans="1:6" ht="15.75" thickBot="1" x14ac:dyDescent="0.3">
      <c r="A156" s="8">
        <v>1091</v>
      </c>
      <c r="B156" s="9" t="s">
        <v>831</v>
      </c>
      <c r="C156" s="10">
        <v>1</v>
      </c>
      <c r="D156" s="10">
        <v>1630000</v>
      </c>
      <c r="E156" s="10">
        <v>113000</v>
      </c>
      <c r="F156" s="10">
        <v>121000</v>
      </c>
    </row>
    <row r="157" spans="1:6" ht="15.75" thickBot="1" x14ac:dyDescent="0.3">
      <c r="A157" s="11">
        <v>1097</v>
      </c>
      <c r="B157" s="12" t="s">
        <v>832</v>
      </c>
      <c r="C157" s="13">
        <v>1</v>
      </c>
      <c r="D157" s="13">
        <v>850000</v>
      </c>
      <c r="E157" s="13">
        <v>155000</v>
      </c>
      <c r="F157" s="13">
        <v>20000</v>
      </c>
    </row>
    <row r="158" spans="1:6" ht="15.75" thickBot="1" x14ac:dyDescent="0.3">
      <c r="A158" s="8">
        <v>1108</v>
      </c>
      <c r="B158" s="9" t="s">
        <v>833</v>
      </c>
      <c r="C158" s="10">
        <v>1</v>
      </c>
      <c r="D158" s="10">
        <v>940000</v>
      </c>
      <c r="E158" s="10">
        <v>150000</v>
      </c>
      <c r="F158" s="10">
        <v>30000</v>
      </c>
    </row>
    <row r="159" spans="1:6" ht="16.5" thickBot="1" x14ac:dyDescent="0.3">
      <c r="A159" s="17"/>
    </row>
    <row r="160" spans="1:6" ht="15.75" thickBot="1" x14ac:dyDescent="0.3">
      <c r="A160" s="14">
        <v>1127</v>
      </c>
      <c r="B160" s="15" t="s">
        <v>834</v>
      </c>
      <c r="C160" s="16">
        <v>1</v>
      </c>
      <c r="D160" s="16">
        <v>1740000</v>
      </c>
      <c r="E160" s="16">
        <v>127000</v>
      </c>
      <c r="F160" s="16">
        <v>132000</v>
      </c>
    </row>
    <row r="161" spans="1:6" ht="15.75" thickBot="1" x14ac:dyDescent="0.3">
      <c r="A161" s="8">
        <v>1141</v>
      </c>
      <c r="B161" s="9" t="s">
        <v>835</v>
      </c>
      <c r="C161" s="10">
        <v>1</v>
      </c>
      <c r="D161" s="10">
        <v>1180000</v>
      </c>
      <c r="E161" s="10">
        <v>170000</v>
      </c>
      <c r="F161" s="10">
        <v>50000</v>
      </c>
    </row>
    <row r="162" spans="1:6" ht="15.75" thickBot="1" x14ac:dyDescent="0.3">
      <c r="A162" s="11">
        <v>1163</v>
      </c>
      <c r="B162" s="12" t="s">
        <v>836</v>
      </c>
      <c r="C162" s="13">
        <v>1</v>
      </c>
      <c r="D162" s="13">
        <v>1040000</v>
      </c>
      <c r="E162" s="13">
        <v>180000</v>
      </c>
      <c r="F162" s="13">
        <v>30000</v>
      </c>
    </row>
    <row r="163" spans="1:6" ht="15.75" thickBot="1" x14ac:dyDescent="0.3">
      <c r="A163" s="8">
        <v>1182</v>
      </c>
      <c r="B163" s="9" t="s">
        <v>837</v>
      </c>
      <c r="C163" s="10">
        <v>1</v>
      </c>
      <c r="D163" s="10">
        <v>2980000</v>
      </c>
      <c r="E163" s="10">
        <v>4000</v>
      </c>
      <c r="F163" s="10">
        <v>0</v>
      </c>
    </row>
    <row r="164" spans="1:6" ht="15.75" thickBot="1" x14ac:dyDescent="0.3">
      <c r="A164" s="11">
        <v>16</v>
      </c>
      <c r="B164" s="12" t="s">
        <v>838</v>
      </c>
      <c r="C164" s="13">
        <v>2</v>
      </c>
      <c r="D164" s="13">
        <v>3640000</v>
      </c>
      <c r="E164" s="13">
        <v>109000</v>
      </c>
      <c r="F164" s="13">
        <v>11000</v>
      </c>
    </row>
    <row r="165" spans="1:6" ht="15.75" thickBot="1" x14ac:dyDescent="0.3">
      <c r="A165" s="8">
        <v>18</v>
      </c>
      <c r="B165" s="9" t="s">
        <v>839</v>
      </c>
      <c r="C165" s="10">
        <v>2</v>
      </c>
      <c r="D165" s="10">
        <v>3670000</v>
      </c>
      <c r="E165" s="10">
        <v>110000</v>
      </c>
      <c r="F165" s="10">
        <v>11000</v>
      </c>
    </row>
    <row r="166" spans="1:6" ht="15.75" thickBot="1" x14ac:dyDescent="0.3">
      <c r="A166" s="11">
        <v>19</v>
      </c>
      <c r="B166" s="12" t="s">
        <v>840</v>
      </c>
      <c r="C166" s="13">
        <v>2</v>
      </c>
      <c r="D166" s="13">
        <v>3820000</v>
      </c>
      <c r="E166" s="13">
        <v>291000</v>
      </c>
      <c r="F166" s="13">
        <v>107000</v>
      </c>
    </row>
    <row r="167" spans="1:6" ht="15.75" thickBot="1" x14ac:dyDescent="0.3">
      <c r="A167" s="8">
        <v>20</v>
      </c>
      <c r="B167" s="9" t="s">
        <v>841</v>
      </c>
      <c r="C167" s="10">
        <v>2</v>
      </c>
      <c r="D167" s="10">
        <v>2490000</v>
      </c>
      <c r="E167" s="10">
        <v>82000</v>
      </c>
      <c r="F167" s="10">
        <v>12000</v>
      </c>
    </row>
    <row r="168" spans="1:6" ht="15.75" thickBot="1" x14ac:dyDescent="0.3">
      <c r="A168" s="11">
        <v>22</v>
      </c>
      <c r="B168" s="12" t="s">
        <v>842</v>
      </c>
      <c r="C168" s="13">
        <v>2</v>
      </c>
      <c r="D168" s="13">
        <v>3690000</v>
      </c>
      <c r="E168" s="13">
        <v>74000</v>
      </c>
      <c r="F168" s="13">
        <v>170000</v>
      </c>
    </row>
    <row r="169" spans="1:6" ht="15.75" thickBot="1" x14ac:dyDescent="0.3">
      <c r="A169" s="8">
        <v>28</v>
      </c>
      <c r="B169" s="9" t="s">
        <v>843</v>
      </c>
      <c r="C169" s="10">
        <v>2</v>
      </c>
      <c r="D169" s="10">
        <v>3570000</v>
      </c>
      <c r="E169" s="10">
        <v>75000</v>
      </c>
      <c r="F169" s="10">
        <v>18000</v>
      </c>
    </row>
    <row r="170" spans="1:6" ht="15.75" thickBot="1" x14ac:dyDescent="0.3">
      <c r="A170" s="11">
        <v>29</v>
      </c>
      <c r="B170" s="12" t="s">
        <v>844</v>
      </c>
      <c r="C170" s="13">
        <v>2</v>
      </c>
      <c r="D170" s="13">
        <v>3570000</v>
      </c>
      <c r="E170" s="13">
        <v>75000</v>
      </c>
      <c r="F170" s="13">
        <v>18000</v>
      </c>
    </row>
    <row r="171" spans="1:6" ht="15.75" thickBot="1" x14ac:dyDescent="0.3">
      <c r="A171" s="8">
        <v>31</v>
      </c>
      <c r="B171" s="9" t="s">
        <v>845</v>
      </c>
      <c r="C171" s="10">
        <v>2</v>
      </c>
      <c r="D171" s="10">
        <v>3600000</v>
      </c>
      <c r="E171" s="10">
        <v>67000</v>
      </c>
      <c r="F171" s="10">
        <v>7000</v>
      </c>
    </row>
    <row r="172" spans="1:6" ht="15.75" thickBot="1" x14ac:dyDescent="0.3">
      <c r="A172" s="11">
        <v>32</v>
      </c>
      <c r="B172" s="12" t="s">
        <v>846</v>
      </c>
      <c r="C172" s="13">
        <v>2</v>
      </c>
      <c r="D172" s="13">
        <v>3600000</v>
      </c>
      <c r="E172" s="13">
        <v>67000</v>
      </c>
      <c r="F172" s="13">
        <v>7000</v>
      </c>
    </row>
    <row r="173" spans="1:6" ht="15.75" thickBot="1" x14ac:dyDescent="0.3">
      <c r="A173" s="8">
        <v>36</v>
      </c>
      <c r="B173" s="9" t="s">
        <v>847</v>
      </c>
      <c r="C173" s="10">
        <v>2</v>
      </c>
      <c r="D173" s="10">
        <v>8840000</v>
      </c>
      <c r="E173" s="10">
        <v>0</v>
      </c>
      <c r="F173" s="10">
        <v>1000000</v>
      </c>
    </row>
    <row r="174" spans="1:6" ht="15.75" thickBot="1" x14ac:dyDescent="0.3">
      <c r="A174" s="11">
        <v>38</v>
      </c>
      <c r="B174" s="12" t="s">
        <v>848</v>
      </c>
      <c r="C174" s="13">
        <v>2</v>
      </c>
      <c r="D174" s="13">
        <v>3660000</v>
      </c>
      <c r="E174" s="13">
        <v>64000</v>
      </c>
      <c r="F174" s="13">
        <v>8000</v>
      </c>
    </row>
    <row r="175" spans="1:6" ht="26.25" thickBot="1" x14ac:dyDescent="0.3">
      <c r="A175" s="8">
        <v>39</v>
      </c>
      <c r="B175" s="9" t="s">
        <v>849</v>
      </c>
      <c r="C175" s="10">
        <v>2</v>
      </c>
      <c r="D175" s="10">
        <v>1330000</v>
      </c>
      <c r="E175" s="10">
        <v>3000</v>
      </c>
      <c r="F175" s="10">
        <v>0</v>
      </c>
    </row>
    <row r="176" spans="1:6" ht="15.75" thickBot="1" x14ac:dyDescent="0.3">
      <c r="A176" s="11">
        <v>41</v>
      </c>
      <c r="B176" s="12" t="s">
        <v>850</v>
      </c>
      <c r="C176" s="13">
        <v>2</v>
      </c>
      <c r="D176" s="13">
        <v>3890000</v>
      </c>
      <c r="E176" s="13">
        <v>74000</v>
      </c>
      <c r="F176" s="13">
        <v>7000</v>
      </c>
    </row>
    <row r="177" spans="1:6" ht="15.75" thickBot="1" x14ac:dyDescent="0.3">
      <c r="A177" s="8">
        <v>45</v>
      </c>
      <c r="B177" s="9" t="s">
        <v>851</v>
      </c>
      <c r="C177" s="10">
        <v>2</v>
      </c>
      <c r="D177" s="10">
        <v>3480000</v>
      </c>
      <c r="E177" s="10">
        <v>96000</v>
      </c>
      <c r="F177" s="10">
        <v>11000</v>
      </c>
    </row>
    <row r="178" spans="1:6" ht="15.75" thickBot="1" x14ac:dyDescent="0.3">
      <c r="A178" s="11">
        <v>46</v>
      </c>
      <c r="B178" s="12" t="s">
        <v>852</v>
      </c>
      <c r="C178" s="13">
        <v>2</v>
      </c>
      <c r="D178" s="13">
        <v>3460000</v>
      </c>
      <c r="E178" s="13">
        <v>90000</v>
      </c>
      <c r="F178" s="13">
        <v>14000</v>
      </c>
    </row>
    <row r="179" spans="1:6" ht="15.75" thickBot="1" x14ac:dyDescent="0.3">
      <c r="A179" s="8">
        <v>48</v>
      </c>
      <c r="B179" s="9" t="s">
        <v>853</v>
      </c>
      <c r="C179" s="10">
        <v>2</v>
      </c>
      <c r="D179" s="10">
        <v>3430000</v>
      </c>
      <c r="E179" s="10">
        <v>92000</v>
      </c>
      <c r="F179" s="10">
        <v>17000</v>
      </c>
    </row>
    <row r="180" spans="1:6" ht="15.75" thickBot="1" x14ac:dyDescent="0.3">
      <c r="A180" s="11">
        <v>49</v>
      </c>
      <c r="B180" s="12" t="s">
        <v>854</v>
      </c>
      <c r="C180" s="13">
        <v>2</v>
      </c>
      <c r="D180" s="13">
        <v>3680000</v>
      </c>
      <c r="E180" s="13">
        <v>131000</v>
      </c>
      <c r="F180" s="13">
        <v>19000</v>
      </c>
    </row>
    <row r="181" spans="1:6" ht="15.75" thickBot="1" x14ac:dyDescent="0.3">
      <c r="A181" s="8">
        <v>50</v>
      </c>
      <c r="B181" s="9" t="s">
        <v>855</v>
      </c>
      <c r="C181" s="10">
        <v>2</v>
      </c>
      <c r="D181" s="10">
        <v>3670000</v>
      </c>
      <c r="E181" s="10">
        <v>60000</v>
      </c>
      <c r="F181" s="10">
        <v>0</v>
      </c>
    </row>
    <row r="182" spans="1:6" ht="15.75" thickBot="1" x14ac:dyDescent="0.3">
      <c r="A182" s="11">
        <v>51</v>
      </c>
      <c r="B182" s="12" t="s">
        <v>856</v>
      </c>
      <c r="C182" s="13">
        <v>2</v>
      </c>
      <c r="D182" s="13">
        <v>490000</v>
      </c>
      <c r="E182" s="13">
        <v>5000</v>
      </c>
      <c r="F182" s="13">
        <v>0</v>
      </c>
    </row>
    <row r="183" spans="1:6" ht="15.75" thickBot="1" x14ac:dyDescent="0.3">
      <c r="A183" s="8">
        <v>57</v>
      </c>
      <c r="B183" s="9" t="s">
        <v>857</v>
      </c>
      <c r="C183" s="10">
        <v>2</v>
      </c>
      <c r="D183" s="10">
        <v>3730000</v>
      </c>
      <c r="E183" s="10">
        <v>111000</v>
      </c>
      <c r="F183" s="10">
        <v>385000</v>
      </c>
    </row>
    <row r="184" spans="1:6" ht="15.75" thickBot="1" x14ac:dyDescent="0.3">
      <c r="A184" s="11">
        <v>58</v>
      </c>
      <c r="B184" s="12" t="s">
        <v>858</v>
      </c>
      <c r="C184" s="13">
        <v>2</v>
      </c>
      <c r="D184" s="13">
        <v>3630000</v>
      </c>
      <c r="E184" s="13">
        <v>84000</v>
      </c>
      <c r="F184" s="13">
        <v>12000</v>
      </c>
    </row>
    <row r="185" spans="1:6" ht="15.75" thickBot="1" x14ac:dyDescent="0.3">
      <c r="A185" s="8">
        <v>60</v>
      </c>
      <c r="B185" s="9" t="s">
        <v>859</v>
      </c>
      <c r="C185" s="10">
        <v>2</v>
      </c>
      <c r="D185" s="10">
        <v>8840000</v>
      </c>
      <c r="E185" s="10">
        <v>0</v>
      </c>
      <c r="F185" s="10">
        <v>1000000</v>
      </c>
    </row>
    <row r="186" spans="1:6" ht="15.75" thickBot="1" x14ac:dyDescent="0.3">
      <c r="A186" s="11">
        <v>68</v>
      </c>
      <c r="B186" s="12" t="s">
        <v>860</v>
      </c>
      <c r="C186" s="13">
        <v>2</v>
      </c>
      <c r="D186" s="13">
        <v>3560000</v>
      </c>
      <c r="E186" s="13">
        <v>95000</v>
      </c>
      <c r="F186" s="13">
        <v>43000</v>
      </c>
    </row>
    <row r="187" spans="1:6" ht="16.5" thickBot="1" x14ac:dyDescent="0.3">
      <c r="A187" s="17"/>
    </row>
    <row r="188" spans="1:6" ht="15.75" thickBot="1" x14ac:dyDescent="0.3">
      <c r="A188" s="18">
        <v>72</v>
      </c>
      <c r="B188" s="19" t="s">
        <v>861</v>
      </c>
      <c r="C188" s="20">
        <v>2</v>
      </c>
      <c r="D188" s="20">
        <v>3410000</v>
      </c>
      <c r="E188" s="20">
        <v>90000</v>
      </c>
      <c r="F188" s="20">
        <v>18000</v>
      </c>
    </row>
    <row r="189" spans="1:6" ht="15.75" thickBot="1" x14ac:dyDescent="0.3">
      <c r="A189" s="11">
        <v>76</v>
      </c>
      <c r="B189" s="12" t="s">
        <v>862</v>
      </c>
      <c r="C189" s="13">
        <v>2</v>
      </c>
      <c r="D189" s="13">
        <v>3840000</v>
      </c>
      <c r="E189" s="13">
        <v>160000</v>
      </c>
      <c r="F189" s="13">
        <v>63000</v>
      </c>
    </row>
    <row r="190" spans="1:6" ht="15.75" thickBot="1" x14ac:dyDescent="0.3">
      <c r="A190" s="8">
        <v>80</v>
      </c>
      <c r="B190" s="9" t="s">
        <v>863</v>
      </c>
      <c r="C190" s="10">
        <v>2</v>
      </c>
      <c r="D190" s="10">
        <v>3400000</v>
      </c>
      <c r="E190" s="10">
        <v>97000</v>
      </c>
      <c r="F190" s="10">
        <v>30000</v>
      </c>
    </row>
    <row r="191" spans="1:6" ht="15.75" thickBot="1" x14ac:dyDescent="0.3">
      <c r="A191" s="11">
        <v>84</v>
      </c>
      <c r="B191" s="12" t="s">
        <v>864</v>
      </c>
      <c r="C191" s="13">
        <v>2</v>
      </c>
      <c r="D191" s="13">
        <v>3430000</v>
      </c>
      <c r="E191" s="13">
        <v>101000</v>
      </c>
      <c r="F191" s="13">
        <v>33000</v>
      </c>
    </row>
    <row r="192" spans="1:6" ht="15.75" thickBot="1" x14ac:dyDescent="0.3">
      <c r="A192" s="8">
        <v>86</v>
      </c>
      <c r="B192" s="9" t="s">
        <v>865</v>
      </c>
      <c r="C192" s="10">
        <v>2</v>
      </c>
      <c r="D192" s="10">
        <v>400000</v>
      </c>
      <c r="E192" s="10">
        <v>4000</v>
      </c>
      <c r="F192" s="10">
        <v>0</v>
      </c>
    </row>
    <row r="193" spans="1:6" ht="15.75" thickBot="1" x14ac:dyDescent="0.3">
      <c r="A193" s="11">
        <v>90</v>
      </c>
      <c r="B193" s="12" t="s">
        <v>866</v>
      </c>
      <c r="C193" s="13">
        <v>2</v>
      </c>
      <c r="D193" s="13">
        <v>3440000</v>
      </c>
      <c r="E193" s="13">
        <v>64000</v>
      </c>
      <c r="F193" s="13">
        <v>12000</v>
      </c>
    </row>
    <row r="194" spans="1:6" ht="15.75" thickBot="1" x14ac:dyDescent="0.3">
      <c r="A194" s="8">
        <v>95</v>
      </c>
      <c r="B194" s="9" t="s">
        <v>867</v>
      </c>
      <c r="C194" s="10">
        <v>2</v>
      </c>
      <c r="D194" s="10">
        <v>3550000</v>
      </c>
      <c r="E194" s="10">
        <v>90000</v>
      </c>
      <c r="F194" s="10">
        <v>22000</v>
      </c>
    </row>
    <row r="195" spans="1:6" ht="15.75" thickBot="1" x14ac:dyDescent="0.3">
      <c r="A195" s="11">
        <v>104</v>
      </c>
      <c r="B195" s="12" t="s">
        <v>868</v>
      </c>
      <c r="C195" s="13">
        <v>2</v>
      </c>
      <c r="D195" s="13">
        <v>3640000</v>
      </c>
      <c r="E195" s="13">
        <v>100000</v>
      </c>
      <c r="F195" s="13">
        <v>11000</v>
      </c>
    </row>
    <row r="196" spans="1:6" ht="15.75" thickBot="1" x14ac:dyDescent="0.3">
      <c r="A196" s="8">
        <v>109</v>
      </c>
      <c r="B196" s="9" t="s">
        <v>869</v>
      </c>
      <c r="C196" s="10">
        <v>2</v>
      </c>
      <c r="D196" s="10">
        <v>3680000</v>
      </c>
      <c r="E196" s="10">
        <v>152000</v>
      </c>
      <c r="F196" s="10">
        <v>29000</v>
      </c>
    </row>
    <row r="197" spans="1:6" ht="15.75" thickBot="1" x14ac:dyDescent="0.3">
      <c r="A197" s="11">
        <v>110</v>
      </c>
      <c r="B197" s="12" t="s">
        <v>870</v>
      </c>
      <c r="C197" s="13">
        <v>2</v>
      </c>
      <c r="D197" s="13">
        <v>4390000</v>
      </c>
      <c r="E197" s="13">
        <v>92000</v>
      </c>
      <c r="F197" s="13">
        <v>131000</v>
      </c>
    </row>
    <row r="198" spans="1:6" ht="15.75" thickBot="1" x14ac:dyDescent="0.3">
      <c r="A198" s="8">
        <v>111</v>
      </c>
      <c r="B198" s="9" t="s">
        <v>871</v>
      </c>
      <c r="C198" s="10">
        <v>2</v>
      </c>
      <c r="D198" s="10">
        <v>3640000</v>
      </c>
      <c r="E198" s="10">
        <v>100000</v>
      </c>
      <c r="F198" s="10">
        <v>11000</v>
      </c>
    </row>
    <row r="199" spans="1:6" ht="15.75" thickBot="1" x14ac:dyDescent="0.3">
      <c r="A199" s="11">
        <v>113</v>
      </c>
      <c r="B199" s="12" t="s">
        <v>872</v>
      </c>
      <c r="C199" s="13">
        <v>2</v>
      </c>
      <c r="D199" s="13">
        <v>3640000</v>
      </c>
      <c r="E199" s="13">
        <v>100000</v>
      </c>
      <c r="F199" s="13">
        <v>11000</v>
      </c>
    </row>
    <row r="200" spans="1:6" ht="15.75" thickBot="1" x14ac:dyDescent="0.3">
      <c r="A200" s="8">
        <v>114</v>
      </c>
      <c r="B200" s="9" t="s">
        <v>873</v>
      </c>
      <c r="C200" s="10">
        <v>2</v>
      </c>
      <c r="D200" s="10">
        <v>3930000</v>
      </c>
      <c r="E200" s="10">
        <v>62000</v>
      </c>
      <c r="F200" s="10">
        <v>120000</v>
      </c>
    </row>
    <row r="201" spans="1:6" ht="26.25" thickBot="1" x14ac:dyDescent="0.3">
      <c r="A201" s="11">
        <v>115</v>
      </c>
      <c r="B201" s="12" t="s">
        <v>874</v>
      </c>
      <c r="C201" s="13">
        <v>2</v>
      </c>
      <c r="D201" s="13">
        <v>3770000</v>
      </c>
      <c r="E201" s="13">
        <v>75000</v>
      </c>
      <c r="F201" s="13">
        <v>27000</v>
      </c>
    </row>
    <row r="202" spans="1:6" ht="15.75" thickBot="1" x14ac:dyDescent="0.3">
      <c r="A202" s="8">
        <v>117</v>
      </c>
      <c r="B202" s="9" t="s">
        <v>875</v>
      </c>
      <c r="C202" s="10">
        <v>2</v>
      </c>
      <c r="D202" s="10">
        <v>3490000</v>
      </c>
      <c r="E202" s="10">
        <v>85000</v>
      </c>
      <c r="F202" s="10">
        <v>4000</v>
      </c>
    </row>
    <row r="203" spans="1:6" ht="15.75" thickBot="1" x14ac:dyDescent="0.3">
      <c r="A203" s="11">
        <v>118</v>
      </c>
      <c r="B203" s="12" t="s">
        <v>876</v>
      </c>
      <c r="C203" s="13">
        <v>2</v>
      </c>
      <c r="D203" s="13">
        <v>730000</v>
      </c>
      <c r="E203" s="13">
        <v>12000</v>
      </c>
      <c r="F203" s="13">
        <v>0</v>
      </c>
    </row>
    <row r="204" spans="1:6" ht="15.75" thickBot="1" x14ac:dyDescent="0.3">
      <c r="A204" s="8">
        <v>121</v>
      </c>
      <c r="B204" s="9" t="s">
        <v>877</v>
      </c>
      <c r="C204" s="10">
        <v>2</v>
      </c>
      <c r="D204" s="10">
        <v>3620000</v>
      </c>
      <c r="E204" s="10">
        <v>5000</v>
      </c>
      <c r="F204" s="10">
        <v>3000</v>
      </c>
    </row>
    <row r="205" spans="1:6" ht="15.75" thickBot="1" x14ac:dyDescent="0.3">
      <c r="A205" s="11">
        <v>126</v>
      </c>
      <c r="B205" s="12" t="s">
        <v>878</v>
      </c>
      <c r="C205" s="13">
        <v>2</v>
      </c>
      <c r="D205" s="13">
        <v>3380000</v>
      </c>
      <c r="E205" s="13">
        <v>15000</v>
      </c>
      <c r="F205" s="13">
        <v>6000</v>
      </c>
    </row>
    <row r="206" spans="1:6" ht="15.75" thickBot="1" x14ac:dyDescent="0.3">
      <c r="A206" s="8">
        <v>127</v>
      </c>
      <c r="B206" s="9" t="s">
        <v>879</v>
      </c>
      <c r="C206" s="10">
        <v>2</v>
      </c>
      <c r="D206" s="10">
        <v>3620000</v>
      </c>
      <c r="E206" s="10">
        <v>5000</v>
      </c>
      <c r="F206" s="10">
        <v>3000</v>
      </c>
    </row>
    <row r="207" spans="1:6" ht="15.75" thickBot="1" x14ac:dyDescent="0.3">
      <c r="A207" s="11">
        <v>128</v>
      </c>
      <c r="B207" s="12" t="s">
        <v>880</v>
      </c>
      <c r="C207" s="13">
        <v>2</v>
      </c>
      <c r="D207" s="13">
        <v>2550000</v>
      </c>
      <c r="E207" s="13">
        <v>28000</v>
      </c>
      <c r="F207" s="13">
        <v>7000</v>
      </c>
    </row>
    <row r="208" spans="1:6" ht="15.75" thickBot="1" x14ac:dyDescent="0.3">
      <c r="A208" s="8">
        <v>129</v>
      </c>
      <c r="B208" s="9" t="s">
        <v>881</v>
      </c>
      <c r="C208" s="10">
        <v>2</v>
      </c>
      <c r="D208" s="10">
        <v>3620000</v>
      </c>
      <c r="E208" s="10">
        <v>5000</v>
      </c>
      <c r="F208" s="10">
        <v>3000</v>
      </c>
    </row>
    <row r="209" spans="1:6" ht="26.25" thickBot="1" x14ac:dyDescent="0.3">
      <c r="A209" s="11">
        <v>150</v>
      </c>
      <c r="B209" s="12" t="s">
        <v>882</v>
      </c>
      <c r="C209" s="13">
        <v>2</v>
      </c>
      <c r="D209" s="13">
        <v>2820000</v>
      </c>
      <c r="E209" s="13">
        <v>50000</v>
      </c>
      <c r="F209" s="13">
        <v>6000</v>
      </c>
    </row>
    <row r="210" spans="1:6" ht="15.75" thickBot="1" x14ac:dyDescent="0.3">
      <c r="A210" s="8">
        <v>151</v>
      </c>
      <c r="B210" s="9" t="s">
        <v>883</v>
      </c>
      <c r="C210" s="10">
        <v>2</v>
      </c>
      <c r="D210" s="10">
        <v>2820000</v>
      </c>
      <c r="E210" s="10">
        <v>50000</v>
      </c>
      <c r="F210" s="10">
        <v>6000</v>
      </c>
    </row>
    <row r="211" spans="1:6" ht="15.75" thickBot="1" x14ac:dyDescent="0.3">
      <c r="A211" s="11">
        <v>160</v>
      </c>
      <c r="B211" s="12" t="s">
        <v>884</v>
      </c>
      <c r="C211" s="13">
        <v>2</v>
      </c>
      <c r="D211" s="13">
        <v>3480000</v>
      </c>
      <c r="E211" s="13">
        <v>0</v>
      </c>
      <c r="F211" s="13">
        <v>0</v>
      </c>
    </row>
    <row r="212" spans="1:6" ht="15.75" thickBot="1" x14ac:dyDescent="0.3">
      <c r="A212" s="8">
        <v>162</v>
      </c>
      <c r="B212" s="9" t="s">
        <v>885</v>
      </c>
      <c r="C212" s="10">
        <v>2</v>
      </c>
      <c r="D212" s="10">
        <v>3730000</v>
      </c>
      <c r="E212" s="10">
        <v>0</v>
      </c>
      <c r="F212" s="10">
        <v>0</v>
      </c>
    </row>
    <row r="213" spans="1:6" ht="15.75" thickBot="1" x14ac:dyDescent="0.3">
      <c r="A213" s="11">
        <v>163</v>
      </c>
      <c r="B213" s="12" t="s">
        <v>886</v>
      </c>
      <c r="C213" s="13">
        <v>2</v>
      </c>
      <c r="D213" s="13">
        <v>3510000</v>
      </c>
      <c r="E213" s="13">
        <v>10000</v>
      </c>
      <c r="F213" s="13">
        <v>0</v>
      </c>
    </row>
    <row r="214" spans="1:6" ht="15.75" thickBot="1" x14ac:dyDescent="0.3">
      <c r="A214" s="8">
        <v>164</v>
      </c>
      <c r="B214" s="9" t="s">
        <v>887</v>
      </c>
      <c r="C214" s="10">
        <v>2</v>
      </c>
      <c r="D214" s="10">
        <v>3870000</v>
      </c>
      <c r="E214" s="10">
        <v>0</v>
      </c>
      <c r="F214" s="10">
        <v>0</v>
      </c>
    </row>
    <row r="215" spans="1:6" ht="16.5" thickBot="1" x14ac:dyDescent="0.3">
      <c r="A215" s="17"/>
    </row>
    <row r="216" spans="1:6" ht="15.75" thickBot="1" x14ac:dyDescent="0.3">
      <c r="A216" s="14">
        <v>165</v>
      </c>
      <c r="B216" s="15" t="s">
        <v>888</v>
      </c>
      <c r="C216" s="16">
        <v>2</v>
      </c>
      <c r="D216" s="16">
        <v>2320000</v>
      </c>
      <c r="E216" s="16">
        <v>0</v>
      </c>
      <c r="F216" s="16">
        <v>0</v>
      </c>
    </row>
    <row r="217" spans="1:6" ht="26.25" thickBot="1" x14ac:dyDescent="0.3">
      <c r="A217" s="8">
        <v>166</v>
      </c>
      <c r="B217" s="9" t="s">
        <v>889</v>
      </c>
      <c r="C217" s="10">
        <v>2</v>
      </c>
      <c r="D217" s="10">
        <v>2980000</v>
      </c>
      <c r="E217" s="10">
        <v>3000</v>
      </c>
      <c r="F217" s="10">
        <v>0</v>
      </c>
    </row>
    <row r="218" spans="1:6" ht="15.75" thickBot="1" x14ac:dyDescent="0.3">
      <c r="A218" s="11">
        <v>167</v>
      </c>
      <c r="B218" s="12" t="s">
        <v>890</v>
      </c>
      <c r="C218" s="13">
        <v>2</v>
      </c>
      <c r="D218" s="13">
        <v>3100000</v>
      </c>
      <c r="E218" s="13">
        <v>0</v>
      </c>
      <c r="F218" s="13">
        <v>0</v>
      </c>
    </row>
    <row r="219" spans="1:6" ht="15.75" thickBot="1" x14ac:dyDescent="0.3">
      <c r="A219" s="8">
        <v>168</v>
      </c>
      <c r="B219" s="9" t="s">
        <v>891</v>
      </c>
      <c r="C219" s="10">
        <v>2</v>
      </c>
      <c r="D219" s="10">
        <v>3100000</v>
      </c>
      <c r="E219" s="10">
        <v>0</v>
      </c>
      <c r="F219" s="10">
        <v>0</v>
      </c>
    </row>
    <row r="220" spans="1:6" ht="15.75" thickBot="1" x14ac:dyDescent="0.3">
      <c r="A220" s="11">
        <v>171</v>
      </c>
      <c r="B220" s="12" t="s">
        <v>892</v>
      </c>
      <c r="C220" s="13">
        <v>2</v>
      </c>
      <c r="D220" s="13">
        <v>3100000</v>
      </c>
      <c r="E220" s="13">
        <v>0</v>
      </c>
      <c r="F220" s="13">
        <v>0</v>
      </c>
    </row>
    <row r="221" spans="1:6" ht="15.75" thickBot="1" x14ac:dyDescent="0.3">
      <c r="A221" s="8">
        <v>172</v>
      </c>
      <c r="B221" s="9" t="s">
        <v>893</v>
      </c>
      <c r="C221" s="10">
        <v>2</v>
      </c>
      <c r="D221" s="10">
        <v>3680000</v>
      </c>
      <c r="E221" s="10">
        <v>0</v>
      </c>
      <c r="F221" s="10">
        <v>0</v>
      </c>
    </row>
    <row r="222" spans="1:6" ht="15.75" thickBot="1" x14ac:dyDescent="0.3">
      <c r="A222" s="11">
        <v>173</v>
      </c>
      <c r="B222" s="12" t="s">
        <v>894</v>
      </c>
      <c r="C222" s="13">
        <v>2</v>
      </c>
      <c r="D222" s="13">
        <v>3870000</v>
      </c>
      <c r="E222" s="13">
        <v>0</v>
      </c>
      <c r="F222" s="13">
        <v>0</v>
      </c>
    </row>
    <row r="223" spans="1:6" ht="15.75" thickBot="1" x14ac:dyDescent="0.3">
      <c r="A223" s="8">
        <v>175</v>
      </c>
      <c r="B223" s="9" t="s">
        <v>895</v>
      </c>
      <c r="C223" s="10">
        <v>2</v>
      </c>
      <c r="D223" s="10">
        <v>3180000</v>
      </c>
      <c r="E223" s="10">
        <v>0</v>
      </c>
      <c r="F223" s="10">
        <v>0</v>
      </c>
    </row>
    <row r="224" spans="1:6" ht="15.75" thickBot="1" x14ac:dyDescent="0.3">
      <c r="A224" s="11">
        <v>212</v>
      </c>
      <c r="B224" s="12" t="s">
        <v>896</v>
      </c>
      <c r="C224" s="13">
        <v>2</v>
      </c>
      <c r="D224" s="13">
        <v>3400000</v>
      </c>
      <c r="E224" s="13">
        <v>220000</v>
      </c>
      <c r="F224" s="13">
        <v>20000</v>
      </c>
    </row>
    <row r="225" spans="1:6" ht="15.75" thickBot="1" x14ac:dyDescent="0.3">
      <c r="A225" s="8">
        <v>229</v>
      </c>
      <c r="B225" s="9" t="s">
        <v>897</v>
      </c>
      <c r="C225" s="10">
        <v>2</v>
      </c>
      <c r="D225" s="10">
        <v>6560000</v>
      </c>
      <c r="E225" s="10">
        <v>143000</v>
      </c>
      <c r="F225" s="10">
        <v>662000</v>
      </c>
    </row>
    <row r="226" spans="1:6" ht="15.75" thickBot="1" x14ac:dyDescent="0.3">
      <c r="A226" s="11">
        <v>230</v>
      </c>
      <c r="B226" s="12" t="s">
        <v>898</v>
      </c>
      <c r="C226" s="13">
        <v>2</v>
      </c>
      <c r="D226" s="13">
        <v>5740000</v>
      </c>
      <c r="E226" s="13">
        <v>153000</v>
      </c>
      <c r="F226" s="13">
        <v>464000</v>
      </c>
    </row>
    <row r="227" spans="1:6" ht="15.75" thickBot="1" x14ac:dyDescent="0.3">
      <c r="A227" s="8">
        <v>231</v>
      </c>
      <c r="B227" s="9" t="s">
        <v>899</v>
      </c>
      <c r="C227" s="10">
        <v>2</v>
      </c>
      <c r="D227" s="10">
        <v>5890000</v>
      </c>
      <c r="E227" s="10">
        <v>200000</v>
      </c>
      <c r="F227" s="10">
        <v>522000</v>
      </c>
    </row>
    <row r="228" spans="1:6" ht="15.75" thickBot="1" x14ac:dyDescent="0.3">
      <c r="A228" s="11">
        <v>232</v>
      </c>
      <c r="B228" s="12" t="s">
        <v>900</v>
      </c>
      <c r="C228" s="13">
        <v>2</v>
      </c>
      <c r="D228" s="13">
        <v>6420000</v>
      </c>
      <c r="E228" s="13">
        <v>143000</v>
      </c>
      <c r="F228" s="13">
        <v>619000</v>
      </c>
    </row>
    <row r="229" spans="1:6" ht="15.75" thickBot="1" x14ac:dyDescent="0.3">
      <c r="A229" s="8">
        <v>233</v>
      </c>
      <c r="B229" s="9" t="s">
        <v>901</v>
      </c>
      <c r="C229" s="10">
        <v>2</v>
      </c>
      <c r="D229" s="10">
        <v>6320000</v>
      </c>
      <c r="E229" s="10">
        <v>130000</v>
      </c>
      <c r="F229" s="10">
        <v>626000</v>
      </c>
    </row>
    <row r="230" spans="1:6" x14ac:dyDescent="0.25">
      <c r="A230" s="47">
        <v>235</v>
      </c>
      <c r="B230" s="21" t="s">
        <v>902</v>
      </c>
      <c r="C230" s="45">
        <v>2</v>
      </c>
      <c r="D230" s="45">
        <v>6150000</v>
      </c>
      <c r="E230" s="45">
        <v>155000</v>
      </c>
      <c r="F230" s="45">
        <v>562000</v>
      </c>
    </row>
    <row r="231" spans="1:6" ht="15.75" thickBot="1" x14ac:dyDescent="0.3">
      <c r="A231" s="48"/>
      <c r="B231" s="12" t="s">
        <v>903</v>
      </c>
      <c r="C231" s="46"/>
      <c r="D231" s="46"/>
      <c r="E231" s="46"/>
      <c r="F231" s="46"/>
    </row>
    <row r="232" spans="1:6" ht="15.75" thickBot="1" x14ac:dyDescent="0.3">
      <c r="A232" s="8">
        <v>237</v>
      </c>
      <c r="B232" s="9" t="s">
        <v>904</v>
      </c>
      <c r="C232" s="10">
        <v>2</v>
      </c>
      <c r="D232" s="10">
        <v>8840000</v>
      </c>
      <c r="E232" s="10">
        <v>0</v>
      </c>
      <c r="F232" s="10">
        <v>1000000</v>
      </c>
    </row>
    <row r="233" spans="1:6" ht="15.75" thickBot="1" x14ac:dyDescent="0.3">
      <c r="A233" s="11">
        <v>239</v>
      </c>
      <c r="B233" s="12" t="s">
        <v>905</v>
      </c>
      <c r="C233" s="13">
        <v>2</v>
      </c>
      <c r="D233" s="13">
        <v>560000</v>
      </c>
      <c r="E233" s="13">
        <v>55000</v>
      </c>
      <c r="F233" s="13">
        <v>5000</v>
      </c>
    </row>
    <row r="234" spans="1:6" ht="15.75" thickBot="1" x14ac:dyDescent="0.3">
      <c r="A234" s="8">
        <v>240</v>
      </c>
      <c r="B234" s="9" t="s">
        <v>906</v>
      </c>
      <c r="C234" s="10">
        <v>2</v>
      </c>
      <c r="D234" s="10">
        <v>1140000</v>
      </c>
      <c r="E234" s="10">
        <v>110000</v>
      </c>
      <c r="F234" s="10">
        <v>58000</v>
      </c>
    </row>
    <row r="235" spans="1:6" ht="15.75" thickBot="1" x14ac:dyDescent="0.3">
      <c r="A235" s="11">
        <v>241</v>
      </c>
      <c r="B235" s="12" t="s">
        <v>907</v>
      </c>
      <c r="C235" s="13">
        <v>2</v>
      </c>
      <c r="D235" s="13">
        <v>580000</v>
      </c>
      <c r="E235" s="13">
        <v>63000</v>
      </c>
      <c r="F235" s="13">
        <v>31000</v>
      </c>
    </row>
    <row r="236" spans="1:6" ht="15.75" thickBot="1" x14ac:dyDescent="0.3">
      <c r="A236" s="8">
        <v>243</v>
      </c>
      <c r="B236" s="9" t="s">
        <v>908</v>
      </c>
      <c r="C236" s="10">
        <v>2</v>
      </c>
      <c r="D236" s="10">
        <v>5670000</v>
      </c>
      <c r="E236" s="10">
        <v>257000</v>
      </c>
      <c r="F236" s="10">
        <v>492000</v>
      </c>
    </row>
    <row r="237" spans="1:6" ht="15.75" thickBot="1" x14ac:dyDescent="0.3">
      <c r="A237" s="11">
        <v>244</v>
      </c>
      <c r="B237" s="12" t="s">
        <v>909</v>
      </c>
      <c r="C237" s="13">
        <v>2</v>
      </c>
      <c r="D237" s="13">
        <v>8840000</v>
      </c>
      <c r="E237" s="13">
        <v>0</v>
      </c>
      <c r="F237" s="13">
        <v>1000000</v>
      </c>
    </row>
    <row r="238" spans="1:6" ht="15.75" thickBot="1" x14ac:dyDescent="0.3">
      <c r="A238" s="8">
        <v>246</v>
      </c>
      <c r="B238" s="9" t="s">
        <v>910</v>
      </c>
      <c r="C238" s="10">
        <v>2</v>
      </c>
      <c r="D238" s="10">
        <v>5800000</v>
      </c>
      <c r="E238" s="10">
        <v>268000</v>
      </c>
      <c r="F238" s="10">
        <v>492000</v>
      </c>
    </row>
    <row r="239" spans="1:6" ht="15.75" thickBot="1" x14ac:dyDescent="0.3">
      <c r="A239" s="11">
        <v>247</v>
      </c>
      <c r="B239" s="12" t="s">
        <v>911</v>
      </c>
      <c r="C239" s="13">
        <v>2</v>
      </c>
      <c r="D239" s="13">
        <v>5890000</v>
      </c>
      <c r="E239" s="13">
        <v>243000</v>
      </c>
      <c r="F239" s="13">
        <v>500000</v>
      </c>
    </row>
    <row r="240" spans="1:6" ht="15.75" thickBot="1" x14ac:dyDescent="0.3">
      <c r="A240" s="8">
        <v>250</v>
      </c>
      <c r="B240" s="9" t="s">
        <v>912</v>
      </c>
      <c r="C240" s="10">
        <v>2</v>
      </c>
      <c r="D240" s="10">
        <v>6600000</v>
      </c>
      <c r="E240" s="10">
        <v>69000</v>
      </c>
      <c r="F240" s="10">
        <v>645000</v>
      </c>
    </row>
    <row r="241" spans="1:6" ht="15.75" thickBot="1" x14ac:dyDescent="0.3">
      <c r="A241" s="11">
        <v>252</v>
      </c>
      <c r="B241" s="12" t="s">
        <v>913</v>
      </c>
      <c r="C241" s="13">
        <v>2</v>
      </c>
      <c r="D241" s="13">
        <v>8840000</v>
      </c>
      <c r="E241" s="13">
        <v>0</v>
      </c>
      <c r="F241" s="13">
        <v>1000000</v>
      </c>
    </row>
    <row r="242" spans="1:6" ht="15.75" thickBot="1" x14ac:dyDescent="0.3">
      <c r="A242" s="8">
        <v>258</v>
      </c>
      <c r="B242" s="9" t="s">
        <v>914</v>
      </c>
      <c r="C242" s="10">
        <v>2</v>
      </c>
      <c r="D242" s="10">
        <v>8840000</v>
      </c>
      <c r="E242" s="10">
        <v>0</v>
      </c>
      <c r="F242" s="10">
        <v>1000000</v>
      </c>
    </row>
    <row r="243" spans="1:6" ht="16.5" thickBot="1" x14ac:dyDescent="0.3">
      <c r="A243" s="17"/>
    </row>
    <row r="244" spans="1:6" ht="15.75" thickBot="1" x14ac:dyDescent="0.3">
      <c r="A244" s="14">
        <v>261</v>
      </c>
      <c r="B244" s="15" t="s">
        <v>915</v>
      </c>
      <c r="C244" s="16">
        <v>2</v>
      </c>
      <c r="D244" s="16">
        <v>8840000</v>
      </c>
      <c r="E244" s="16">
        <v>0</v>
      </c>
      <c r="F244" s="16">
        <v>1000000</v>
      </c>
    </row>
    <row r="245" spans="1:6" ht="15.75" thickBot="1" x14ac:dyDescent="0.3">
      <c r="A245" s="8">
        <v>262</v>
      </c>
      <c r="B245" s="9" t="s">
        <v>916</v>
      </c>
      <c r="C245" s="10">
        <v>2</v>
      </c>
      <c r="D245" s="10">
        <v>1090000</v>
      </c>
      <c r="E245" s="10">
        <v>11000</v>
      </c>
      <c r="F245" s="10">
        <v>111000</v>
      </c>
    </row>
    <row r="246" spans="1:6" ht="15.75" thickBot="1" x14ac:dyDescent="0.3">
      <c r="A246" s="11">
        <v>264</v>
      </c>
      <c r="B246" s="12" t="s">
        <v>917</v>
      </c>
      <c r="C246" s="13">
        <v>2</v>
      </c>
      <c r="D246" s="13">
        <v>7110000</v>
      </c>
      <c r="E246" s="13">
        <v>0</v>
      </c>
      <c r="F246" s="13">
        <v>850000</v>
      </c>
    </row>
    <row r="247" spans="1:6" ht="15.75" thickBot="1" x14ac:dyDescent="0.3">
      <c r="A247" s="8">
        <v>266</v>
      </c>
      <c r="B247" s="9" t="s">
        <v>918</v>
      </c>
      <c r="C247" s="10">
        <v>2</v>
      </c>
      <c r="D247" s="10">
        <v>8840000</v>
      </c>
      <c r="E247" s="10">
        <v>0</v>
      </c>
      <c r="F247" s="10">
        <v>1000000</v>
      </c>
    </row>
    <row r="248" spans="1:6" ht="15.75" thickBot="1" x14ac:dyDescent="0.3">
      <c r="A248" s="11">
        <v>268</v>
      </c>
      <c r="B248" s="12" t="s">
        <v>919</v>
      </c>
      <c r="C248" s="13">
        <v>2</v>
      </c>
      <c r="D248" s="13">
        <v>8840000</v>
      </c>
      <c r="E248" s="13">
        <v>0</v>
      </c>
      <c r="F248" s="13">
        <v>1000000</v>
      </c>
    </row>
    <row r="249" spans="1:6" ht="15.75" thickBot="1" x14ac:dyDescent="0.3">
      <c r="A249" s="8">
        <v>271</v>
      </c>
      <c r="B249" s="9" t="s">
        <v>920</v>
      </c>
      <c r="C249" s="10">
        <v>2</v>
      </c>
      <c r="D249" s="10">
        <v>8840000</v>
      </c>
      <c r="E249" s="10">
        <v>0</v>
      </c>
      <c r="F249" s="10">
        <v>1000000</v>
      </c>
    </row>
    <row r="250" spans="1:6" ht="15.75" thickBot="1" x14ac:dyDescent="0.3">
      <c r="A250" s="11">
        <v>274</v>
      </c>
      <c r="B250" s="12" t="s">
        <v>921</v>
      </c>
      <c r="C250" s="13">
        <v>2</v>
      </c>
      <c r="D250" s="13">
        <v>8840000</v>
      </c>
      <c r="E250" s="13">
        <v>0</v>
      </c>
      <c r="F250" s="13">
        <v>1000000</v>
      </c>
    </row>
    <row r="251" spans="1:6" ht="15.75" thickBot="1" x14ac:dyDescent="0.3">
      <c r="A251" s="8">
        <v>276</v>
      </c>
      <c r="B251" s="9" t="s">
        <v>922</v>
      </c>
      <c r="C251" s="10">
        <v>2</v>
      </c>
      <c r="D251" s="10">
        <v>8840000</v>
      </c>
      <c r="E251" s="10">
        <v>0</v>
      </c>
      <c r="F251" s="10">
        <v>1000000</v>
      </c>
    </row>
    <row r="252" spans="1:6" ht="15.75" thickBot="1" x14ac:dyDescent="0.3">
      <c r="A252" s="11">
        <v>281</v>
      </c>
      <c r="B252" s="12" t="s">
        <v>923</v>
      </c>
      <c r="C252" s="13">
        <v>2</v>
      </c>
      <c r="D252" s="13">
        <v>8840000</v>
      </c>
      <c r="E252" s="13">
        <v>0</v>
      </c>
      <c r="F252" s="13">
        <v>1000000</v>
      </c>
    </row>
    <row r="253" spans="1:6" ht="15.75" thickBot="1" x14ac:dyDescent="0.3">
      <c r="A253" s="8">
        <v>290</v>
      </c>
      <c r="B253" s="9" t="s">
        <v>924</v>
      </c>
      <c r="C253" s="10">
        <v>2</v>
      </c>
      <c r="D253" s="10">
        <v>8840000</v>
      </c>
      <c r="E253" s="10">
        <v>0</v>
      </c>
      <c r="F253" s="10">
        <v>1000000</v>
      </c>
    </row>
    <row r="254" spans="1:6" ht="15.75" thickBot="1" x14ac:dyDescent="0.3">
      <c r="A254" s="11">
        <v>293</v>
      </c>
      <c r="B254" s="12" t="s">
        <v>925</v>
      </c>
      <c r="C254" s="13">
        <v>2</v>
      </c>
      <c r="D254" s="13">
        <v>8840000</v>
      </c>
      <c r="E254" s="13">
        <v>0</v>
      </c>
      <c r="F254" s="13">
        <v>1000000</v>
      </c>
    </row>
    <row r="255" spans="1:6" ht="15.75" thickBot="1" x14ac:dyDescent="0.3">
      <c r="A255" s="8">
        <v>295</v>
      </c>
      <c r="B255" s="9" t="s">
        <v>926</v>
      </c>
      <c r="C255" s="10">
        <v>2</v>
      </c>
      <c r="D255" s="10">
        <v>4690000</v>
      </c>
      <c r="E255" s="10">
        <v>264000</v>
      </c>
      <c r="F255" s="10">
        <v>363000</v>
      </c>
    </row>
    <row r="256" spans="1:6" ht="15.75" thickBot="1" x14ac:dyDescent="0.3">
      <c r="A256" s="11">
        <v>297</v>
      </c>
      <c r="B256" s="12" t="s">
        <v>927</v>
      </c>
      <c r="C256" s="13">
        <v>2</v>
      </c>
      <c r="D256" s="13">
        <v>8840000</v>
      </c>
      <c r="E256" s="13">
        <v>0</v>
      </c>
      <c r="F256" s="13">
        <v>1000000</v>
      </c>
    </row>
    <row r="257" spans="1:6" ht="15.75" thickBot="1" x14ac:dyDescent="0.3">
      <c r="A257" s="8">
        <v>306</v>
      </c>
      <c r="B257" s="9" t="s">
        <v>928</v>
      </c>
      <c r="C257" s="10">
        <v>2</v>
      </c>
      <c r="D257" s="10">
        <v>8840000</v>
      </c>
      <c r="E257" s="10">
        <v>0</v>
      </c>
      <c r="F257" s="10">
        <v>1000000</v>
      </c>
    </row>
    <row r="258" spans="1:6" ht="15.75" thickBot="1" x14ac:dyDescent="0.3">
      <c r="A258" s="11">
        <v>313</v>
      </c>
      <c r="B258" s="12" t="s">
        <v>929</v>
      </c>
      <c r="C258" s="13">
        <v>2</v>
      </c>
      <c r="D258" s="13">
        <v>8840000</v>
      </c>
      <c r="E258" s="13">
        <v>0</v>
      </c>
      <c r="F258" s="13">
        <v>1000000</v>
      </c>
    </row>
    <row r="259" spans="1:6" ht="15.75" thickBot="1" x14ac:dyDescent="0.3">
      <c r="A259" s="8">
        <v>331</v>
      </c>
      <c r="B259" s="9" t="s">
        <v>930</v>
      </c>
      <c r="C259" s="10">
        <v>2</v>
      </c>
      <c r="D259" s="10">
        <v>8840000</v>
      </c>
      <c r="E259" s="10">
        <v>0</v>
      </c>
      <c r="F259" s="10">
        <v>1000000</v>
      </c>
    </row>
    <row r="260" spans="1:6" ht="15.75" thickBot="1" x14ac:dyDescent="0.3">
      <c r="A260" s="11">
        <v>334</v>
      </c>
      <c r="B260" s="12" t="s">
        <v>931</v>
      </c>
      <c r="C260" s="13">
        <v>2</v>
      </c>
      <c r="D260" s="13">
        <v>8840000</v>
      </c>
      <c r="E260" s="13">
        <v>0</v>
      </c>
      <c r="F260" s="13">
        <v>1000000</v>
      </c>
    </row>
    <row r="261" spans="1:6" ht="26.25" thickBot="1" x14ac:dyDescent="0.3">
      <c r="A261" s="8">
        <v>340</v>
      </c>
      <c r="B261" s="9" t="s">
        <v>932</v>
      </c>
      <c r="C261" s="10">
        <v>2</v>
      </c>
      <c r="D261" s="10">
        <v>8840000</v>
      </c>
      <c r="E261" s="10">
        <v>0</v>
      </c>
      <c r="F261" s="10">
        <v>1000000</v>
      </c>
    </row>
    <row r="262" spans="1:6" ht="15.75" thickBot="1" x14ac:dyDescent="0.3">
      <c r="A262" s="11">
        <v>343</v>
      </c>
      <c r="B262" s="12" t="s">
        <v>933</v>
      </c>
      <c r="C262" s="13">
        <v>2</v>
      </c>
      <c r="D262" s="13">
        <v>3930000</v>
      </c>
      <c r="E262" s="13">
        <v>372000</v>
      </c>
      <c r="F262" s="13">
        <v>156000</v>
      </c>
    </row>
    <row r="263" spans="1:6" ht="26.25" thickBot="1" x14ac:dyDescent="0.3">
      <c r="A263" s="8">
        <v>389</v>
      </c>
      <c r="B263" s="9" t="s">
        <v>934</v>
      </c>
      <c r="C263" s="10">
        <v>2</v>
      </c>
      <c r="D263" s="10">
        <v>760000</v>
      </c>
      <c r="E263" s="10">
        <v>34000</v>
      </c>
      <c r="F263" s="10">
        <v>4000</v>
      </c>
    </row>
    <row r="264" spans="1:6" ht="15.75" thickBot="1" x14ac:dyDescent="0.3">
      <c r="A264" s="11">
        <v>390</v>
      </c>
      <c r="B264" s="12" t="s">
        <v>935</v>
      </c>
      <c r="C264" s="13">
        <v>2</v>
      </c>
      <c r="D264" s="13">
        <v>170000</v>
      </c>
      <c r="E264" s="13">
        <v>8000</v>
      </c>
      <c r="F264" s="13">
        <v>1000</v>
      </c>
    </row>
    <row r="265" spans="1:6" ht="15.75" thickBot="1" x14ac:dyDescent="0.3">
      <c r="A265" s="8">
        <v>391</v>
      </c>
      <c r="B265" s="9" t="s">
        <v>936</v>
      </c>
      <c r="C265" s="10">
        <v>2</v>
      </c>
      <c r="D265" s="10">
        <v>840000</v>
      </c>
      <c r="E265" s="10">
        <v>38000</v>
      </c>
      <c r="F265" s="10">
        <v>9000</v>
      </c>
    </row>
    <row r="266" spans="1:6" ht="15.75" thickBot="1" x14ac:dyDescent="0.3">
      <c r="A266" s="11">
        <v>392</v>
      </c>
      <c r="B266" s="12" t="s">
        <v>937</v>
      </c>
      <c r="C266" s="13">
        <v>2</v>
      </c>
      <c r="D266" s="13">
        <v>190000</v>
      </c>
      <c r="E266" s="13">
        <v>9000</v>
      </c>
      <c r="F266" s="13">
        <v>2000</v>
      </c>
    </row>
    <row r="267" spans="1:6" ht="15.75" thickBot="1" x14ac:dyDescent="0.3">
      <c r="A267" s="8">
        <v>447</v>
      </c>
      <c r="B267" s="9" t="s">
        <v>938</v>
      </c>
      <c r="C267" s="10">
        <v>2</v>
      </c>
      <c r="D267" s="10">
        <v>540000</v>
      </c>
      <c r="E267" s="10">
        <v>18000</v>
      </c>
      <c r="F267" s="10">
        <v>4000</v>
      </c>
    </row>
    <row r="268" spans="1:6" ht="26.25" thickBot="1" x14ac:dyDescent="0.3">
      <c r="A268" s="11">
        <v>448</v>
      </c>
      <c r="B268" s="12" t="s">
        <v>939</v>
      </c>
      <c r="C268" s="13">
        <v>2</v>
      </c>
      <c r="D268" s="13">
        <v>770000</v>
      </c>
      <c r="E268" s="13">
        <v>23000</v>
      </c>
      <c r="F268" s="13">
        <v>6000</v>
      </c>
    </row>
    <row r="269" spans="1:6" ht="15.75" thickBot="1" x14ac:dyDescent="0.3">
      <c r="A269" s="8">
        <v>450</v>
      </c>
      <c r="B269" s="9" t="s">
        <v>940</v>
      </c>
      <c r="C269" s="10">
        <v>2</v>
      </c>
      <c r="D269" s="10">
        <v>2960000</v>
      </c>
      <c r="E269" s="10">
        <v>96000</v>
      </c>
      <c r="F269" s="10">
        <v>10000</v>
      </c>
    </row>
    <row r="270" spans="1:6" ht="16.5" thickBot="1" x14ac:dyDescent="0.3">
      <c r="A270" s="17"/>
    </row>
    <row r="271" spans="1:6" ht="15.75" thickBot="1" x14ac:dyDescent="0.3">
      <c r="A271" s="14">
        <v>451</v>
      </c>
      <c r="B271" s="15" t="s">
        <v>941</v>
      </c>
      <c r="C271" s="16">
        <v>2</v>
      </c>
      <c r="D271" s="16">
        <v>240000</v>
      </c>
      <c r="E271" s="16">
        <v>19000</v>
      </c>
      <c r="F271" s="16">
        <v>3000</v>
      </c>
    </row>
    <row r="272" spans="1:6" ht="15.75" thickBot="1" x14ac:dyDescent="0.3">
      <c r="A272" s="8">
        <v>460</v>
      </c>
      <c r="B272" s="9" t="s">
        <v>942</v>
      </c>
      <c r="C272" s="10">
        <v>2</v>
      </c>
      <c r="D272" s="10">
        <v>990000</v>
      </c>
      <c r="E272" s="10">
        <v>63000</v>
      </c>
      <c r="F272" s="10">
        <v>9000</v>
      </c>
    </row>
    <row r="273" spans="1:6" ht="15.75" thickBot="1" x14ac:dyDescent="0.3">
      <c r="A273" s="11">
        <v>464</v>
      </c>
      <c r="B273" s="12" t="s">
        <v>943</v>
      </c>
      <c r="C273" s="13">
        <v>2</v>
      </c>
      <c r="D273" s="13">
        <v>1760000</v>
      </c>
      <c r="E273" s="13">
        <v>112000</v>
      </c>
      <c r="F273" s="13">
        <v>16000</v>
      </c>
    </row>
    <row r="274" spans="1:6" ht="15.75" thickBot="1" x14ac:dyDescent="0.3">
      <c r="A274" s="8">
        <v>465</v>
      </c>
      <c r="B274" s="9" t="s">
        <v>944</v>
      </c>
      <c r="C274" s="10">
        <v>2</v>
      </c>
      <c r="D274" s="10">
        <v>360000</v>
      </c>
      <c r="E274" s="10">
        <v>14000</v>
      </c>
      <c r="F274" s="10">
        <v>3000</v>
      </c>
    </row>
    <row r="275" spans="1:6" ht="15.75" thickBot="1" x14ac:dyDescent="0.3">
      <c r="A275" s="11">
        <v>466</v>
      </c>
      <c r="B275" s="12" t="s">
        <v>945</v>
      </c>
      <c r="C275" s="13">
        <v>2</v>
      </c>
      <c r="D275" s="13">
        <v>190000</v>
      </c>
      <c r="E275" s="13">
        <v>6000</v>
      </c>
      <c r="F275" s="13">
        <v>1000</v>
      </c>
    </row>
    <row r="276" spans="1:6" ht="15.75" thickBot="1" x14ac:dyDescent="0.3">
      <c r="A276" s="8">
        <v>469</v>
      </c>
      <c r="B276" s="9" t="s">
        <v>946</v>
      </c>
      <c r="C276" s="10">
        <v>2</v>
      </c>
      <c r="D276" s="10">
        <v>3410000</v>
      </c>
      <c r="E276" s="10">
        <v>66000</v>
      </c>
      <c r="F276" s="10">
        <v>13000</v>
      </c>
    </row>
    <row r="277" spans="1:6" ht="15.75" thickBot="1" x14ac:dyDescent="0.3">
      <c r="A277" s="11">
        <v>471</v>
      </c>
      <c r="B277" s="12" t="s">
        <v>947</v>
      </c>
      <c r="C277" s="13">
        <v>2</v>
      </c>
      <c r="D277" s="13">
        <v>290000</v>
      </c>
      <c r="E277" s="13">
        <v>14000</v>
      </c>
      <c r="F277" s="13">
        <v>13000</v>
      </c>
    </row>
    <row r="278" spans="1:6" ht="15.75" thickBot="1" x14ac:dyDescent="0.3">
      <c r="A278" s="8">
        <v>473</v>
      </c>
      <c r="B278" s="9" t="s">
        <v>948</v>
      </c>
      <c r="C278" s="10">
        <v>2</v>
      </c>
      <c r="D278" s="10">
        <v>710000</v>
      </c>
      <c r="E278" s="10">
        <v>33000</v>
      </c>
      <c r="F278" s="10">
        <v>5000</v>
      </c>
    </row>
    <row r="279" spans="1:6" ht="26.25" thickBot="1" x14ac:dyDescent="0.3">
      <c r="A279" s="11">
        <v>474</v>
      </c>
      <c r="B279" s="12" t="s">
        <v>949</v>
      </c>
      <c r="C279" s="13">
        <v>2</v>
      </c>
      <c r="D279" s="13">
        <v>650000</v>
      </c>
      <c r="E279" s="13">
        <v>33000</v>
      </c>
      <c r="F279" s="13">
        <v>3000</v>
      </c>
    </row>
    <row r="280" spans="1:6" ht="15.75" thickBot="1" x14ac:dyDescent="0.3">
      <c r="A280" s="8">
        <v>475</v>
      </c>
      <c r="B280" s="9" t="s">
        <v>950</v>
      </c>
      <c r="C280" s="10">
        <v>2</v>
      </c>
      <c r="D280" s="10">
        <v>540000</v>
      </c>
      <c r="E280" s="10">
        <v>24000</v>
      </c>
      <c r="F280" s="10">
        <v>4000</v>
      </c>
    </row>
    <row r="281" spans="1:6" ht="15.75" thickBot="1" x14ac:dyDescent="0.3">
      <c r="A281" s="11">
        <v>476</v>
      </c>
      <c r="B281" s="12" t="s">
        <v>951</v>
      </c>
      <c r="C281" s="13">
        <v>2</v>
      </c>
      <c r="D281" s="13">
        <v>410000</v>
      </c>
      <c r="E281" s="13">
        <v>12000</v>
      </c>
      <c r="F281" s="13">
        <v>5000</v>
      </c>
    </row>
    <row r="282" spans="1:6" ht="26.25" thickBot="1" x14ac:dyDescent="0.3">
      <c r="A282" s="8">
        <v>491</v>
      </c>
      <c r="B282" s="9" t="s">
        <v>952</v>
      </c>
      <c r="C282" s="10">
        <v>2</v>
      </c>
      <c r="D282" s="10">
        <v>420000</v>
      </c>
      <c r="E282" s="10">
        <v>6000</v>
      </c>
      <c r="F282" s="10">
        <v>1000</v>
      </c>
    </row>
    <row r="283" spans="1:6" ht="26.25" thickBot="1" x14ac:dyDescent="0.3">
      <c r="A283" s="11">
        <v>492</v>
      </c>
      <c r="B283" s="12" t="s">
        <v>953</v>
      </c>
      <c r="C283" s="13">
        <v>2</v>
      </c>
      <c r="D283" s="13">
        <v>1590000</v>
      </c>
      <c r="E283" s="13">
        <v>24000</v>
      </c>
      <c r="F283" s="13">
        <v>2000</v>
      </c>
    </row>
    <row r="284" spans="1:6" ht="15.75" thickBot="1" x14ac:dyDescent="0.3">
      <c r="A284" s="8">
        <v>496</v>
      </c>
      <c r="B284" s="9" t="s">
        <v>954</v>
      </c>
      <c r="C284" s="10">
        <v>2</v>
      </c>
      <c r="D284" s="10">
        <v>430000</v>
      </c>
      <c r="E284" s="10">
        <v>5000</v>
      </c>
      <c r="F284" s="10">
        <v>2000</v>
      </c>
    </row>
    <row r="285" spans="1:6" ht="26.25" thickBot="1" x14ac:dyDescent="0.3">
      <c r="A285" s="11">
        <v>498</v>
      </c>
      <c r="B285" s="12" t="s">
        <v>955</v>
      </c>
      <c r="C285" s="13">
        <v>2</v>
      </c>
      <c r="D285" s="13">
        <v>220000</v>
      </c>
      <c r="E285" s="13">
        <v>5000</v>
      </c>
      <c r="F285" s="13">
        <v>3000</v>
      </c>
    </row>
    <row r="286" spans="1:6" ht="26.25" thickBot="1" x14ac:dyDescent="0.3">
      <c r="A286" s="8">
        <v>499</v>
      </c>
      <c r="B286" s="9" t="s">
        <v>956</v>
      </c>
      <c r="C286" s="10">
        <v>2</v>
      </c>
      <c r="D286" s="10">
        <v>1160000</v>
      </c>
      <c r="E286" s="10">
        <v>23000</v>
      </c>
      <c r="F286" s="10">
        <v>9000</v>
      </c>
    </row>
    <row r="287" spans="1:6" ht="15.75" thickBot="1" x14ac:dyDescent="0.3">
      <c r="A287" s="11">
        <v>509</v>
      </c>
      <c r="B287" s="12" t="s">
        <v>957</v>
      </c>
      <c r="C287" s="13">
        <v>2</v>
      </c>
      <c r="D287" s="13">
        <v>390000</v>
      </c>
      <c r="E287" s="13">
        <v>5000</v>
      </c>
      <c r="F287" s="13">
        <v>1000</v>
      </c>
    </row>
    <row r="288" spans="1:6" ht="26.25" thickBot="1" x14ac:dyDescent="0.3">
      <c r="A288" s="8">
        <v>510</v>
      </c>
      <c r="B288" s="9" t="s">
        <v>958</v>
      </c>
      <c r="C288" s="10">
        <v>2</v>
      </c>
      <c r="D288" s="10">
        <v>1460000</v>
      </c>
      <c r="E288" s="10">
        <v>20000</v>
      </c>
      <c r="F288" s="10">
        <v>5000</v>
      </c>
    </row>
    <row r="289" spans="1:6" ht="26.25" thickBot="1" x14ac:dyDescent="0.3">
      <c r="A289" s="11">
        <v>513</v>
      </c>
      <c r="B289" s="12" t="s">
        <v>959</v>
      </c>
      <c r="C289" s="13">
        <v>2</v>
      </c>
      <c r="D289" s="13">
        <v>470000</v>
      </c>
      <c r="E289" s="13">
        <v>6000</v>
      </c>
      <c r="F289" s="13">
        <v>2000</v>
      </c>
    </row>
    <row r="290" spans="1:6" ht="15.75" thickBot="1" x14ac:dyDescent="0.3">
      <c r="A290" s="8">
        <v>514</v>
      </c>
      <c r="B290" s="9" t="s">
        <v>960</v>
      </c>
      <c r="C290" s="10">
        <v>2</v>
      </c>
      <c r="D290" s="10">
        <v>1570000</v>
      </c>
      <c r="E290" s="10">
        <v>21000</v>
      </c>
      <c r="F290" s="10">
        <v>5000</v>
      </c>
    </row>
    <row r="291" spans="1:6" ht="15.75" thickBot="1" x14ac:dyDescent="0.3">
      <c r="A291" s="11">
        <v>517</v>
      </c>
      <c r="B291" s="12" t="s">
        <v>961</v>
      </c>
      <c r="C291" s="13">
        <v>2</v>
      </c>
      <c r="D291" s="13">
        <v>470000</v>
      </c>
      <c r="E291" s="13">
        <v>1000</v>
      </c>
      <c r="F291" s="13">
        <v>0</v>
      </c>
    </row>
    <row r="292" spans="1:6" ht="26.25" thickBot="1" x14ac:dyDescent="0.3">
      <c r="A292" s="8">
        <v>518</v>
      </c>
      <c r="B292" s="9" t="s">
        <v>962</v>
      </c>
      <c r="C292" s="10">
        <v>2</v>
      </c>
      <c r="D292" s="10">
        <v>470000</v>
      </c>
      <c r="E292" s="10">
        <v>1000</v>
      </c>
      <c r="F292" s="10">
        <v>1000</v>
      </c>
    </row>
    <row r="293" spans="1:6" ht="15.75" thickBot="1" x14ac:dyDescent="0.3">
      <c r="A293" s="11">
        <v>519</v>
      </c>
      <c r="B293" s="12" t="s">
        <v>963</v>
      </c>
      <c r="C293" s="13">
        <v>2</v>
      </c>
      <c r="D293" s="13">
        <v>1660000</v>
      </c>
      <c r="E293" s="13">
        <v>5000</v>
      </c>
      <c r="F293" s="13">
        <v>4000</v>
      </c>
    </row>
    <row r="294" spans="1:6" ht="15.75" thickBot="1" x14ac:dyDescent="0.3">
      <c r="A294" s="8">
        <v>527</v>
      </c>
      <c r="B294" s="9" t="s">
        <v>964</v>
      </c>
      <c r="C294" s="10">
        <v>2</v>
      </c>
      <c r="D294" s="10">
        <v>2380000</v>
      </c>
      <c r="E294" s="10">
        <v>37000</v>
      </c>
      <c r="F294" s="10">
        <v>5000</v>
      </c>
    </row>
    <row r="295" spans="1:6" ht="15.75" thickBot="1" x14ac:dyDescent="0.3">
      <c r="A295" s="11">
        <v>537</v>
      </c>
      <c r="B295" s="12" t="s">
        <v>965</v>
      </c>
      <c r="C295" s="13">
        <v>2</v>
      </c>
      <c r="D295" s="13">
        <v>2080000</v>
      </c>
      <c r="E295" s="13">
        <v>23000</v>
      </c>
      <c r="F295" s="13">
        <v>5000</v>
      </c>
    </row>
    <row r="296" spans="1:6" ht="26.25" thickBot="1" x14ac:dyDescent="0.3">
      <c r="A296" s="8">
        <v>538</v>
      </c>
      <c r="B296" s="9" t="s">
        <v>966</v>
      </c>
      <c r="C296" s="10">
        <v>2</v>
      </c>
      <c r="D296" s="10">
        <v>710000</v>
      </c>
      <c r="E296" s="10">
        <v>6000</v>
      </c>
      <c r="F296" s="10">
        <v>0</v>
      </c>
    </row>
    <row r="297" spans="1:6" ht="16.5" thickBot="1" x14ac:dyDescent="0.3">
      <c r="A297" s="17"/>
    </row>
    <row r="298" spans="1:6" ht="15.75" thickBot="1" x14ac:dyDescent="0.3">
      <c r="A298" s="14">
        <v>539</v>
      </c>
      <c r="B298" s="15" t="s">
        <v>967</v>
      </c>
      <c r="C298" s="16">
        <v>2</v>
      </c>
      <c r="D298" s="16">
        <v>2150000</v>
      </c>
      <c r="E298" s="16">
        <v>20000</v>
      </c>
      <c r="F298" s="16">
        <v>1000</v>
      </c>
    </row>
    <row r="299" spans="1:6" ht="15.75" thickBot="1" x14ac:dyDescent="0.3">
      <c r="A299" s="8">
        <v>561</v>
      </c>
      <c r="B299" s="9" t="s">
        <v>968</v>
      </c>
      <c r="C299" s="10">
        <v>2</v>
      </c>
      <c r="D299" s="10">
        <v>2990000</v>
      </c>
      <c r="E299" s="10">
        <v>32000</v>
      </c>
      <c r="F299" s="10">
        <v>5000</v>
      </c>
    </row>
    <row r="300" spans="1:6" ht="15.75" thickBot="1" x14ac:dyDescent="0.3">
      <c r="A300" s="11">
        <v>562</v>
      </c>
      <c r="B300" s="12" t="s">
        <v>969</v>
      </c>
      <c r="C300" s="13">
        <v>2</v>
      </c>
      <c r="D300" s="13">
        <v>610000</v>
      </c>
      <c r="E300" s="13">
        <v>6000</v>
      </c>
      <c r="F300" s="13">
        <v>1000</v>
      </c>
    </row>
    <row r="301" spans="1:6" ht="15.75" thickBot="1" x14ac:dyDescent="0.3">
      <c r="A301" s="8">
        <v>563</v>
      </c>
      <c r="B301" s="9" t="s">
        <v>970</v>
      </c>
      <c r="C301" s="10">
        <v>2</v>
      </c>
      <c r="D301" s="10">
        <v>610000</v>
      </c>
      <c r="E301" s="10">
        <v>6000</v>
      </c>
      <c r="F301" s="10">
        <v>1000</v>
      </c>
    </row>
    <row r="302" spans="1:6" ht="15.75" thickBot="1" x14ac:dyDescent="0.3">
      <c r="A302" s="11">
        <v>564</v>
      </c>
      <c r="B302" s="12" t="s">
        <v>971</v>
      </c>
      <c r="C302" s="13">
        <v>2</v>
      </c>
      <c r="D302" s="13">
        <v>680000</v>
      </c>
      <c r="E302" s="13">
        <v>0</v>
      </c>
      <c r="F302" s="13">
        <v>0</v>
      </c>
    </row>
    <row r="303" spans="1:6" ht="15.75" thickBot="1" x14ac:dyDescent="0.3">
      <c r="A303" s="8">
        <v>565</v>
      </c>
      <c r="B303" s="9" t="s">
        <v>972</v>
      </c>
      <c r="C303" s="10">
        <v>2</v>
      </c>
      <c r="D303" s="10">
        <v>1370000</v>
      </c>
      <c r="E303" s="10">
        <v>1000</v>
      </c>
      <c r="F303" s="10">
        <v>0</v>
      </c>
    </row>
    <row r="304" spans="1:6" ht="15.75" thickBot="1" x14ac:dyDescent="0.3">
      <c r="A304" s="11">
        <v>570</v>
      </c>
      <c r="B304" s="12" t="s">
        <v>973</v>
      </c>
      <c r="C304" s="13">
        <v>2</v>
      </c>
      <c r="D304" s="13">
        <v>2530000</v>
      </c>
      <c r="E304" s="13">
        <v>30000</v>
      </c>
      <c r="F304" s="13">
        <v>12000</v>
      </c>
    </row>
    <row r="305" spans="1:6" ht="15.75" thickBot="1" x14ac:dyDescent="0.3">
      <c r="A305" s="8">
        <v>575</v>
      </c>
      <c r="B305" s="9" t="s">
        <v>974</v>
      </c>
      <c r="C305" s="10">
        <v>2</v>
      </c>
      <c r="D305" s="10">
        <v>780000</v>
      </c>
      <c r="E305" s="10">
        <v>4000</v>
      </c>
      <c r="F305" s="10">
        <v>1000</v>
      </c>
    </row>
    <row r="306" spans="1:6" ht="15.75" thickBot="1" x14ac:dyDescent="0.3">
      <c r="A306" s="11">
        <v>576</v>
      </c>
      <c r="B306" s="12" t="s">
        <v>975</v>
      </c>
      <c r="C306" s="13">
        <v>2</v>
      </c>
      <c r="D306" s="13">
        <v>560000</v>
      </c>
      <c r="E306" s="13">
        <v>3000</v>
      </c>
      <c r="F306" s="13">
        <v>1000</v>
      </c>
    </row>
    <row r="307" spans="1:6" ht="15.75" thickBot="1" x14ac:dyDescent="0.3">
      <c r="A307" s="8">
        <v>580</v>
      </c>
      <c r="B307" s="9" t="s">
        <v>976</v>
      </c>
      <c r="C307" s="10">
        <v>2</v>
      </c>
      <c r="D307" s="10">
        <v>1790000</v>
      </c>
      <c r="E307" s="10">
        <v>13000</v>
      </c>
      <c r="F307" s="10">
        <v>1000</v>
      </c>
    </row>
    <row r="308" spans="1:6" ht="15.75" thickBot="1" x14ac:dyDescent="0.3">
      <c r="A308" s="11">
        <v>583</v>
      </c>
      <c r="B308" s="12" t="s">
        <v>977</v>
      </c>
      <c r="C308" s="13">
        <v>2</v>
      </c>
      <c r="D308" s="13">
        <v>620000</v>
      </c>
      <c r="E308" s="13">
        <v>3000</v>
      </c>
      <c r="F308" s="13">
        <v>4000</v>
      </c>
    </row>
    <row r="309" spans="1:6" ht="15.75" thickBot="1" x14ac:dyDescent="0.3">
      <c r="A309" s="8">
        <v>584</v>
      </c>
      <c r="B309" s="9" t="s">
        <v>978</v>
      </c>
      <c r="C309" s="10">
        <v>2</v>
      </c>
      <c r="D309" s="10">
        <v>650000</v>
      </c>
      <c r="E309" s="10">
        <v>5000</v>
      </c>
      <c r="F309" s="10">
        <v>3000</v>
      </c>
    </row>
    <row r="310" spans="1:6" ht="15.75" thickBot="1" x14ac:dyDescent="0.3">
      <c r="A310" s="11">
        <v>604</v>
      </c>
      <c r="B310" s="12" t="s">
        <v>979</v>
      </c>
      <c r="C310" s="13">
        <v>2</v>
      </c>
      <c r="D310" s="13">
        <v>2670000</v>
      </c>
      <c r="E310" s="13">
        <v>28000</v>
      </c>
      <c r="F310" s="13">
        <v>6000</v>
      </c>
    </row>
    <row r="311" spans="1:6" ht="15.75" thickBot="1" x14ac:dyDescent="0.3">
      <c r="A311" s="8">
        <v>620</v>
      </c>
      <c r="B311" s="9" t="s">
        <v>980</v>
      </c>
      <c r="C311" s="10">
        <v>2</v>
      </c>
      <c r="D311" s="10">
        <v>2670000</v>
      </c>
      <c r="E311" s="10">
        <v>28000</v>
      </c>
      <c r="F311" s="10">
        <v>6000</v>
      </c>
    </row>
    <row r="312" spans="1:6" ht="15.75" thickBot="1" x14ac:dyDescent="0.3">
      <c r="A312" s="11">
        <v>622</v>
      </c>
      <c r="B312" s="12" t="s">
        <v>981</v>
      </c>
      <c r="C312" s="13">
        <v>2</v>
      </c>
      <c r="D312" s="13">
        <v>480000</v>
      </c>
      <c r="E312" s="13">
        <v>5000</v>
      </c>
      <c r="F312" s="13">
        <v>1000</v>
      </c>
    </row>
    <row r="313" spans="1:6" ht="15.75" thickBot="1" x14ac:dyDescent="0.3">
      <c r="A313" s="8">
        <v>623</v>
      </c>
      <c r="B313" s="9" t="s">
        <v>982</v>
      </c>
      <c r="C313" s="10">
        <v>2</v>
      </c>
      <c r="D313" s="10">
        <v>360000</v>
      </c>
      <c r="E313" s="10">
        <v>5000</v>
      </c>
      <c r="F313" s="10">
        <v>2000</v>
      </c>
    </row>
    <row r="314" spans="1:6" ht="15.75" thickBot="1" x14ac:dyDescent="0.3">
      <c r="A314" s="11">
        <v>624</v>
      </c>
      <c r="B314" s="12" t="s">
        <v>983</v>
      </c>
      <c r="C314" s="13">
        <v>2</v>
      </c>
      <c r="D314" s="13">
        <v>3460000</v>
      </c>
      <c r="E314" s="13">
        <v>39000</v>
      </c>
      <c r="F314" s="13">
        <v>18000</v>
      </c>
    </row>
    <row r="315" spans="1:6" ht="15.75" thickBot="1" x14ac:dyDescent="0.3">
      <c r="A315" s="8">
        <v>625</v>
      </c>
      <c r="B315" s="9" t="s">
        <v>984</v>
      </c>
      <c r="C315" s="10">
        <v>2</v>
      </c>
      <c r="D315" s="10">
        <v>2120000</v>
      </c>
      <c r="E315" s="10">
        <v>6000</v>
      </c>
      <c r="F315" s="10">
        <v>0</v>
      </c>
    </row>
    <row r="316" spans="1:6" ht="26.25" thickBot="1" x14ac:dyDescent="0.3">
      <c r="A316" s="11">
        <v>626</v>
      </c>
      <c r="B316" s="12" t="s">
        <v>985</v>
      </c>
      <c r="C316" s="13">
        <v>2</v>
      </c>
      <c r="D316" s="13">
        <v>590000</v>
      </c>
      <c r="E316" s="13">
        <v>3000</v>
      </c>
      <c r="F316" s="13">
        <v>0</v>
      </c>
    </row>
    <row r="317" spans="1:6" ht="15.75" thickBot="1" x14ac:dyDescent="0.3">
      <c r="A317" s="8">
        <v>633</v>
      </c>
      <c r="B317" s="9" t="s">
        <v>986</v>
      </c>
      <c r="C317" s="10">
        <v>2</v>
      </c>
      <c r="D317" s="10">
        <v>390000</v>
      </c>
      <c r="E317" s="10">
        <v>0</v>
      </c>
      <c r="F317" s="10">
        <v>0</v>
      </c>
    </row>
    <row r="318" spans="1:6" ht="15.75" thickBot="1" x14ac:dyDescent="0.3">
      <c r="A318" s="11">
        <v>634</v>
      </c>
      <c r="B318" s="12" t="s">
        <v>987</v>
      </c>
      <c r="C318" s="13">
        <v>2</v>
      </c>
      <c r="D318" s="13">
        <v>2950000</v>
      </c>
      <c r="E318" s="13">
        <v>0</v>
      </c>
      <c r="F318" s="13">
        <v>0</v>
      </c>
    </row>
    <row r="319" spans="1:6" ht="15.75" thickBot="1" x14ac:dyDescent="0.3">
      <c r="A319" s="8">
        <v>657</v>
      </c>
      <c r="B319" s="9" t="s">
        <v>988</v>
      </c>
      <c r="C319" s="10">
        <v>2</v>
      </c>
      <c r="D319" s="10">
        <v>560000</v>
      </c>
      <c r="E319" s="10">
        <v>80000</v>
      </c>
      <c r="F319" s="10">
        <v>0</v>
      </c>
    </row>
    <row r="320" spans="1:6" ht="26.25" thickBot="1" x14ac:dyDescent="0.3">
      <c r="A320" s="11">
        <v>658</v>
      </c>
      <c r="B320" s="12" t="s">
        <v>989</v>
      </c>
      <c r="C320" s="13">
        <v>2</v>
      </c>
      <c r="D320" s="13">
        <v>560000</v>
      </c>
      <c r="E320" s="13">
        <v>80000</v>
      </c>
      <c r="F320" s="13">
        <v>0</v>
      </c>
    </row>
    <row r="321" spans="1:6" ht="15.75" thickBot="1" x14ac:dyDescent="0.3">
      <c r="A321" s="8">
        <v>659</v>
      </c>
      <c r="B321" s="9" t="s">
        <v>990</v>
      </c>
      <c r="C321" s="10">
        <v>2</v>
      </c>
      <c r="D321" s="10">
        <v>1290000</v>
      </c>
      <c r="E321" s="10">
        <v>40000</v>
      </c>
      <c r="F321" s="10">
        <v>0</v>
      </c>
    </row>
    <row r="322" spans="1:6" ht="15.75" thickBot="1" x14ac:dyDescent="0.3">
      <c r="A322" s="11">
        <v>662</v>
      </c>
      <c r="B322" s="12" t="s">
        <v>991</v>
      </c>
      <c r="C322" s="13">
        <v>2</v>
      </c>
      <c r="D322" s="13">
        <v>4720000</v>
      </c>
      <c r="E322" s="13">
        <v>17000</v>
      </c>
      <c r="F322" s="13">
        <v>440000</v>
      </c>
    </row>
    <row r="323" spans="1:6" ht="15.75" thickBot="1" x14ac:dyDescent="0.3">
      <c r="A323" s="8">
        <v>664</v>
      </c>
      <c r="B323" s="9" t="s">
        <v>992</v>
      </c>
      <c r="C323" s="10">
        <v>2</v>
      </c>
      <c r="D323" s="10">
        <v>7110000</v>
      </c>
      <c r="E323" s="10">
        <v>0</v>
      </c>
      <c r="F323" s="10">
        <v>850000</v>
      </c>
    </row>
    <row r="324" spans="1:6" ht="15.75" thickBot="1" x14ac:dyDescent="0.3">
      <c r="A324" s="11">
        <v>665</v>
      </c>
      <c r="B324" s="12" t="s">
        <v>993</v>
      </c>
      <c r="C324" s="13">
        <v>2</v>
      </c>
      <c r="D324" s="13">
        <v>2610000</v>
      </c>
      <c r="E324" s="13">
        <v>173000</v>
      </c>
      <c r="F324" s="13">
        <v>190000</v>
      </c>
    </row>
    <row r="325" spans="1:6" ht="16.5" thickBot="1" x14ac:dyDescent="0.3">
      <c r="A325" s="17"/>
    </row>
    <row r="326" spans="1:6" ht="15.75" thickBot="1" x14ac:dyDescent="0.3">
      <c r="A326" s="18">
        <v>666</v>
      </c>
      <c r="B326" s="19" t="s">
        <v>994</v>
      </c>
      <c r="C326" s="20">
        <v>2</v>
      </c>
      <c r="D326" s="20">
        <v>3930000</v>
      </c>
      <c r="E326" s="20">
        <v>42000</v>
      </c>
      <c r="F326" s="20">
        <v>357000</v>
      </c>
    </row>
    <row r="327" spans="1:6" ht="15.75" thickBot="1" x14ac:dyDescent="0.3">
      <c r="A327" s="11">
        <v>672</v>
      </c>
      <c r="B327" s="12" t="s">
        <v>995</v>
      </c>
      <c r="C327" s="13">
        <v>2</v>
      </c>
      <c r="D327" s="13">
        <v>180000</v>
      </c>
      <c r="E327" s="13">
        <v>45000</v>
      </c>
      <c r="F327" s="13">
        <v>0</v>
      </c>
    </row>
    <row r="328" spans="1:6" ht="15.75" thickBot="1" x14ac:dyDescent="0.3">
      <c r="A328" s="8">
        <v>868</v>
      </c>
      <c r="B328" s="9" t="s">
        <v>996</v>
      </c>
      <c r="C328" s="10">
        <v>2</v>
      </c>
      <c r="D328" s="10">
        <v>1050000</v>
      </c>
      <c r="E328" s="10">
        <v>184000</v>
      </c>
      <c r="F328" s="10">
        <v>25000</v>
      </c>
    </row>
    <row r="329" spans="1:6" ht="15.75" thickBot="1" x14ac:dyDescent="0.3">
      <c r="A329" s="11">
        <v>869</v>
      </c>
      <c r="B329" s="12" t="s">
        <v>997</v>
      </c>
      <c r="C329" s="13">
        <v>2</v>
      </c>
      <c r="D329" s="13">
        <v>8470000</v>
      </c>
      <c r="E329" s="13">
        <v>20000</v>
      </c>
      <c r="F329" s="13">
        <v>930000</v>
      </c>
    </row>
    <row r="330" spans="1:6" x14ac:dyDescent="0.25">
      <c r="A330" s="49">
        <v>870</v>
      </c>
      <c r="B330" s="22" t="s">
        <v>998</v>
      </c>
      <c r="C330" s="51">
        <v>2</v>
      </c>
      <c r="D330" s="51">
        <v>1500000</v>
      </c>
      <c r="E330" s="51">
        <v>185000</v>
      </c>
      <c r="F330" s="51">
        <v>79000</v>
      </c>
    </row>
    <row r="331" spans="1:6" ht="26.25" thickBot="1" x14ac:dyDescent="0.3">
      <c r="A331" s="50"/>
      <c r="B331" s="9" t="s">
        <v>999</v>
      </c>
      <c r="C331" s="52"/>
      <c r="D331" s="52"/>
      <c r="E331" s="52"/>
      <c r="F331" s="52"/>
    </row>
    <row r="332" spans="1:6" ht="15.75" thickBot="1" x14ac:dyDescent="0.3">
      <c r="A332" s="11">
        <v>871</v>
      </c>
      <c r="B332" s="12" t="s">
        <v>1000</v>
      </c>
      <c r="C332" s="13">
        <v>2</v>
      </c>
      <c r="D332" s="13">
        <v>8470000</v>
      </c>
      <c r="E332" s="13">
        <v>20000</v>
      </c>
      <c r="F332" s="13">
        <v>930000</v>
      </c>
    </row>
    <row r="333" spans="1:6" ht="26.25" thickBot="1" x14ac:dyDescent="0.3">
      <c r="A333" s="8">
        <v>872</v>
      </c>
      <c r="B333" s="9" t="s">
        <v>1001</v>
      </c>
      <c r="C333" s="10">
        <v>2</v>
      </c>
      <c r="D333" s="10">
        <v>2030000</v>
      </c>
      <c r="E333" s="10">
        <v>343000</v>
      </c>
      <c r="F333" s="10">
        <v>63000</v>
      </c>
    </row>
    <row r="334" spans="1:6" ht="15.75" thickBot="1" x14ac:dyDescent="0.3">
      <c r="A334" s="11">
        <v>873</v>
      </c>
      <c r="B334" s="12" t="s">
        <v>1002</v>
      </c>
      <c r="C334" s="13">
        <v>2</v>
      </c>
      <c r="D334" s="13">
        <v>2380000</v>
      </c>
      <c r="E334" s="13">
        <v>160000</v>
      </c>
      <c r="F334" s="13">
        <v>89000</v>
      </c>
    </row>
    <row r="335" spans="1:6" ht="15.75" thickBot="1" x14ac:dyDescent="0.3">
      <c r="A335" s="8">
        <v>874</v>
      </c>
      <c r="B335" s="9" t="s">
        <v>1003</v>
      </c>
      <c r="C335" s="10">
        <v>2</v>
      </c>
      <c r="D335" s="10">
        <v>3130000</v>
      </c>
      <c r="E335" s="10">
        <v>117000</v>
      </c>
      <c r="F335" s="10">
        <v>284000</v>
      </c>
    </row>
    <row r="336" spans="1:6" ht="26.25" thickBot="1" x14ac:dyDescent="0.3">
      <c r="A336" s="11">
        <v>875</v>
      </c>
      <c r="B336" s="12" t="s">
        <v>1004</v>
      </c>
      <c r="C336" s="13">
        <v>2</v>
      </c>
      <c r="D336" s="13">
        <v>2330000</v>
      </c>
      <c r="E336" s="13">
        <v>250000</v>
      </c>
      <c r="F336" s="13">
        <v>140000</v>
      </c>
    </row>
    <row r="337" spans="1:6" ht="15.75" thickBot="1" x14ac:dyDescent="0.3">
      <c r="A337" s="8">
        <v>877</v>
      </c>
      <c r="B337" s="9" t="s">
        <v>1005</v>
      </c>
      <c r="C337" s="10">
        <v>2</v>
      </c>
      <c r="D337" s="10">
        <v>1100000</v>
      </c>
      <c r="E337" s="10">
        <v>137000</v>
      </c>
      <c r="F337" s="10">
        <v>57000</v>
      </c>
    </row>
    <row r="338" spans="1:6" ht="15.75" thickBot="1" x14ac:dyDescent="0.3">
      <c r="A338" s="11">
        <v>878</v>
      </c>
      <c r="B338" s="12" t="s">
        <v>1006</v>
      </c>
      <c r="C338" s="13">
        <v>2</v>
      </c>
      <c r="D338" s="13">
        <v>3150000</v>
      </c>
      <c r="E338" s="13">
        <v>136000</v>
      </c>
      <c r="F338" s="13">
        <v>28000</v>
      </c>
    </row>
    <row r="339" spans="1:6" ht="15.75" thickBot="1" x14ac:dyDescent="0.3">
      <c r="A339" s="8">
        <v>885</v>
      </c>
      <c r="B339" s="9" t="s">
        <v>1007</v>
      </c>
      <c r="C339" s="10">
        <v>2</v>
      </c>
      <c r="D339" s="10">
        <v>1950000</v>
      </c>
      <c r="E339" s="10">
        <v>27000</v>
      </c>
      <c r="F339" s="10">
        <v>193000</v>
      </c>
    </row>
    <row r="340" spans="1:6" ht="15.75" thickBot="1" x14ac:dyDescent="0.3">
      <c r="A340" s="11">
        <v>886</v>
      </c>
      <c r="B340" s="12" t="s">
        <v>1008</v>
      </c>
      <c r="C340" s="13">
        <v>2</v>
      </c>
      <c r="D340" s="13">
        <v>7170000</v>
      </c>
      <c r="E340" s="13">
        <v>9000</v>
      </c>
      <c r="F340" s="13">
        <v>811000</v>
      </c>
    </row>
    <row r="341" spans="1:6" ht="26.25" thickBot="1" x14ac:dyDescent="0.3">
      <c r="A341" s="8">
        <v>887</v>
      </c>
      <c r="B341" s="9" t="s">
        <v>1009</v>
      </c>
      <c r="C341" s="10">
        <v>2</v>
      </c>
      <c r="D341" s="10">
        <v>8730000</v>
      </c>
      <c r="E341" s="10">
        <v>3000</v>
      </c>
      <c r="F341" s="10">
        <v>991000</v>
      </c>
    </row>
    <row r="342" spans="1:6" ht="15.75" thickBot="1" x14ac:dyDescent="0.3">
      <c r="A342" s="11">
        <v>888</v>
      </c>
      <c r="B342" s="12" t="s">
        <v>1010</v>
      </c>
      <c r="C342" s="13">
        <v>2</v>
      </c>
      <c r="D342" s="13">
        <v>350000</v>
      </c>
      <c r="E342" s="13">
        <v>34000</v>
      </c>
      <c r="F342" s="13">
        <v>2000</v>
      </c>
    </row>
    <row r="343" spans="1:6" ht="15.75" thickBot="1" x14ac:dyDescent="0.3">
      <c r="A343" s="8">
        <v>889</v>
      </c>
      <c r="B343" s="9" t="s">
        <v>1011</v>
      </c>
      <c r="C343" s="10">
        <v>2</v>
      </c>
      <c r="D343" s="10">
        <v>3210000</v>
      </c>
      <c r="E343" s="10">
        <v>79000</v>
      </c>
      <c r="F343" s="10">
        <v>87000</v>
      </c>
    </row>
    <row r="344" spans="1:6" ht="15.75" thickBot="1" x14ac:dyDescent="0.3">
      <c r="A344" s="11">
        <v>890</v>
      </c>
      <c r="B344" s="12" t="s">
        <v>1012</v>
      </c>
      <c r="C344" s="13">
        <v>2</v>
      </c>
      <c r="D344" s="13">
        <v>260000</v>
      </c>
      <c r="E344" s="13">
        <v>9000</v>
      </c>
      <c r="F344" s="13">
        <v>3000</v>
      </c>
    </row>
    <row r="345" spans="1:6" ht="15.75" thickBot="1" x14ac:dyDescent="0.3">
      <c r="A345" s="8">
        <v>891</v>
      </c>
      <c r="B345" s="9" t="s">
        <v>1013</v>
      </c>
      <c r="C345" s="10">
        <v>2</v>
      </c>
      <c r="D345" s="10">
        <v>610000</v>
      </c>
      <c r="E345" s="10">
        <v>35000</v>
      </c>
      <c r="F345" s="10">
        <v>33000</v>
      </c>
    </row>
    <row r="346" spans="1:6" ht="15.75" thickBot="1" x14ac:dyDescent="0.3">
      <c r="A346" s="11">
        <v>892</v>
      </c>
      <c r="B346" s="12" t="s">
        <v>1014</v>
      </c>
      <c r="C346" s="13">
        <v>2</v>
      </c>
      <c r="D346" s="13">
        <v>820000</v>
      </c>
      <c r="E346" s="13">
        <v>47000</v>
      </c>
      <c r="F346" s="13">
        <v>15000</v>
      </c>
    </row>
    <row r="347" spans="1:6" ht="15.75" thickBot="1" x14ac:dyDescent="0.3">
      <c r="A347" s="8">
        <v>893</v>
      </c>
      <c r="B347" s="9" t="s">
        <v>1015</v>
      </c>
      <c r="C347" s="10">
        <v>2</v>
      </c>
      <c r="D347" s="10">
        <v>750000</v>
      </c>
      <c r="E347" s="10">
        <v>30000</v>
      </c>
      <c r="F347" s="10">
        <v>52000</v>
      </c>
    </row>
    <row r="348" spans="1:6" ht="15.75" thickBot="1" x14ac:dyDescent="0.3">
      <c r="A348" s="11">
        <v>894</v>
      </c>
      <c r="B348" s="12" t="s">
        <v>1016</v>
      </c>
      <c r="C348" s="13">
        <v>2</v>
      </c>
      <c r="D348" s="13">
        <v>1340000</v>
      </c>
      <c r="E348" s="13">
        <v>68000</v>
      </c>
      <c r="F348" s="13">
        <v>76000</v>
      </c>
    </row>
    <row r="349" spans="1:6" ht="15.75" thickBot="1" x14ac:dyDescent="0.3">
      <c r="A349" s="8">
        <v>895</v>
      </c>
      <c r="B349" s="9" t="s">
        <v>1017</v>
      </c>
      <c r="C349" s="10">
        <v>2</v>
      </c>
      <c r="D349" s="10">
        <v>780000</v>
      </c>
      <c r="E349" s="10">
        <v>76000</v>
      </c>
      <c r="F349" s="10">
        <v>2000</v>
      </c>
    </row>
    <row r="350" spans="1:6" ht="15.75" thickBot="1" x14ac:dyDescent="0.3">
      <c r="A350" s="11">
        <v>896</v>
      </c>
      <c r="B350" s="12" t="s">
        <v>1018</v>
      </c>
      <c r="C350" s="13">
        <v>2</v>
      </c>
      <c r="D350" s="13">
        <v>2710000</v>
      </c>
      <c r="E350" s="13">
        <v>100000</v>
      </c>
      <c r="F350" s="13">
        <v>2000</v>
      </c>
    </row>
    <row r="351" spans="1:6" ht="15.75" thickBot="1" x14ac:dyDescent="0.3">
      <c r="A351" s="8">
        <v>897</v>
      </c>
      <c r="B351" s="9" t="s">
        <v>1019</v>
      </c>
      <c r="C351" s="10">
        <v>2</v>
      </c>
      <c r="D351" s="10">
        <v>4960000</v>
      </c>
      <c r="E351" s="10">
        <v>263000</v>
      </c>
      <c r="F351" s="10">
        <v>267000</v>
      </c>
    </row>
    <row r="352" spans="1:6" ht="15.75" thickBot="1" x14ac:dyDescent="0.3">
      <c r="A352" s="11">
        <v>898</v>
      </c>
      <c r="B352" s="12" t="s">
        <v>1020</v>
      </c>
      <c r="C352" s="13">
        <v>2</v>
      </c>
      <c r="D352" s="13">
        <v>3620000</v>
      </c>
      <c r="E352" s="13">
        <v>362000</v>
      </c>
      <c r="F352" s="13">
        <v>8000</v>
      </c>
    </row>
    <row r="353" spans="1:6" ht="16.5" thickBot="1" x14ac:dyDescent="0.3">
      <c r="A353" s="17"/>
    </row>
    <row r="354" spans="1:6" ht="15.75" thickBot="1" x14ac:dyDescent="0.3">
      <c r="A354" s="18">
        <v>899</v>
      </c>
      <c r="B354" s="19" t="s">
        <v>1021</v>
      </c>
      <c r="C354" s="20">
        <v>2</v>
      </c>
      <c r="D354" s="20">
        <v>3870000</v>
      </c>
      <c r="E354" s="20">
        <v>343000</v>
      </c>
      <c r="F354" s="20">
        <v>58000</v>
      </c>
    </row>
    <row r="355" spans="1:6" ht="15.75" thickBot="1" x14ac:dyDescent="0.3">
      <c r="A355" s="11">
        <v>900</v>
      </c>
      <c r="B355" s="12" t="s">
        <v>1022</v>
      </c>
      <c r="C355" s="13">
        <v>2</v>
      </c>
      <c r="D355" s="13">
        <v>3460000</v>
      </c>
      <c r="E355" s="13">
        <v>123000</v>
      </c>
      <c r="F355" s="13">
        <v>8000</v>
      </c>
    </row>
    <row r="356" spans="1:6" ht="26.25" thickBot="1" x14ac:dyDescent="0.3">
      <c r="A356" s="8">
        <v>901</v>
      </c>
      <c r="B356" s="9" t="s">
        <v>1023</v>
      </c>
      <c r="C356" s="10">
        <v>2</v>
      </c>
      <c r="D356" s="10">
        <v>3870000</v>
      </c>
      <c r="E356" s="10">
        <v>250000</v>
      </c>
      <c r="F356" s="10">
        <v>310000</v>
      </c>
    </row>
    <row r="357" spans="1:6" ht="15.75" thickBot="1" x14ac:dyDescent="0.3">
      <c r="A357" s="11">
        <v>903</v>
      </c>
      <c r="B357" s="12" t="s">
        <v>1024</v>
      </c>
      <c r="C357" s="13">
        <v>2</v>
      </c>
      <c r="D357" s="13">
        <v>260000</v>
      </c>
      <c r="E357" s="13">
        <v>8000</v>
      </c>
      <c r="F357" s="13">
        <v>2000</v>
      </c>
    </row>
    <row r="358" spans="1:6" ht="26.25" thickBot="1" x14ac:dyDescent="0.3">
      <c r="A358" s="8">
        <v>904</v>
      </c>
      <c r="B358" s="9" t="s">
        <v>1025</v>
      </c>
      <c r="C358" s="10">
        <v>2</v>
      </c>
      <c r="D358" s="10">
        <v>2470000</v>
      </c>
      <c r="E358" s="10">
        <v>460000</v>
      </c>
      <c r="F358" s="10">
        <v>40000</v>
      </c>
    </row>
    <row r="359" spans="1:6" ht="15.75" thickBot="1" x14ac:dyDescent="0.3">
      <c r="A359" s="11">
        <v>905</v>
      </c>
      <c r="B359" s="12" t="s">
        <v>1026</v>
      </c>
      <c r="C359" s="13">
        <v>2</v>
      </c>
      <c r="D359" s="13">
        <v>720000</v>
      </c>
      <c r="E359" s="13">
        <v>124000</v>
      </c>
      <c r="F359" s="13">
        <v>10000</v>
      </c>
    </row>
    <row r="360" spans="1:6" ht="15.75" thickBot="1" x14ac:dyDescent="0.3">
      <c r="A360" s="8">
        <v>907</v>
      </c>
      <c r="B360" s="9" t="s">
        <v>1027</v>
      </c>
      <c r="C360" s="10">
        <v>2</v>
      </c>
      <c r="D360" s="10">
        <v>1030000</v>
      </c>
      <c r="E360" s="10">
        <v>125000</v>
      </c>
      <c r="F360" s="10">
        <v>45000</v>
      </c>
    </row>
    <row r="361" spans="1:6" ht="15.75" thickBot="1" x14ac:dyDescent="0.3">
      <c r="A361" s="11">
        <v>908</v>
      </c>
      <c r="B361" s="12" t="s">
        <v>1028</v>
      </c>
      <c r="C361" s="13">
        <v>2</v>
      </c>
      <c r="D361" s="13">
        <v>610000</v>
      </c>
      <c r="E361" s="13">
        <v>18000</v>
      </c>
      <c r="F361" s="13">
        <v>34000</v>
      </c>
    </row>
    <row r="362" spans="1:6" ht="15.75" thickBot="1" x14ac:dyDescent="0.3">
      <c r="A362" s="8">
        <v>910</v>
      </c>
      <c r="B362" s="9" t="s">
        <v>1029</v>
      </c>
      <c r="C362" s="10">
        <v>2</v>
      </c>
      <c r="D362" s="10">
        <v>1490000</v>
      </c>
      <c r="E362" s="10">
        <v>20000</v>
      </c>
      <c r="F362" s="10">
        <v>67000</v>
      </c>
    </row>
    <row r="363" spans="1:6" ht="15.75" thickBot="1" x14ac:dyDescent="0.3">
      <c r="A363" s="11">
        <v>953</v>
      </c>
      <c r="B363" s="12" t="s">
        <v>1030</v>
      </c>
      <c r="C363" s="13">
        <v>2</v>
      </c>
      <c r="D363" s="13">
        <v>8730000</v>
      </c>
      <c r="E363" s="13">
        <v>3000</v>
      </c>
      <c r="F363" s="13">
        <v>991000</v>
      </c>
    </row>
    <row r="364" spans="1:6" ht="15.75" thickBot="1" x14ac:dyDescent="0.3">
      <c r="A364" s="8">
        <v>978</v>
      </c>
      <c r="B364" s="9" t="s">
        <v>1031</v>
      </c>
      <c r="C364" s="10">
        <v>2</v>
      </c>
      <c r="D364" s="10">
        <v>1170000</v>
      </c>
      <c r="E364" s="10">
        <v>146000</v>
      </c>
      <c r="F364" s="10">
        <v>57000</v>
      </c>
    </row>
    <row r="365" spans="1:6" ht="15.75" thickBot="1" x14ac:dyDescent="0.3">
      <c r="A365" s="11">
        <v>979</v>
      </c>
      <c r="B365" s="12" t="s">
        <v>1032</v>
      </c>
      <c r="C365" s="13">
        <v>2</v>
      </c>
      <c r="D365" s="13">
        <v>9020000</v>
      </c>
      <c r="E365" s="13">
        <v>0</v>
      </c>
      <c r="F365" s="13">
        <v>1000000</v>
      </c>
    </row>
    <row r="366" spans="1:6" ht="26.25" thickBot="1" x14ac:dyDescent="0.3">
      <c r="A366" s="8">
        <v>983</v>
      </c>
      <c r="B366" s="9" t="s">
        <v>1033</v>
      </c>
      <c r="C366" s="10">
        <v>2</v>
      </c>
      <c r="D366" s="10">
        <v>7160000</v>
      </c>
      <c r="E366" s="10">
        <v>6000</v>
      </c>
      <c r="F366" s="10">
        <v>810000</v>
      </c>
    </row>
    <row r="367" spans="1:6" ht="15.75" thickBot="1" x14ac:dyDescent="0.3">
      <c r="A367" s="11">
        <v>984</v>
      </c>
      <c r="B367" s="12" t="s">
        <v>1034</v>
      </c>
      <c r="C367" s="13">
        <v>2</v>
      </c>
      <c r="D367" s="13">
        <v>3100000</v>
      </c>
      <c r="E367" s="13">
        <v>232000</v>
      </c>
      <c r="F367" s="13">
        <v>228000</v>
      </c>
    </row>
    <row r="368" spans="1:6" ht="15.75" thickBot="1" x14ac:dyDescent="0.3">
      <c r="A368" s="8">
        <v>1018</v>
      </c>
      <c r="B368" s="9" t="s">
        <v>1035</v>
      </c>
      <c r="C368" s="10">
        <v>2</v>
      </c>
      <c r="D368" s="10">
        <v>1170000</v>
      </c>
      <c r="E368" s="10">
        <v>146000</v>
      </c>
      <c r="F368" s="10">
        <v>57000</v>
      </c>
    </row>
    <row r="369" spans="1:6" ht="15.75" thickBot="1" x14ac:dyDescent="0.3">
      <c r="A369" s="11">
        <v>1021</v>
      </c>
      <c r="B369" s="12" t="s">
        <v>1036</v>
      </c>
      <c r="C369" s="13">
        <v>2</v>
      </c>
      <c r="D369" s="13">
        <v>2800000</v>
      </c>
      <c r="E369" s="13">
        <v>160000</v>
      </c>
      <c r="F369" s="13">
        <v>150000</v>
      </c>
    </row>
    <row r="370" spans="1:6" ht="15.75" thickBot="1" x14ac:dyDescent="0.3">
      <c r="A370" s="8">
        <v>1036</v>
      </c>
      <c r="B370" s="9" t="s">
        <v>1037</v>
      </c>
      <c r="C370" s="10">
        <v>2</v>
      </c>
      <c r="D370" s="10">
        <v>1130000</v>
      </c>
      <c r="E370" s="10">
        <v>183000</v>
      </c>
      <c r="F370" s="10">
        <v>35000</v>
      </c>
    </row>
    <row r="371" spans="1:6" ht="15.75" thickBot="1" x14ac:dyDescent="0.3">
      <c r="A371" s="11">
        <v>1037</v>
      </c>
      <c r="B371" s="12" t="s">
        <v>1038</v>
      </c>
      <c r="C371" s="13">
        <v>2</v>
      </c>
      <c r="D371" s="13">
        <v>7120000</v>
      </c>
      <c r="E371" s="13">
        <v>47000</v>
      </c>
      <c r="F371" s="13">
        <v>767000</v>
      </c>
    </row>
    <row r="372" spans="1:6" ht="15.75" thickBot="1" x14ac:dyDescent="0.3">
      <c r="A372" s="8">
        <v>1038</v>
      </c>
      <c r="B372" s="9" t="s">
        <v>1039</v>
      </c>
      <c r="C372" s="10">
        <v>2</v>
      </c>
      <c r="D372" s="10">
        <v>2200000</v>
      </c>
      <c r="E372" s="10">
        <v>134000</v>
      </c>
      <c r="F372" s="10">
        <v>180000</v>
      </c>
    </row>
    <row r="373" spans="1:6" ht="15.75" thickBot="1" x14ac:dyDescent="0.3">
      <c r="A373" s="11">
        <v>1039</v>
      </c>
      <c r="B373" s="12" t="s">
        <v>1040</v>
      </c>
      <c r="C373" s="13">
        <v>2</v>
      </c>
      <c r="D373" s="13">
        <v>3620000</v>
      </c>
      <c r="E373" s="13">
        <v>131000</v>
      </c>
      <c r="F373" s="13">
        <v>341000</v>
      </c>
    </row>
    <row r="374" spans="1:6" ht="15.75" thickBot="1" x14ac:dyDescent="0.3">
      <c r="A374" s="8">
        <v>1040</v>
      </c>
      <c r="B374" s="9" t="s">
        <v>1041</v>
      </c>
      <c r="C374" s="10">
        <v>2</v>
      </c>
      <c r="D374" s="10">
        <v>7120000</v>
      </c>
      <c r="E374" s="10">
        <v>47000</v>
      </c>
      <c r="F374" s="10">
        <v>767000</v>
      </c>
    </row>
    <row r="375" spans="1:6" ht="15.75" thickBot="1" x14ac:dyDescent="0.3">
      <c r="A375" s="11">
        <v>1041</v>
      </c>
      <c r="B375" s="12" t="s">
        <v>1042</v>
      </c>
      <c r="C375" s="13">
        <v>2</v>
      </c>
      <c r="D375" s="13">
        <v>4170000</v>
      </c>
      <c r="E375" s="13">
        <v>117000</v>
      </c>
      <c r="F375" s="13">
        <v>403000</v>
      </c>
    </row>
    <row r="376" spans="1:6" ht="15.75" thickBot="1" x14ac:dyDescent="0.3">
      <c r="A376" s="8">
        <v>1042</v>
      </c>
      <c r="B376" s="9" t="s">
        <v>1043</v>
      </c>
      <c r="C376" s="10">
        <v>2</v>
      </c>
      <c r="D376" s="10">
        <v>2390000</v>
      </c>
      <c r="E376" s="10">
        <v>161000</v>
      </c>
      <c r="F376" s="10">
        <v>188000</v>
      </c>
    </row>
    <row r="377" spans="1:6" ht="15.75" thickBot="1" x14ac:dyDescent="0.3">
      <c r="A377" s="11">
        <v>1043</v>
      </c>
      <c r="B377" s="12" t="s">
        <v>1044</v>
      </c>
      <c r="C377" s="13">
        <v>2</v>
      </c>
      <c r="D377" s="13">
        <v>9020000</v>
      </c>
      <c r="E377" s="13">
        <v>0</v>
      </c>
      <c r="F377" s="13">
        <v>1000000</v>
      </c>
    </row>
    <row r="378" spans="1:6" ht="15.75" thickBot="1" x14ac:dyDescent="0.3">
      <c r="A378" s="8">
        <v>1059</v>
      </c>
      <c r="B378" s="9" t="s">
        <v>1045</v>
      </c>
      <c r="C378" s="10">
        <v>2</v>
      </c>
      <c r="D378" s="10">
        <v>1250000</v>
      </c>
      <c r="E378" s="10">
        <v>180000</v>
      </c>
      <c r="F378" s="10">
        <v>39000</v>
      </c>
    </row>
    <row r="379" spans="1:6" ht="15.75" thickBot="1" x14ac:dyDescent="0.3">
      <c r="A379" s="11">
        <v>1060</v>
      </c>
      <c r="B379" s="12" t="s">
        <v>1046</v>
      </c>
      <c r="C379" s="13">
        <v>2</v>
      </c>
      <c r="D379" s="13">
        <v>4620000</v>
      </c>
      <c r="E379" s="13">
        <v>114000</v>
      </c>
      <c r="F379" s="13">
        <v>438000</v>
      </c>
    </row>
    <row r="380" spans="1:6" ht="15.75" thickBot="1" x14ac:dyDescent="0.3">
      <c r="A380" s="8">
        <v>1061</v>
      </c>
      <c r="B380" s="9" t="s">
        <v>1047</v>
      </c>
      <c r="C380" s="10">
        <v>2</v>
      </c>
      <c r="D380" s="10">
        <v>1650000</v>
      </c>
      <c r="E380" s="10">
        <v>218000</v>
      </c>
      <c r="F380" s="10">
        <v>80000</v>
      </c>
    </row>
    <row r="381" spans="1:6" ht="15.75" thickBot="1" x14ac:dyDescent="0.3">
      <c r="A381" s="11">
        <v>1063</v>
      </c>
      <c r="B381" s="12" t="s">
        <v>1048</v>
      </c>
      <c r="C381" s="13">
        <v>2</v>
      </c>
      <c r="D381" s="13">
        <v>1580000</v>
      </c>
      <c r="E381" s="13">
        <v>121000</v>
      </c>
      <c r="F381" s="13">
        <v>112000</v>
      </c>
    </row>
    <row r="382" spans="1:6" ht="15.75" thickBot="1" x14ac:dyDescent="0.3">
      <c r="A382" s="8">
        <v>1064</v>
      </c>
      <c r="B382" s="9" t="s">
        <v>1049</v>
      </c>
      <c r="C382" s="10">
        <v>2</v>
      </c>
      <c r="D382" s="10">
        <v>5940000</v>
      </c>
      <c r="E382" s="10">
        <v>458000</v>
      </c>
      <c r="F382" s="10">
        <v>418000</v>
      </c>
    </row>
    <row r="383" spans="1:6" ht="15.75" thickBot="1" x14ac:dyDescent="0.3">
      <c r="A383" s="11">
        <v>1065</v>
      </c>
      <c r="B383" s="12" t="s">
        <v>1050</v>
      </c>
      <c r="C383" s="13">
        <v>2</v>
      </c>
      <c r="D383" s="13">
        <v>6290000</v>
      </c>
      <c r="E383" s="13">
        <v>37000</v>
      </c>
      <c r="F383" s="13">
        <v>680000</v>
      </c>
    </row>
    <row r="384" spans="1:6" ht="15.75" thickBot="1" x14ac:dyDescent="0.3">
      <c r="A384" s="8">
        <v>1066</v>
      </c>
      <c r="B384" s="9" t="s">
        <v>1051</v>
      </c>
      <c r="C384" s="10">
        <v>2</v>
      </c>
      <c r="D384" s="10">
        <v>9010000</v>
      </c>
      <c r="E384" s="10">
        <v>0</v>
      </c>
      <c r="F384" s="10">
        <v>998000</v>
      </c>
    </row>
    <row r="385" spans="1:6" ht="15.75" thickBot="1" x14ac:dyDescent="0.3">
      <c r="A385" s="11">
        <v>1074</v>
      </c>
      <c r="B385" s="12" t="s">
        <v>1052</v>
      </c>
      <c r="C385" s="13">
        <v>2</v>
      </c>
      <c r="D385" s="13">
        <v>1330000</v>
      </c>
      <c r="E385" s="13">
        <v>164000</v>
      </c>
      <c r="F385" s="13">
        <v>43000</v>
      </c>
    </row>
    <row r="386" spans="1:6" ht="15.75" thickBot="1" x14ac:dyDescent="0.3">
      <c r="A386" s="8">
        <v>1075</v>
      </c>
      <c r="B386" s="9" t="s">
        <v>1053</v>
      </c>
      <c r="C386" s="10">
        <v>2</v>
      </c>
      <c r="D386" s="10">
        <v>1360000</v>
      </c>
      <c r="E386" s="10">
        <v>187000</v>
      </c>
      <c r="F386" s="10">
        <v>46000</v>
      </c>
    </row>
    <row r="387" spans="1:6" ht="15.75" thickBot="1" x14ac:dyDescent="0.3">
      <c r="A387" s="11">
        <v>1083</v>
      </c>
      <c r="B387" s="12" t="s">
        <v>1054</v>
      </c>
      <c r="C387" s="13">
        <v>2</v>
      </c>
      <c r="D387" s="13">
        <v>2260000</v>
      </c>
      <c r="E387" s="13">
        <v>142000</v>
      </c>
      <c r="F387" s="13">
        <v>183000</v>
      </c>
    </row>
    <row r="388" spans="1:6" ht="15.75" thickBot="1" x14ac:dyDescent="0.3">
      <c r="A388" s="8">
        <v>1098</v>
      </c>
      <c r="B388" s="9" t="s">
        <v>1055</v>
      </c>
      <c r="C388" s="10">
        <v>2</v>
      </c>
      <c r="D388" s="10">
        <v>1050000</v>
      </c>
      <c r="E388" s="10">
        <v>184000</v>
      </c>
      <c r="F388" s="10">
        <v>25000</v>
      </c>
    </row>
    <row r="389" spans="1:6" ht="15.75" thickBot="1" x14ac:dyDescent="0.3">
      <c r="A389" s="11">
        <v>1129</v>
      </c>
      <c r="B389" s="12" t="s">
        <v>1056</v>
      </c>
      <c r="C389" s="13">
        <v>2</v>
      </c>
      <c r="D389" s="13">
        <v>8470000</v>
      </c>
      <c r="E389" s="13">
        <v>20000</v>
      </c>
      <c r="F389" s="13">
        <v>930000</v>
      </c>
    </row>
    <row r="390" spans="1:6" ht="15.75" thickBot="1" x14ac:dyDescent="0.3">
      <c r="A390" s="8">
        <v>1150</v>
      </c>
      <c r="B390" s="9" t="s">
        <v>1057</v>
      </c>
      <c r="C390" s="10">
        <v>2</v>
      </c>
      <c r="D390" s="10">
        <v>810000</v>
      </c>
      <c r="E390" s="10">
        <v>162000</v>
      </c>
      <c r="F390" s="10">
        <v>14000</v>
      </c>
    </row>
    <row r="391" spans="1:6" ht="15.75" thickBot="1" x14ac:dyDescent="0.3">
      <c r="A391" s="11">
        <v>1157</v>
      </c>
      <c r="B391" s="12" t="s">
        <v>1058</v>
      </c>
      <c r="C391" s="13">
        <v>2</v>
      </c>
      <c r="D391" s="13">
        <v>1430000</v>
      </c>
      <c r="E391" s="13">
        <v>146000</v>
      </c>
      <c r="F391" s="13">
        <v>90000</v>
      </c>
    </row>
    <row r="392" spans="1:6" ht="15.75" thickBot="1" x14ac:dyDescent="0.3">
      <c r="A392" s="8">
        <v>1159</v>
      </c>
      <c r="B392" s="9" t="s">
        <v>1059</v>
      </c>
      <c r="C392" s="10">
        <v>2</v>
      </c>
      <c r="D392" s="10">
        <v>1050000</v>
      </c>
      <c r="E392" s="10">
        <v>184000</v>
      </c>
      <c r="F392" s="10">
        <v>25000</v>
      </c>
    </row>
    <row r="393" spans="1:6" ht="15.75" thickBot="1" x14ac:dyDescent="0.3">
      <c r="A393" s="11">
        <v>1164</v>
      </c>
      <c r="B393" s="12" t="s">
        <v>1060</v>
      </c>
      <c r="C393" s="13">
        <v>2</v>
      </c>
      <c r="D393" s="13">
        <v>2500000</v>
      </c>
      <c r="E393" s="13">
        <v>554000</v>
      </c>
      <c r="F393" s="13">
        <v>15000</v>
      </c>
    </row>
    <row r="394" spans="1:6" ht="15.75" thickBot="1" x14ac:dyDescent="0.3">
      <c r="A394" s="8">
        <v>1166</v>
      </c>
      <c r="B394" s="9" t="s">
        <v>1061</v>
      </c>
      <c r="C394" s="10">
        <v>2</v>
      </c>
      <c r="D394" s="10">
        <v>1260000</v>
      </c>
      <c r="E394" s="10">
        <v>164000</v>
      </c>
      <c r="F394" s="10">
        <v>60000</v>
      </c>
    </row>
    <row r="395" spans="1:6" ht="15.75" thickBot="1" x14ac:dyDescent="0.3">
      <c r="A395" s="11">
        <v>1167</v>
      </c>
      <c r="B395" s="12" t="s">
        <v>1062</v>
      </c>
      <c r="C395" s="13">
        <v>2</v>
      </c>
      <c r="D395" s="13">
        <v>1050000</v>
      </c>
      <c r="E395" s="13">
        <v>184000</v>
      </c>
      <c r="F395" s="13">
        <v>25000</v>
      </c>
    </row>
    <row r="396" spans="1:6" ht="15.75" thickBot="1" x14ac:dyDescent="0.3">
      <c r="A396" s="8">
        <v>1168</v>
      </c>
      <c r="B396" s="9" t="s">
        <v>1063</v>
      </c>
      <c r="C396" s="10">
        <v>2</v>
      </c>
      <c r="D396" s="10">
        <v>9020000</v>
      </c>
      <c r="E396" s="10">
        <v>0</v>
      </c>
      <c r="F396" s="10">
        <v>1000000</v>
      </c>
    </row>
    <row r="397" spans="1:6" ht="15.75" thickBot="1" x14ac:dyDescent="0.3">
      <c r="A397" s="11">
        <v>1172</v>
      </c>
      <c r="B397" s="12" t="s">
        <v>1064</v>
      </c>
      <c r="C397" s="13">
        <v>2</v>
      </c>
      <c r="D397" s="13">
        <v>2420000</v>
      </c>
      <c r="E397" s="13">
        <v>206000</v>
      </c>
      <c r="F397" s="13">
        <v>169000</v>
      </c>
    </row>
    <row r="398" spans="1:6" ht="15.75" thickBot="1" x14ac:dyDescent="0.3">
      <c r="A398" s="8">
        <v>1232</v>
      </c>
      <c r="B398" s="9" t="s">
        <v>1065</v>
      </c>
      <c r="C398" s="10">
        <v>2</v>
      </c>
      <c r="D398" s="10">
        <v>410000</v>
      </c>
      <c r="E398" s="10">
        <v>12000</v>
      </c>
      <c r="F398" s="10">
        <v>5000</v>
      </c>
    </row>
    <row r="399" spans="1:6" ht="15.75" thickBot="1" x14ac:dyDescent="0.3">
      <c r="A399" s="11">
        <v>1241</v>
      </c>
      <c r="B399" s="12" t="s">
        <v>1066</v>
      </c>
      <c r="C399" s="13">
        <v>2</v>
      </c>
      <c r="D399" s="13">
        <v>7200000</v>
      </c>
      <c r="E399" s="13">
        <v>6000</v>
      </c>
      <c r="F399" s="13">
        <v>810000</v>
      </c>
    </row>
    <row r="400" spans="1:6" ht="15.75" thickBot="1" x14ac:dyDescent="0.3">
      <c r="A400" s="8">
        <v>1242</v>
      </c>
      <c r="B400" s="9" t="s">
        <v>1067</v>
      </c>
      <c r="C400" s="10">
        <v>2</v>
      </c>
      <c r="D400" s="10">
        <v>7200000</v>
      </c>
      <c r="E400" s="10">
        <v>6000</v>
      </c>
      <c r="F400" s="10">
        <v>810000</v>
      </c>
    </row>
    <row r="401" spans="1:6" ht="15.75" thickBot="1" x14ac:dyDescent="0.3">
      <c r="A401" s="11">
        <v>1243</v>
      </c>
      <c r="B401" s="12" t="s">
        <v>1068</v>
      </c>
      <c r="C401" s="13">
        <v>2</v>
      </c>
      <c r="D401" s="13">
        <v>7200000</v>
      </c>
      <c r="E401" s="13">
        <v>6000</v>
      </c>
      <c r="F401" s="13">
        <v>810000</v>
      </c>
    </row>
    <row r="402" spans="1:6" ht="15.75" thickBot="1" x14ac:dyDescent="0.3">
      <c r="A402" s="8">
        <v>1274</v>
      </c>
      <c r="B402" s="9" t="s">
        <v>1069</v>
      </c>
      <c r="C402" s="10">
        <v>2</v>
      </c>
      <c r="D402" s="10">
        <v>9020000</v>
      </c>
      <c r="E402" s="10">
        <v>0</v>
      </c>
      <c r="F402" s="10">
        <v>1000000</v>
      </c>
    </row>
    <row r="403" spans="1:6" ht="15.75" thickBot="1" x14ac:dyDescent="0.3">
      <c r="A403" s="11">
        <v>1275</v>
      </c>
      <c r="B403" s="12" t="s">
        <v>1070</v>
      </c>
      <c r="C403" s="13">
        <v>2</v>
      </c>
      <c r="D403" s="13">
        <v>7200000</v>
      </c>
      <c r="E403" s="13">
        <v>6000</v>
      </c>
      <c r="F403" s="13">
        <v>810000</v>
      </c>
    </row>
  </sheetData>
  <mergeCells count="15">
    <mergeCell ref="A330:A331"/>
    <mergeCell ref="C330:C331"/>
    <mergeCell ref="D330:D331"/>
    <mergeCell ref="E330:E331"/>
    <mergeCell ref="F330:F331"/>
    <mergeCell ref="F117:F118"/>
    <mergeCell ref="A230:A231"/>
    <mergeCell ref="C230:C231"/>
    <mergeCell ref="D230:D231"/>
    <mergeCell ref="E230:E231"/>
    <mergeCell ref="F230:F231"/>
    <mergeCell ref="A117:A118"/>
    <mergeCell ref="C117:C118"/>
    <mergeCell ref="D117:D118"/>
    <mergeCell ref="E117:E1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5B622-2A06-4E2C-850C-DAF608F4FDC1}">
  <dimension ref="A1:E146"/>
  <sheetViews>
    <sheetView tabSelected="1" workbookViewId="0">
      <selection activeCell="D2" sqref="D2"/>
    </sheetView>
  </sheetViews>
  <sheetFormatPr defaultColWidth="18" defaultRowHeight="15" x14ac:dyDescent="0.25"/>
  <cols>
    <col min="1" max="1" width="25.5703125" customWidth="1"/>
    <col min="5" max="5" width="18" style="32"/>
  </cols>
  <sheetData>
    <row r="1" spans="1:5" ht="36" thickTop="1" thickBot="1" x14ac:dyDescent="0.3">
      <c r="A1" s="28" t="s">
        <v>1091</v>
      </c>
      <c r="B1" s="29" t="s">
        <v>1092</v>
      </c>
      <c r="C1" s="29" t="s">
        <v>1233</v>
      </c>
      <c r="D1" s="29" t="s">
        <v>1234</v>
      </c>
      <c r="E1" s="39" t="s">
        <v>1235</v>
      </c>
    </row>
    <row r="2" spans="1:5" ht="16.5" x14ac:dyDescent="0.25">
      <c r="A2" s="30" t="s">
        <v>160</v>
      </c>
      <c r="B2" s="31">
        <v>15</v>
      </c>
      <c r="C2" s="33">
        <v>3340</v>
      </c>
      <c r="D2" s="33">
        <f>VLOOKUP(B2,'yield in hg 1961'!G:L,6,FALSE)/10*C2</f>
        <v>3636926.0000000005</v>
      </c>
      <c r="E2" s="32">
        <f>VLOOKUP(B2,'yield in hg 2021'!G:L,6,FALSE)/10*C2</f>
        <v>11662946</v>
      </c>
    </row>
    <row r="3" spans="1:5" ht="16.5" x14ac:dyDescent="0.25">
      <c r="A3" s="34" t="s">
        <v>127</v>
      </c>
      <c r="B3" s="31">
        <v>27</v>
      </c>
      <c r="C3" s="33">
        <v>2800</v>
      </c>
      <c r="D3" s="33">
        <f>VLOOKUP(B3,'yield in hg 1961'!G:L,6,FALSE)/10*C3</f>
        <v>5234040</v>
      </c>
      <c r="E3" s="32">
        <f>VLOOKUP(B3,'yield in hg 2021'!G:L,6,FALSE)/10*C3</f>
        <v>13339760</v>
      </c>
    </row>
    <row r="4" spans="1:5" ht="16.5" x14ac:dyDescent="0.25">
      <c r="A4" s="34" t="s">
        <v>13</v>
      </c>
      <c r="B4" s="31">
        <v>44</v>
      </c>
      <c r="C4" s="33">
        <v>3320</v>
      </c>
      <c r="D4" s="33">
        <f>VLOOKUP(B4,'yield in hg 1961'!G:L,6,FALSE)/10*C4</f>
        <v>4409624</v>
      </c>
      <c r="E4" s="32">
        <f>VLOOKUP(B4,'yield in hg 2021'!G:L,6,FALSE)/10*C4</f>
        <v>9878660</v>
      </c>
    </row>
    <row r="5" spans="1:5" ht="16.5" x14ac:dyDescent="0.25">
      <c r="A5" s="34" t="s">
        <v>84</v>
      </c>
      <c r="B5" s="31">
        <v>56</v>
      </c>
      <c r="C5" s="33">
        <v>3560</v>
      </c>
      <c r="D5" s="33">
        <f>VLOOKUP(B5,'yield in hg 1961'!G:L,6,FALSE)/10*C5</f>
        <v>6914588</v>
      </c>
      <c r="E5" s="32">
        <f>VLOOKUP(B5,'yield in hg 2021'!G:L,6,FALSE)/10*C5</f>
        <v>20927816</v>
      </c>
    </row>
    <row r="6" spans="1:5" ht="16.5" x14ac:dyDescent="0.25">
      <c r="A6" s="34" t="s">
        <v>130</v>
      </c>
      <c r="B6" s="31">
        <v>71</v>
      </c>
      <c r="C6" s="33">
        <v>3190</v>
      </c>
      <c r="D6" s="33">
        <f>VLOOKUP(B6,'yield in hg 1961'!G:L,6,FALSE)/10*C6</f>
        <v>3701995</v>
      </c>
      <c r="E6" s="32">
        <f>VLOOKUP(B6,'yield in hg 2021'!G:L,6,FALSE)/10*C6</f>
        <v>9730776</v>
      </c>
    </row>
    <row r="7" spans="1:5" ht="16.5" x14ac:dyDescent="0.25">
      <c r="A7" s="34" t="s">
        <v>96</v>
      </c>
      <c r="B7" s="31">
        <v>75</v>
      </c>
      <c r="C7" s="33">
        <v>3850</v>
      </c>
      <c r="D7" s="33">
        <f>VLOOKUP(B7,'yield in hg 1961'!G:L,6,FALSE)/10*C7</f>
        <v>4989985</v>
      </c>
      <c r="E7" s="32">
        <f>VLOOKUP(B7,'yield in hg 2021'!G:L,6,FALSE)/10*C7</f>
        <v>9087540</v>
      </c>
    </row>
    <row r="8" spans="1:5" ht="16.5" x14ac:dyDescent="0.25">
      <c r="A8" s="34" t="s">
        <v>91</v>
      </c>
      <c r="B8" s="31">
        <v>79</v>
      </c>
      <c r="C8" s="33">
        <v>3400</v>
      </c>
      <c r="D8" s="33">
        <f>VLOOKUP(B8,'yield in hg 1961'!G:L,6,FALSE)/10*C8</f>
        <v>2014500</v>
      </c>
      <c r="E8" s="32">
        <f>VLOOKUP(B8,'yield in hg 2021'!G:L,6,FALSE)/10*C8</f>
        <v>3307180</v>
      </c>
    </row>
    <row r="9" spans="1:5" ht="16.5" x14ac:dyDescent="0.25">
      <c r="A9" s="34" t="s">
        <v>135</v>
      </c>
      <c r="B9" s="31">
        <v>83</v>
      </c>
      <c r="C9" s="33">
        <v>3430</v>
      </c>
      <c r="D9" s="33">
        <f>VLOOKUP(B9,'yield in hg 1961'!G:L,6,FALSE)/10*C9</f>
        <v>3051328</v>
      </c>
      <c r="E9" s="32">
        <f>VLOOKUP(B9,'yield in hg 2021'!G:L,6,FALSE)/10*C9</f>
        <v>5142942</v>
      </c>
    </row>
    <row r="10" spans="1:5" ht="16.5" x14ac:dyDescent="0.25">
      <c r="A10" s="34" t="s">
        <v>21</v>
      </c>
      <c r="B10" s="31">
        <v>89</v>
      </c>
      <c r="C10" s="33">
        <v>3300</v>
      </c>
      <c r="D10" s="33">
        <f>VLOOKUP(B10,'yield in hg 1961'!G:L,6,FALSE)/10*C10</f>
        <v>1763520</v>
      </c>
      <c r="E10" s="32">
        <f>VLOOKUP(B10,'yield in hg 2021'!G:L,6,FALSE)/10*C10</f>
        <v>3111570</v>
      </c>
    </row>
    <row r="11" spans="1:5" ht="16.5" x14ac:dyDescent="0.25">
      <c r="A11" s="34" t="s">
        <v>123</v>
      </c>
      <c r="B11" s="31">
        <v>92</v>
      </c>
      <c r="C11" s="33">
        <v>3420</v>
      </c>
      <c r="D11" s="33">
        <f>VLOOKUP(B11,'yield in hg 1961'!G:L,6,FALSE)/10*C11</f>
        <v>2110824</v>
      </c>
      <c r="E11" s="32">
        <f>VLOOKUP(B11,'yield in hg 2021'!G:L,6,FALSE)/10*C11</f>
        <v>2623482</v>
      </c>
    </row>
    <row r="12" spans="1:5" ht="16.5" x14ac:dyDescent="0.25">
      <c r="A12" s="34" t="s">
        <v>55</v>
      </c>
      <c r="B12" s="31">
        <v>94</v>
      </c>
      <c r="C12" s="33">
        <v>3380</v>
      </c>
      <c r="D12" s="33">
        <f>VLOOKUP(B12,'yield in hg 1961'!G:L,6,FALSE)/10*C12</f>
        <v>1959048</v>
      </c>
      <c r="E12" s="32">
        <f>VLOOKUP(B12,'yield in hg 2021'!G:L,6,FALSE)/10*C12</f>
        <v>2514044</v>
      </c>
    </row>
    <row r="13" spans="1:5" ht="16.5" x14ac:dyDescent="0.25">
      <c r="A13" s="34" t="s">
        <v>152</v>
      </c>
      <c r="B13" s="31">
        <v>97</v>
      </c>
      <c r="C13" s="33">
        <v>3270</v>
      </c>
      <c r="D13" s="33" t="e">
        <f>VLOOKUP(B13,'yield in hg 1961'!G:L,6,FALSE)/10*C13</f>
        <v>#N/A</v>
      </c>
      <c r="E13" s="32">
        <f>VLOOKUP(B13,'yield in hg 2021'!G:L,6,FALSE)/10*C13</f>
        <v>12672885</v>
      </c>
    </row>
    <row r="14" spans="1:5" ht="16.5" x14ac:dyDescent="0.25">
      <c r="A14" s="34" t="s">
        <v>23</v>
      </c>
      <c r="B14" s="31">
        <v>101</v>
      </c>
      <c r="C14" s="33">
        <v>3880</v>
      </c>
      <c r="D14" s="33">
        <f>VLOOKUP(B14,'yield in hg 1961'!G:L,6,FALSE)/10*C14</f>
        <v>2581752</v>
      </c>
      <c r="E14" s="32">
        <f>VLOOKUP(B14,'yield in hg 2021'!G:L,6,FALSE)/10*C14</f>
        <v>3194404</v>
      </c>
    </row>
    <row r="15" spans="1:5" ht="16.5" x14ac:dyDescent="0.25">
      <c r="A15" s="34" t="s">
        <v>1093</v>
      </c>
      <c r="B15" s="31">
        <v>103</v>
      </c>
      <c r="C15" s="33">
        <v>3400</v>
      </c>
      <c r="D15" s="33">
        <f>VLOOKUP(B15,'yield in hg 1961'!G:L,6,FALSE)/10*C15</f>
        <v>6649720</v>
      </c>
      <c r="E15" s="32">
        <f>VLOOKUP(B15,'yield in hg 2021'!G:L,6,FALSE)/10*C15</f>
        <v>11234960</v>
      </c>
    </row>
    <row r="16" spans="1:5" ht="16.5" x14ac:dyDescent="0.25">
      <c r="A16" s="34" t="s">
        <v>1094</v>
      </c>
      <c r="B16" s="31">
        <v>108</v>
      </c>
      <c r="C16" s="33">
        <v>3400</v>
      </c>
      <c r="D16" s="33">
        <f>VLOOKUP(B16,'yield in hg 1961'!G:L,6,FALSE)/10*C16</f>
        <v>2029119.9999999998</v>
      </c>
      <c r="E16" s="32">
        <f>VLOOKUP(B16,'yield in hg 2021'!G:L,6,FALSE)/10*C16</f>
        <v>6064240</v>
      </c>
    </row>
    <row r="17" spans="1:5" ht="16.5" x14ac:dyDescent="0.25">
      <c r="A17" s="34" t="s">
        <v>118</v>
      </c>
      <c r="B17" s="31">
        <v>116</v>
      </c>
      <c r="C17" s="31">
        <v>670</v>
      </c>
      <c r="D17" s="33">
        <f>VLOOKUP(B17,'yield in hg 1961'!G:L,6,FALSE)/10*C17</f>
        <v>8184519.0000000009</v>
      </c>
      <c r="E17" s="32">
        <f>VLOOKUP(B17,'yield in hg 2021'!G:L,6,FALSE)/10*C17</f>
        <v>13897541.999999998</v>
      </c>
    </row>
    <row r="18" spans="1:5" ht="16.5" x14ac:dyDescent="0.25">
      <c r="A18" s="34" t="s">
        <v>145</v>
      </c>
      <c r="B18" s="31">
        <v>122</v>
      </c>
      <c r="C18" s="31">
        <v>920</v>
      </c>
      <c r="D18" s="33">
        <f>VLOOKUP(B18,'yield in hg 1961'!G:L,6,FALSE)/10*C18</f>
        <v>6760068</v>
      </c>
      <c r="E18" s="32">
        <f>VLOOKUP(B18,'yield in hg 2021'!G:L,6,FALSE)/10*C18</f>
        <v>11033468</v>
      </c>
    </row>
    <row r="19" spans="1:5" ht="16.5" x14ac:dyDescent="0.25">
      <c r="A19" s="34" t="s">
        <v>28</v>
      </c>
      <c r="B19" s="31">
        <v>125</v>
      </c>
      <c r="C19" s="33">
        <v>1090</v>
      </c>
      <c r="D19" s="33">
        <f>VLOOKUP(B19,'yield in hg 1961'!G:L,6,FALSE)/10*C19</f>
        <v>8070687</v>
      </c>
      <c r="E19" s="32">
        <f>VLOOKUP(B19,'yield in hg 2021'!G:L,6,FALSE)/10*C19</f>
        <v>11572203</v>
      </c>
    </row>
    <row r="20" spans="1:5" ht="16.5" x14ac:dyDescent="0.25">
      <c r="A20" s="34" t="s">
        <v>162</v>
      </c>
      <c r="B20" s="31">
        <v>135</v>
      </c>
      <c r="C20" s="33">
        <v>1090</v>
      </c>
      <c r="D20" s="33">
        <f>VLOOKUP(B20,'yield in hg 1961'!G:L,6,FALSE)/10*C20</f>
        <v>5531532</v>
      </c>
      <c r="E20" s="32">
        <f>VLOOKUP(B20,'yield in hg 2021'!G:L,6,FALSE)/10*C20</f>
        <v>13459647</v>
      </c>
    </row>
    <row r="21" spans="1:5" ht="16.5" x14ac:dyDescent="0.25">
      <c r="A21" s="34" t="s">
        <v>148</v>
      </c>
      <c r="B21" s="31">
        <v>136</v>
      </c>
      <c r="C21" s="31">
        <v>860</v>
      </c>
      <c r="D21" s="33">
        <f>VLOOKUP(B21,'yield in hg 1961'!G:L,6,FALSE)/10*C21</f>
        <v>5088534</v>
      </c>
      <c r="E21" s="32">
        <f>VLOOKUP(B21,'yield in hg 2021'!G:L,6,FALSE)/10*C21</f>
        <v>5943460</v>
      </c>
    </row>
    <row r="22" spans="1:5" ht="16.5" x14ac:dyDescent="0.25">
      <c r="A22" s="34" t="s">
        <v>699</v>
      </c>
      <c r="B22" s="31">
        <v>137</v>
      </c>
      <c r="C22" s="33">
        <v>1010</v>
      </c>
      <c r="D22" s="33">
        <f>VLOOKUP(B22,'yield in hg 1961'!G:L,6,FALSE)/10*C22</f>
        <v>7306845</v>
      </c>
      <c r="E22" s="32">
        <f>VLOOKUP(B22,'yield in hg 2021'!G:L,6,FALSE)/10*C22</f>
        <v>8737914</v>
      </c>
    </row>
    <row r="23" spans="1:5" ht="16.5" x14ac:dyDescent="0.25">
      <c r="A23" s="34" t="s">
        <v>1095</v>
      </c>
      <c r="B23" s="31">
        <v>149</v>
      </c>
      <c r="C23" s="31">
        <v>910</v>
      </c>
      <c r="D23" s="33">
        <f>VLOOKUP(B23,'yield in hg 1961'!G:L,6,FALSE)/10*C23</f>
        <v>4171622</v>
      </c>
      <c r="E23" s="32">
        <f>VLOOKUP(B23,'yield in hg 2021'!G:L,6,FALSE)/10*C23</f>
        <v>10698415</v>
      </c>
    </row>
    <row r="24" spans="1:5" ht="16.5" x14ac:dyDescent="0.25">
      <c r="A24" s="34" t="s">
        <v>142</v>
      </c>
      <c r="B24" s="31">
        <v>156</v>
      </c>
      <c r="C24" s="31">
        <v>300</v>
      </c>
      <c r="D24" s="33">
        <f>VLOOKUP(B24,'yield in hg 1961'!G:L,6,FALSE)/10*C24</f>
        <v>15079500</v>
      </c>
      <c r="E24" s="32">
        <f>VLOOKUP(B24,'yield in hg 2021'!G:L,6,FALSE)/10*C24</f>
        <v>21169890</v>
      </c>
    </row>
    <row r="25" spans="1:5" ht="16.5" x14ac:dyDescent="0.25">
      <c r="A25" s="34" t="s">
        <v>141</v>
      </c>
      <c r="B25" s="31">
        <v>157</v>
      </c>
      <c r="C25" s="31">
        <v>700</v>
      </c>
      <c r="D25" s="33">
        <f>VLOOKUP(B25,'yield in hg 1961'!G:L,6,FALSE)/10*C25</f>
        <v>16221450</v>
      </c>
      <c r="E25" s="32">
        <f>VLOOKUP(B25,'yield in hg 2021'!G:L,6,FALSE)/10*C25</f>
        <v>42985250</v>
      </c>
    </row>
    <row r="26" spans="1:5" ht="16.5" x14ac:dyDescent="0.25">
      <c r="A26" s="34" t="s">
        <v>1096</v>
      </c>
      <c r="B26" s="31">
        <v>161</v>
      </c>
      <c r="C26" s="33">
        <v>3900</v>
      </c>
      <c r="D26" s="33">
        <f>VLOOKUP(B26,'yield in hg 1961'!G:L,6,FALSE)/10*C26</f>
        <v>20127900</v>
      </c>
      <c r="E26" s="32">
        <f>VLOOKUP(B26,'yield in hg 2021'!G:L,6,FALSE)/10*C26</f>
        <v>29375190</v>
      </c>
    </row>
    <row r="27" spans="1:5" ht="16.5" x14ac:dyDescent="0.25">
      <c r="A27" s="34" t="s">
        <v>15</v>
      </c>
      <c r="B27" s="31">
        <v>176</v>
      </c>
      <c r="C27" s="33">
        <v>3410</v>
      </c>
      <c r="D27" s="33">
        <f>VLOOKUP(B27,'yield in hg 1961'!G:L,6,FALSE)/10*C27</f>
        <v>1681812</v>
      </c>
      <c r="E27" s="32">
        <f>VLOOKUP(B27,'yield in hg 2021'!G:L,6,FALSE)/10*C27</f>
        <v>2631156</v>
      </c>
    </row>
    <row r="28" spans="1:5" ht="33" x14ac:dyDescent="0.25">
      <c r="A28" s="34" t="s">
        <v>20</v>
      </c>
      <c r="B28" s="31">
        <v>181</v>
      </c>
      <c r="C28" s="33">
        <v>3430</v>
      </c>
      <c r="D28" s="33">
        <f>VLOOKUP(B28,'yield in hg 1961'!G:L,6,FALSE)/10*C28</f>
        <v>3074309</v>
      </c>
      <c r="E28" s="32">
        <f>VLOOKUP(B28,'yield in hg 2021'!G:L,6,FALSE)/10*C28</f>
        <v>7513758</v>
      </c>
    </row>
    <row r="29" spans="1:5" ht="16.5" x14ac:dyDescent="0.25">
      <c r="A29" s="34" t="s">
        <v>107</v>
      </c>
      <c r="B29" s="31">
        <v>187</v>
      </c>
      <c r="C29" s="33">
        <v>3460</v>
      </c>
      <c r="D29" s="33">
        <f>VLOOKUP(B29,'yield in hg 1961'!G:L,6,FALSE)/10*C29</f>
        <v>3366580</v>
      </c>
      <c r="E29" s="32">
        <f>VLOOKUP(B29,'yield in hg 2021'!G:L,6,FALSE)/10*C29</f>
        <v>6093060</v>
      </c>
    </row>
    <row r="30" spans="1:5" ht="16.5" x14ac:dyDescent="0.25">
      <c r="A30" s="34" t="s">
        <v>36</v>
      </c>
      <c r="B30" s="31">
        <v>191</v>
      </c>
      <c r="C30" s="33">
        <v>3580</v>
      </c>
      <c r="D30" s="33">
        <f>VLOOKUP(B30,'yield in hg 1961'!G:L,6,FALSE)/10*C30</f>
        <v>2323420</v>
      </c>
      <c r="E30" s="32">
        <f>VLOOKUP(B30,'yield in hg 2021'!G:L,6,FALSE)/10*C30</f>
        <v>3786924</v>
      </c>
    </row>
    <row r="31" spans="1:5" ht="16.5" x14ac:dyDescent="0.25">
      <c r="A31" s="40" t="s">
        <v>46</v>
      </c>
      <c r="B31" s="41">
        <v>195</v>
      </c>
      <c r="C31" s="42">
        <v>3420</v>
      </c>
      <c r="D31" s="33">
        <f>VLOOKUP(B31,'yield in hg 1961'!G:L,6,FALSE)/10*C31</f>
        <v>1232568</v>
      </c>
      <c r="E31" s="32">
        <f>VLOOKUP(B31,'yield in hg 2021'!G:L,6,FALSE)/10*C31</f>
        <v>2060892</v>
      </c>
    </row>
    <row r="32" spans="1:5" s="44" customFormat="1" ht="16.5" x14ac:dyDescent="0.25">
      <c r="A32" s="40" t="s">
        <v>112</v>
      </c>
      <c r="B32" s="41">
        <v>197</v>
      </c>
      <c r="C32" s="42">
        <v>3430</v>
      </c>
      <c r="D32" s="42">
        <f>VLOOKUP(B32,'yield in hg 1961'!G:L,6,FALSE)/10*C32</f>
        <v>2801967</v>
      </c>
      <c r="E32" s="43">
        <f>VLOOKUP(B32,'yield in hg 2021'!G:L,6,FALSE)/10*C32</f>
        <v>2955288</v>
      </c>
    </row>
    <row r="33" spans="1:5" ht="16.5" x14ac:dyDescent="0.25">
      <c r="A33" s="34" t="s">
        <v>80</v>
      </c>
      <c r="B33" s="31">
        <v>201</v>
      </c>
      <c r="C33" s="33">
        <v>3460</v>
      </c>
      <c r="D33" s="33">
        <f>VLOOKUP(B33,'yield in hg 1961'!G:L,6,FALSE)/10*C33</f>
        <v>1826187.9999999998</v>
      </c>
      <c r="E33" s="32">
        <f>VLOOKUP(B33,'yield in hg 2021'!G:L,6,FALSE)/10*C33</f>
        <v>3474878</v>
      </c>
    </row>
    <row r="34" spans="1:5" ht="16.5" x14ac:dyDescent="0.25">
      <c r="A34" s="34" t="s">
        <v>11</v>
      </c>
      <c r="B34" s="31">
        <v>203</v>
      </c>
      <c r="C34" s="33">
        <v>3650</v>
      </c>
      <c r="D34" s="33">
        <f>VLOOKUP(B34,'yield in hg 1961'!G:L,6,FALSE)/10*C34</f>
        <v>2667785</v>
      </c>
      <c r="E34" s="32">
        <f>VLOOKUP(B34,'yield in hg 2021'!G:L,6,FALSE)/10*C34</f>
        <v>2149120</v>
      </c>
    </row>
    <row r="35" spans="1:5" ht="16.5" x14ac:dyDescent="0.25">
      <c r="A35" s="34" t="s">
        <v>157</v>
      </c>
      <c r="B35" s="31">
        <v>205</v>
      </c>
      <c r="C35" s="33">
        <v>3250</v>
      </c>
      <c r="D35" s="33">
        <f>VLOOKUP(B35,'yield in hg 1961'!G:L,6,FALSE)/10*C35</f>
        <v>2800200</v>
      </c>
      <c r="E35" s="32">
        <f>VLOOKUP(B35,'yield in hg 2021'!G:L,6,FALSE)/10*C35</f>
        <v>6101875</v>
      </c>
    </row>
    <row r="36" spans="1:5" ht="16.5" x14ac:dyDescent="0.25">
      <c r="A36" s="34" t="s">
        <v>83</v>
      </c>
      <c r="B36" s="31">
        <v>210</v>
      </c>
      <c r="C36" s="33">
        <v>3900</v>
      </c>
      <c r="D36" s="33">
        <f>VLOOKUP(B36,'yield in hg 1961'!G:L,6,FALSE)/10*C36</f>
        <v>2261220</v>
      </c>
      <c r="E36" s="32">
        <f>VLOOKUP(B36,'yield in hg 2021'!G:L,6,FALSE)/10*C36</f>
        <v>5488080</v>
      </c>
    </row>
    <row r="37" spans="1:5" ht="16.5" x14ac:dyDescent="0.25">
      <c r="A37" s="34" t="s">
        <v>1097</v>
      </c>
      <c r="B37" s="31">
        <v>211</v>
      </c>
      <c r="C37" s="33">
        <v>3400</v>
      </c>
      <c r="D37" s="33">
        <f>VLOOKUP(B37,'yield in hg 1961'!G:L,6,FALSE)/10*C37</f>
        <v>1700680</v>
      </c>
      <c r="E37" s="32">
        <f>VLOOKUP(B37,'yield in hg 2021'!G:L,6,FALSE)/10*C37</f>
        <v>2584000</v>
      </c>
    </row>
    <row r="38" spans="1:5" ht="16.5" x14ac:dyDescent="0.25">
      <c r="A38" s="34" t="s">
        <v>19</v>
      </c>
      <c r="B38" s="31">
        <v>216</v>
      </c>
      <c r="C38" s="33">
        <v>3150</v>
      </c>
      <c r="D38" s="33">
        <f>VLOOKUP(B38,'yield in hg 1961'!G:L,6,FALSE)/10*C38</f>
        <v>103909679.99999999</v>
      </c>
      <c r="E38" s="32" t="e">
        <f>VLOOKUP(B38,'yield in hg 2021'!G:L,6,FALSE)/10*C38</f>
        <v>#N/A</v>
      </c>
    </row>
    <row r="39" spans="1:5" ht="16.5" x14ac:dyDescent="0.25">
      <c r="A39" s="34" t="s">
        <v>26</v>
      </c>
      <c r="B39" s="31">
        <v>217</v>
      </c>
      <c r="C39" s="33">
        <v>2520</v>
      </c>
      <c r="D39" s="33">
        <f>VLOOKUP(B39,'yield in hg 1961'!G:L,6,FALSE)/10*C39</f>
        <v>1376928</v>
      </c>
      <c r="E39" s="32">
        <f>VLOOKUP(B39,'yield in hg 2021'!G:L,6,FALSE)/10*C39</f>
        <v>1423548</v>
      </c>
    </row>
    <row r="40" spans="1:5" ht="16.5" x14ac:dyDescent="0.25">
      <c r="A40" s="34" t="s">
        <v>1098</v>
      </c>
      <c r="B40" s="31">
        <v>220</v>
      </c>
      <c r="C40" s="33">
        <v>1580</v>
      </c>
      <c r="D40" s="33">
        <f>VLOOKUP(B40,'yield in hg 1961'!G:L,6,FALSE)/10*C40</f>
        <v>9129398</v>
      </c>
      <c r="E40" s="32">
        <f>VLOOKUP(B40,'yield in hg 2021'!G:L,6,FALSE)/10*C40</f>
        <v>6312258</v>
      </c>
    </row>
    <row r="41" spans="1:5" ht="16.5" x14ac:dyDescent="0.25">
      <c r="A41" s="34" t="s">
        <v>3</v>
      </c>
      <c r="B41" s="31">
        <v>221</v>
      </c>
      <c r="C41" s="33">
        <v>2360</v>
      </c>
      <c r="D41" s="33">
        <f>VLOOKUP(B41,'yield in hg 1961'!G:L,6,FALSE)/10*C41</f>
        <v>2430328</v>
      </c>
      <c r="E41" s="32">
        <f>VLOOKUP(B41,'yield in hg 2021'!G:L,6,FALSE)/10*C41</f>
        <v>4127876</v>
      </c>
    </row>
    <row r="42" spans="1:5" ht="16.5" x14ac:dyDescent="0.25">
      <c r="A42" s="34" t="s">
        <v>158</v>
      </c>
      <c r="B42" s="31">
        <v>222</v>
      </c>
      <c r="C42" s="33">
        <v>2890</v>
      </c>
      <c r="D42" s="33">
        <f>VLOOKUP(B42,'yield in hg 1961'!G:L,6,FALSE)/10*C42</f>
        <v>8903512</v>
      </c>
      <c r="E42" s="32">
        <f>VLOOKUP(B42,'yield in hg 2021'!G:L,6,FALSE)/10*C42</f>
        <v>8890507</v>
      </c>
    </row>
    <row r="43" spans="1:5" ht="16.5" x14ac:dyDescent="0.25">
      <c r="A43" s="34" t="s">
        <v>114</v>
      </c>
      <c r="B43" s="31">
        <v>223</v>
      </c>
      <c r="C43" s="33">
        <v>2890</v>
      </c>
      <c r="D43" s="33">
        <f>VLOOKUP(B43,'yield in hg 1961'!G:L,6,FALSE)/10*C43</f>
        <v>1691516.9999999998</v>
      </c>
      <c r="E43" s="32">
        <f>VLOOKUP(B43,'yield in hg 2021'!G:L,6,FALSE)/10*C43</f>
        <v>3239112</v>
      </c>
    </row>
    <row r="44" spans="1:5" ht="16.5" x14ac:dyDescent="0.25">
      <c r="A44" s="34" t="s">
        <v>1099</v>
      </c>
      <c r="B44" s="31">
        <v>224</v>
      </c>
      <c r="C44" s="33">
        <v>3490</v>
      </c>
      <c r="D44" s="33">
        <f>VLOOKUP(B44,'yield in hg 1961'!G:L,6,FALSE)/10*C44</f>
        <v>4311895</v>
      </c>
      <c r="E44" s="32">
        <f>VLOOKUP(B44,'yield in hg 2021'!G:L,6,FALSE)/10*C44</f>
        <v>1920198.0000000002</v>
      </c>
    </row>
    <row r="45" spans="1:5" ht="16.5" x14ac:dyDescent="0.25">
      <c r="A45" s="34" t="s">
        <v>68</v>
      </c>
      <c r="B45" s="31">
        <v>225</v>
      </c>
      <c r="C45" s="33">
        <v>2910</v>
      </c>
      <c r="D45" s="33">
        <f>VLOOKUP(B45,'yield in hg 1961'!G:L,6,FALSE)/10*C45</f>
        <v>1771607.9999999998</v>
      </c>
      <c r="E45" s="32">
        <f>VLOOKUP(B45,'yield in hg 2021'!G:L,6,FALSE)/10*C45</f>
        <v>3016215</v>
      </c>
    </row>
    <row r="46" spans="1:5" ht="16.5" x14ac:dyDescent="0.25">
      <c r="A46" s="34" t="s">
        <v>1100</v>
      </c>
      <c r="B46" s="31">
        <v>226</v>
      </c>
      <c r="C46" s="33">
        <v>2450</v>
      </c>
      <c r="D46" s="33">
        <f>VLOOKUP(B46,'yield in hg 1961'!G:L,6,FALSE)/10*C46</f>
        <v>1746115</v>
      </c>
      <c r="E46" s="32">
        <f>VLOOKUP(B46,'yield in hg 2021'!G:L,6,FALSE)/10*C46</f>
        <v>3802890</v>
      </c>
    </row>
    <row r="47" spans="1:5" ht="16.5" x14ac:dyDescent="0.25">
      <c r="A47" s="34" t="s">
        <v>1101</v>
      </c>
      <c r="B47" s="31">
        <v>234</v>
      </c>
      <c r="C47" s="33">
        <v>2620</v>
      </c>
      <c r="D47" s="33">
        <f>VLOOKUP(B47,'yield in hg 1961'!G:L,6,FALSE)/10*C47</f>
        <v>16815422</v>
      </c>
      <c r="E47" s="32">
        <f>VLOOKUP(B47,'yield in hg 2021'!G:L,6,FALSE)/10*C47</f>
        <v>2977368.0000000005</v>
      </c>
    </row>
    <row r="48" spans="1:5" ht="16.5" x14ac:dyDescent="0.25">
      <c r="A48" s="34" t="s">
        <v>136</v>
      </c>
      <c r="B48" s="31">
        <v>236</v>
      </c>
      <c r="C48" s="33">
        <v>3350</v>
      </c>
      <c r="D48" s="33">
        <f>VLOOKUP(B48,'yield in hg 1961'!G:L,6,FALSE)/10*C48</f>
        <v>3781145</v>
      </c>
      <c r="E48" s="32">
        <f>VLOOKUP(B48,'yield in hg 2021'!G:L,6,FALSE)/10*C48</f>
        <v>9613495</v>
      </c>
    </row>
    <row r="49" spans="1:5" ht="16.5" x14ac:dyDescent="0.25">
      <c r="A49" s="34" t="s">
        <v>67</v>
      </c>
      <c r="B49" s="31">
        <v>242</v>
      </c>
      <c r="C49" s="33">
        <v>4140</v>
      </c>
      <c r="D49" s="33">
        <f>VLOOKUP(B49,'yield in hg 1961'!G:L,6,FALSE)/10*C49</f>
        <v>3516102</v>
      </c>
      <c r="E49" s="32">
        <f>VLOOKUP(B49,'yield in hg 2021'!G:L,6,FALSE)/10*C49</f>
        <v>6823134</v>
      </c>
    </row>
    <row r="50" spans="1:5" ht="16.5" x14ac:dyDescent="0.25">
      <c r="A50" s="34" t="s">
        <v>43</v>
      </c>
      <c r="B50" s="31">
        <v>249</v>
      </c>
      <c r="C50" s="33">
        <v>1840</v>
      </c>
      <c r="D50" s="33">
        <f>VLOOKUP(B50,'yield in hg 1961'!G:L,6,FALSE)/10*C50</f>
        <v>8359672</v>
      </c>
      <c r="E50" s="32">
        <f>VLOOKUP(B50,'yield in hg 2021'!G:L,6,FALSE)/10*C50</f>
        <v>10362696</v>
      </c>
    </row>
    <row r="51" spans="1:5" ht="16.5" x14ac:dyDescent="0.25">
      <c r="A51" s="34" t="s">
        <v>97</v>
      </c>
      <c r="B51" s="31">
        <v>254</v>
      </c>
      <c r="C51" s="33">
        <v>1580</v>
      </c>
      <c r="D51" s="33">
        <f>VLOOKUP(B51,'yield in hg 1961'!G:L,6,FALSE)/10*C51</f>
        <v>5949964</v>
      </c>
      <c r="E51" s="32">
        <f>VLOOKUP(B51,'yield in hg 2021'!G:L,6,FALSE)/10*C51</f>
        <v>22757214</v>
      </c>
    </row>
    <row r="52" spans="1:5" ht="16.5" x14ac:dyDescent="0.25">
      <c r="A52" s="34" t="s">
        <v>100</v>
      </c>
      <c r="B52" s="31">
        <v>260</v>
      </c>
      <c r="C52" s="33">
        <v>1750</v>
      </c>
      <c r="D52" s="33">
        <f>VLOOKUP(B52,'yield in hg 1961'!G:L,6,FALSE)/10*C52</f>
        <v>5504275</v>
      </c>
      <c r="E52" s="32">
        <f>VLOOKUP(B52,'yield in hg 2021'!G:L,6,FALSE)/10*C52</f>
        <v>3902500</v>
      </c>
    </row>
    <row r="53" spans="1:5" ht="16.5" x14ac:dyDescent="0.25">
      <c r="A53" s="34" t="s">
        <v>1102</v>
      </c>
      <c r="B53" s="31">
        <v>263</v>
      </c>
      <c r="C53" s="33">
        <v>5790</v>
      </c>
      <c r="D53" s="33">
        <f>VLOOKUP(B53,'yield in hg 1961'!G:L,6,FALSE)/10*C53</f>
        <v>11515152</v>
      </c>
      <c r="E53" s="32">
        <f>VLOOKUP(B53,'yield in hg 2021'!G:L,6,FALSE)/10*C53</f>
        <v>6865203</v>
      </c>
    </row>
    <row r="54" spans="1:5" ht="16.5" x14ac:dyDescent="0.25">
      <c r="A54" s="34" t="s">
        <v>1103</v>
      </c>
      <c r="B54" s="31">
        <v>265</v>
      </c>
      <c r="C54" s="33">
        <v>4420</v>
      </c>
      <c r="D54" s="33">
        <f>VLOOKUP(B54,'yield in hg 1961'!G:L,6,FALSE)/10*C54</f>
        <v>2078726</v>
      </c>
      <c r="E54" s="32">
        <f>VLOOKUP(B54,'yield in hg 2021'!G:L,6,FALSE)/10*C54</f>
        <v>6344910</v>
      </c>
    </row>
    <row r="55" spans="1:5" ht="16.5" x14ac:dyDescent="0.25">
      <c r="A55" s="34" t="s">
        <v>144</v>
      </c>
      <c r="B55" s="31">
        <v>267</v>
      </c>
      <c r="C55" s="33">
        <v>3080</v>
      </c>
      <c r="D55" s="33">
        <f>VLOOKUP(B55,'yield in hg 1961'!G:L,6,FALSE)/10*C55</f>
        <v>3149300</v>
      </c>
      <c r="E55" s="32">
        <f>VLOOKUP(B55,'yield in hg 2021'!G:L,6,FALSE)/10*C55</f>
        <v>6068524</v>
      </c>
    </row>
    <row r="56" spans="1:5" ht="16.5" x14ac:dyDescent="0.25">
      <c r="A56" s="34" t="s">
        <v>125</v>
      </c>
      <c r="B56" s="31">
        <v>270</v>
      </c>
      <c r="C56" s="33">
        <v>4940</v>
      </c>
      <c r="D56" s="33">
        <f>VLOOKUP(B56,'yield in hg 1961'!G:L,6,FALSE)/10*C56</f>
        <v>2829632</v>
      </c>
      <c r="E56" s="32">
        <f>VLOOKUP(B56,'yield in hg 2021'!G:L,6,FALSE)/10*C56</f>
        <v>9582612</v>
      </c>
    </row>
    <row r="57" spans="1:5" ht="16.5" x14ac:dyDescent="0.25">
      <c r="A57" s="34" t="s">
        <v>1104</v>
      </c>
      <c r="B57" s="31">
        <v>275</v>
      </c>
      <c r="C57" s="33">
        <v>2652</v>
      </c>
      <c r="D57" s="33">
        <f>VLOOKUP(B57,'yield in hg 1961'!G:L,6,FALSE)/10*C57</f>
        <v>21128218.800000001</v>
      </c>
      <c r="E57" s="32">
        <f>VLOOKUP(B57,'yield in hg 2021'!G:L,6,FALSE)/10*C57</f>
        <v>7228556.3999999994</v>
      </c>
    </row>
    <row r="58" spans="1:5" ht="16.5" x14ac:dyDescent="0.25">
      <c r="A58" s="34" t="s">
        <v>131</v>
      </c>
      <c r="B58" s="31">
        <v>280</v>
      </c>
      <c r="C58" s="33">
        <v>3140</v>
      </c>
      <c r="D58" s="33">
        <f>VLOOKUP(B58,'yield in hg 1961'!G:L,6,FALSE)/10*C58</f>
        <v>1355852</v>
      </c>
      <c r="E58" s="32">
        <f>VLOOKUP(B58,'yield in hg 2021'!G:L,6,FALSE)/10*C58</f>
        <v>2329880</v>
      </c>
    </row>
    <row r="59" spans="1:5" ht="16.5" x14ac:dyDescent="0.25">
      <c r="A59" s="34" t="s">
        <v>133</v>
      </c>
      <c r="B59" s="31">
        <v>289</v>
      </c>
      <c r="C59" s="33">
        <v>5730</v>
      </c>
      <c r="D59" s="33">
        <f>VLOOKUP(B59,'yield in hg 1961'!G:L,6,FALSE)/10*C59</f>
        <v>1639353.0000000002</v>
      </c>
      <c r="E59" s="32">
        <f>VLOOKUP(B59,'yield in hg 2021'!G:L,6,FALSE)/10*C59</f>
        <v>2911413</v>
      </c>
    </row>
    <row r="60" spans="1:5" ht="16.5" x14ac:dyDescent="0.25">
      <c r="A60" s="34" t="s">
        <v>93</v>
      </c>
      <c r="B60" s="31">
        <v>292</v>
      </c>
      <c r="C60" s="33">
        <v>4690</v>
      </c>
      <c r="D60" s="33">
        <f>VLOOKUP(B60,'yield in hg 1961'!G:L,6,FALSE)/10*C60</f>
        <v>2495549</v>
      </c>
      <c r="E60" s="32">
        <f>VLOOKUP(B60,'yield in hg 2021'!G:L,6,FALSE)/10*C60</f>
        <v>3955546</v>
      </c>
    </row>
    <row r="61" spans="1:5" ht="17.25" thickBot="1" x14ac:dyDescent="0.3">
      <c r="A61" s="35" t="s">
        <v>117</v>
      </c>
      <c r="B61" s="36">
        <v>296</v>
      </c>
      <c r="C61" s="37">
        <v>5330</v>
      </c>
      <c r="D61" s="33">
        <f>VLOOKUP(B61,'yield in hg 1961'!G:L,6,FALSE)/10*C61</f>
        <v>2792387</v>
      </c>
      <c r="E61" s="32">
        <f>VLOOKUP(B61,'yield in hg 2021'!G:L,6,FALSE)/10*C61</f>
        <v>2922972</v>
      </c>
    </row>
    <row r="62" spans="1:5" ht="17.25" thickTop="1" x14ac:dyDescent="0.25">
      <c r="A62" s="30" t="s">
        <v>90</v>
      </c>
      <c r="B62" s="31">
        <v>299</v>
      </c>
      <c r="C62" s="33">
        <v>4000</v>
      </c>
      <c r="D62" s="33">
        <f>VLOOKUP(B62,'yield in hg 1961'!G:L,6,FALSE)/10*C62</f>
        <v>2332400</v>
      </c>
      <c r="E62" s="32">
        <f>VLOOKUP(B62,'yield in hg 2021'!G:L,6,FALSE)/10*C62</f>
        <v>2070000</v>
      </c>
    </row>
    <row r="63" spans="1:5" ht="16.5" x14ac:dyDescent="0.25">
      <c r="A63" s="34" t="s">
        <v>1105</v>
      </c>
      <c r="B63" s="31">
        <v>310</v>
      </c>
      <c r="C63" s="33">
        <v>2431</v>
      </c>
      <c r="D63" s="33">
        <f>VLOOKUP(B63,'yield in hg 1961'!G:L,6,FALSE)/10*C63</f>
        <v>3115083.4000000004</v>
      </c>
      <c r="E63" s="32">
        <f>VLOOKUP(B63,'yield in hg 2021'!G:L,6,FALSE)/10*C63</f>
        <v>3715783.5</v>
      </c>
    </row>
    <row r="64" spans="1:5" ht="16.5" x14ac:dyDescent="0.25">
      <c r="A64" s="34" t="s">
        <v>1149</v>
      </c>
      <c r="B64" s="31">
        <v>328</v>
      </c>
      <c r="C64" s="33">
        <v>2530</v>
      </c>
      <c r="D64" s="33">
        <f>VLOOKUP(B64,'yield in hg 1961'!G:L,6,FALSE)/10*C64</f>
        <v>2181872</v>
      </c>
      <c r="E64" s="32">
        <f>VLOOKUP(B64,'yield in hg 2021'!G:L,6,FALSE)/10*C64</f>
        <v>5674284</v>
      </c>
    </row>
    <row r="65" spans="1:5" ht="16.5" x14ac:dyDescent="0.25">
      <c r="A65" s="34" t="s">
        <v>82</v>
      </c>
      <c r="B65" s="31">
        <v>333</v>
      </c>
      <c r="C65" s="33">
        <v>4980</v>
      </c>
      <c r="D65" s="33">
        <f>VLOOKUP(B65,'yield in hg 1961'!G:L,6,FALSE)/10*C65</f>
        <v>1999968</v>
      </c>
      <c r="E65" s="32">
        <f>VLOOKUP(B65,'yield in hg 2021'!G:L,6,FALSE)/10*C65</f>
        <v>4014378</v>
      </c>
    </row>
    <row r="66" spans="1:5" ht="16.5" x14ac:dyDescent="0.25">
      <c r="A66" s="34" t="s">
        <v>1106</v>
      </c>
      <c r="B66" s="31">
        <v>336</v>
      </c>
      <c r="C66" s="33">
        <v>4332</v>
      </c>
      <c r="D66" s="33">
        <f>VLOOKUP(B66,'yield in hg 1961'!G:L,6,FALSE)/10*C66</f>
        <v>1044012</v>
      </c>
      <c r="E66" s="32">
        <f>VLOOKUP(B66,'yield in hg 2021'!G:L,6,FALSE)/10*C66</f>
        <v>2110983.6</v>
      </c>
    </row>
    <row r="67" spans="1:5" ht="16.5" x14ac:dyDescent="0.25">
      <c r="A67" s="34" t="s">
        <v>1107</v>
      </c>
      <c r="B67" s="31">
        <v>339</v>
      </c>
      <c r="C67" s="33">
        <v>3870</v>
      </c>
      <c r="D67" s="33">
        <f>VLOOKUP(B67,'yield in hg 1961'!G:L,6,FALSE)/10*C67</f>
        <v>4255839</v>
      </c>
      <c r="E67" s="32">
        <f>VLOOKUP(B67,'yield in hg 2021'!G:L,6,FALSE)/10*C67</f>
        <v>3365352</v>
      </c>
    </row>
    <row r="68" spans="1:5" ht="33" x14ac:dyDescent="0.25">
      <c r="A68" s="34" t="s">
        <v>22</v>
      </c>
      <c r="B68" s="31">
        <v>358</v>
      </c>
      <c r="C68" s="31">
        <v>190</v>
      </c>
      <c r="D68" s="33">
        <f>VLOOKUP(B68,'yield in hg 1961'!G:L,6,FALSE)/10*C68</f>
        <v>3284226.0000000005</v>
      </c>
      <c r="E68" s="32">
        <f>VLOOKUP(B68,'yield in hg 2021'!G:L,6,FALSE)/10*C68</f>
        <v>5559609</v>
      </c>
    </row>
    <row r="69" spans="1:5" ht="16.5" x14ac:dyDescent="0.25">
      <c r="A69" s="34" t="s">
        <v>8</v>
      </c>
      <c r="B69" s="31">
        <v>366</v>
      </c>
      <c r="C69" s="31">
        <v>200</v>
      </c>
      <c r="D69" s="33">
        <f>VLOOKUP(B69,'yield in hg 1961'!G:L,6,FALSE)/10*C69</f>
        <v>1655000</v>
      </c>
      <c r="E69" s="32">
        <f>VLOOKUP(B69,'yield in hg 2021'!G:L,6,FALSE)/10*C69</f>
        <v>2527420</v>
      </c>
    </row>
    <row r="70" spans="1:5" ht="16.5" x14ac:dyDescent="0.25">
      <c r="A70" s="34" t="s">
        <v>9</v>
      </c>
      <c r="B70" s="31">
        <v>367</v>
      </c>
      <c r="C70" s="31">
        <v>120</v>
      </c>
      <c r="D70" s="33">
        <f>VLOOKUP(B70,'yield in hg 1961'!G:L,6,FALSE)/10*C70</f>
        <v>317940</v>
      </c>
      <c r="E70" s="32">
        <f>VLOOKUP(B70,'yield in hg 2021'!G:L,6,FALSE)/10*C70</f>
        <v>639852</v>
      </c>
    </row>
    <row r="71" spans="1:5" ht="16.5" x14ac:dyDescent="0.25">
      <c r="A71" s="34" t="s">
        <v>81</v>
      </c>
      <c r="B71" s="31">
        <v>372</v>
      </c>
      <c r="C71" s="31">
        <v>120</v>
      </c>
      <c r="D71" s="33">
        <f>VLOOKUP(B71,'yield in hg 1961'!G:L,6,FALSE)/10*C71</f>
        <v>1826256</v>
      </c>
      <c r="E71" s="32">
        <f>VLOOKUP(B71,'yield in hg 2021'!G:L,6,FALSE)/10*C71</f>
        <v>2671476</v>
      </c>
    </row>
    <row r="72" spans="1:5" ht="16.5" x14ac:dyDescent="0.25">
      <c r="A72" s="34" t="s">
        <v>138</v>
      </c>
      <c r="B72" s="31">
        <v>373</v>
      </c>
      <c r="C72" s="31">
        <v>160</v>
      </c>
      <c r="D72" s="33">
        <f>VLOOKUP(B72,'yield in hg 1961'!G:L,6,FALSE)/10*C72</f>
        <v>1420864</v>
      </c>
      <c r="E72" s="32">
        <f>VLOOKUP(B72,'yield in hg 2021'!G:L,6,FALSE)/10*C72</f>
        <v>5609360</v>
      </c>
    </row>
    <row r="73" spans="1:5" ht="16.5" x14ac:dyDescent="0.25">
      <c r="A73" s="34" t="s">
        <v>29</v>
      </c>
      <c r="B73" s="31">
        <v>378</v>
      </c>
      <c r="C73" s="31">
        <v>530</v>
      </c>
      <c r="D73" s="33" t="e">
        <f>VLOOKUP(B73,'yield in hg 1961'!G:L,6,FALSE)/10*C73</f>
        <v>#N/A</v>
      </c>
      <c r="E73" s="32">
        <f>VLOOKUP(B73,'yield in hg 2021'!G:L,6,FALSE)/10*C73</f>
        <v>5883795</v>
      </c>
    </row>
    <row r="74" spans="1:5" ht="16.5" x14ac:dyDescent="0.25">
      <c r="A74" s="34" t="s">
        <v>151</v>
      </c>
      <c r="B74" s="31">
        <v>388</v>
      </c>
      <c r="C74" s="31">
        <v>170</v>
      </c>
      <c r="D74" s="33">
        <f>VLOOKUP(B74,'yield in hg 1961'!G:L,6,FALSE)/10*C74</f>
        <v>2793881.9999999995</v>
      </c>
      <c r="E74" s="32">
        <f>VLOOKUP(B74,'yield in hg 2021'!G:L,6,FALSE)/10*C74</f>
        <v>6222255</v>
      </c>
    </row>
    <row r="75" spans="1:5" ht="33" x14ac:dyDescent="0.25">
      <c r="A75" s="34" t="s">
        <v>31</v>
      </c>
      <c r="B75" s="31">
        <v>393</v>
      </c>
      <c r="C75" s="31">
        <v>90</v>
      </c>
      <c r="D75" s="33">
        <f>VLOOKUP(B75,'yield in hg 1961'!G:L,6,FALSE)/10*C75</f>
        <v>1296945</v>
      </c>
      <c r="E75" s="32">
        <f>VLOOKUP(B75,'yield in hg 2021'!G:L,6,FALSE)/10*C75</f>
        <v>1687806.0000000002</v>
      </c>
    </row>
    <row r="76" spans="1:5" ht="33" x14ac:dyDescent="0.25">
      <c r="A76" s="34" t="s">
        <v>120</v>
      </c>
      <c r="B76" s="31">
        <v>394</v>
      </c>
      <c r="C76" s="31">
        <v>190</v>
      </c>
      <c r="D76" s="33">
        <f>VLOOKUP(B76,'yield in hg 1961'!G:L,6,FALSE)/10*C76</f>
        <v>849395</v>
      </c>
      <c r="E76" s="32">
        <f>VLOOKUP(B76,'yield in hg 2021'!G:L,6,FALSE)/10*C76</f>
        <v>3009220</v>
      </c>
    </row>
    <row r="77" spans="1:5" ht="33" x14ac:dyDescent="0.25">
      <c r="A77" s="34" t="s">
        <v>48</v>
      </c>
      <c r="B77" s="31">
        <v>397</v>
      </c>
      <c r="C77" s="31">
        <v>130</v>
      </c>
      <c r="D77" s="33">
        <f>VLOOKUP(B77,'yield in hg 1961'!G:L,6,FALSE)/10*C77</f>
        <v>1226004</v>
      </c>
      <c r="E77" s="32">
        <f>VLOOKUP(B77,'yield in hg 2021'!G:L,6,FALSE)/10*C77</f>
        <v>5597449</v>
      </c>
    </row>
    <row r="78" spans="1:5" ht="16.5" x14ac:dyDescent="0.25">
      <c r="A78" s="34" t="s">
        <v>51</v>
      </c>
      <c r="B78" s="31">
        <v>399</v>
      </c>
      <c r="C78" s="31">
        <v>210</v>
      </c>
      <c r="D78" s="33">
        <f>VLOOKUP(B78,'yield in hg 1961'!G:L,6,FALSE)/10*C78</f>
        <v>1861944</v>
      </c>
      <c r="E78" s="32">
        <f>VLOOKUP(B78,'yield in hg 2021'!G:L,6,FALSE)/10*C78</f>
        <v>6277740</v>
      </c>
    </row>
    <row r="79" spans="1:5" ht="33" x14ac:dyDescent="0.25">
      <c r="A79" s="34" t="s">
        <v>39</v>
      </c>
      <c r="B79" s="31">
        <v>401</v>
      </c>
      <c r="C79" s="31">
        <v>250</v>
      </c>
      <c r="D79" s="33">
        <f>VLOOKUP(B79,'yield in hg 1961'!G:L,6,FALSE)/10*C79</f>
        <v>2241400</v>
      </c>
      <c r="E79" s="32">
        <f>VLOOKUP(B79,'yield in hg 2021'!G:L,6,FALSE)/10*C79</f>
        <v>4413775</v>
      </c>
    </row>
    <row r="80" spans="1:5" ht="33" x14ac:dyDescent="0.25">
      <c r="A80" s="34" t="s">
        <v>1108</v>
      </c>
      <c r="B80" s="31">
        <v>402</v>
      </c>
      <c r="C80" s="31">
        <v>240</v>
      </c>
      <c r="D80" s="33">
        <f>VLOOKUP(B80,'yield in hg 1961'!G:L,6,FALSE)/10*C80</f>
        <v>2607864</v>
      </c>
      <c r="E80" s="32">
        <f>VLOOKUP(B80,'yield in hg 2021'!G:L,6,FALSE)/10*C80</f>
        <v>5071008</v>
      </c>
    </row>
    <row r="81" spans="1:5" ht="16.5" x14ac:dyDescent="0.25">
      <c r="A81" s="34" t="s">
        <v>101</v>
      </c>
      <c r="B81" s="31">
        <v>403</v>
      </c>
      <c r="C81" s="31">
        <v>310</v>
      </c>
      <c r="D81" s="33">
        <f>VLOOKUP(B81,'yield in hg 1961'!G:L,6,FALSE)/10*C81</f>
        <v>3635742</v>
      </c>
      <c r="E81" s="32">
        <f>VLOOKUP(B81,'yield in hg 2021'!G:L,6,FALSE)/10*C81</f>
        <v>5718105</v>
      </c>
    </row>
    <row r="82" spans="1:5" ht="16.5" x14ac:dyDescent="0.25">
      <c r="A82" s="34" t="s">
        <v>61</v>
      </c>
      <c r="B82" s="31">
        <v>406</v>
      </c>
      <c r="C82" s="33">
        <v>1300</v>
      </c>
      <c r="D82" s="33">
        <f>VLOOKUP(B82,'yield in hg 1961'!G:L,6,FALSE)/10*C82</f>
        <v>7249319.9999999991</v>
      </c>
      <c r="E82" s="32">
        <f>VLOOKUP(B82,'yield in hg 2021'!G:L,6,FALSE)/10*C82</f>
        <v>22098310</v>
      </c>
    </row>
    <row r="83" spans="1:5" ht="33" x14ac:dyDescent="0.25">
      <c r="A83" s="34" t="s">
        <v>1109</v>
      </c>
      <c r="B83" s="31">
        <v>407</v>
      </c>
      <c r="C83" s="31">
        <v>370</v>
      </c>
      <c r="D83" s="33">
        <f>VLOOKUP(B83,'yield in hg 1961'!G:L,6,FALSE)/10*C83</f>
        <v>4896839</v>
      </c>
      <c r="E83" s="32">
        <f>VLOOKUP(B83,'yield in hg 2021'!G:L,6,FALSE)/10*C83</f>
        <v>6103371.9999999991</v>
      </c>
    </row>
    <row r="84" spans="1:5" ht="16.5" x14ac:dyDescent="0.25">
      <c r="A84" s="34" t="s">
        <v>16</v>
      </c>
      <c r="B84" s="31">
        <v>414</v>
      </c>
      <c r="C84" s="31">
        <v>500</v>
      </c>
      <c r="D84" s="33">
        <f>VLOOKUP(B84,'yield in hg 1961'!G:L,6,FALSE)/10*C84</f>
        <v>2641850</v>
      </c>
      <c r="E84" s="32">
        <f>VLOOKUP(B84,'yield in hg 2021'!G:L,6,FALSE)/10*C84</f>
        <v>7380150</v>
      </c>
    </row>
    <row r="85" spans="1:5" ht="16.5" x14ac:dyDescent="0.25">
      <c r="A85" s="34" t="s">
        <v>108</v>
      </c>
      <c r="B85" s="31">
        <v>417</v>
      </c>
      <c r="C85" s="31">
        <v>310</v>
      </c>
      <c r="D85" s="33">
        <f>VLOOKUP(B85,'yield in hg 1961'!G:L,6,FALSE)/10*C85</f>
        <v>1799364</v>
      </c>
      <c r="E85" s="32">
        <f>VLOOKUP(B85,'yield in hg 2021'!G:L,6,FALSE)/10*C85</f>
        <v>2456874</v>
      </c>
    </row>
    <row r="86" spans="1:5" ht="16.5" x14ac:dyDescent="0.25">
      <c r="A86" s="34" t="s">
        <v>140</v>
      </c>
      <c r="B86" s="31">
        <v>423</v>
      </c>
      <c r="C86" s="31">
        <v>270</v>
      </c>
      <c r="D86" s="33">
        <f>VLOOKUP(B86,'yield in hg 1961'!G:L,6,FALSE)/10*C86</f>
        <v>1446957</v>
      </c>
      <c r="E86" s="32">
        <f>VLOOKUP(B86,'yield in hg 2021'!G:L,6,FALSE)/10*C86</f>
        <v>2594484</v>
      </c>
    </row>
    <row r="87" spans="1:5" ht="16.5" x14ac:dyDescent="0.25">
      <c r="A87" s="34" t="s">
        <v>25</v>
      </c>
      <c r="B87" s="31">
        <v>426</v>
      </c>
      <c r="C87" s="31">
        <v>380</v>
      </c>
      <c r="D87" s="33">
        <f>VLOOKUP(B87,'yield in hg 1961'!G:L,6,FALSE)/10*C87</f>
        <v>6123510</v>
      </c>
      <c r="E87" s="32">
        <f>VLOOKUP(B87,'yield in hg 2021'!G:L,6,FALSE)/10*C87</f>
        <v>14446384.000000002</v>
      </c>
    </row>
    <row r="88" spans="1:5" ht="16.5" x14ac:dyDescent="0.25">
      <c r="A88" s="34" t="s">
        <v>99</v>
      </c>
      <c r="B88" s="31">
        <v>430</v>
      </c>
      <c r="C88" s="31">
        <v>310</v>
      </c>
      <c r="D88" s="33">
        <f>VLOOKUP(B88,'yield in hg 1961'!G:L,6,FALSE)/10*C88</f>
        <v>1053070</v>
      </c>
      <c r="E88" s="32">
        <f>VLOOKUP(B88,'yield in hg 2021'!G:L,6,FALSE)/10*C88</f>
        <v>1353801</v>
      </c>
    </row>
    <row r="89" spans="1:5" ht="16.5" x14ac:dyDescent="0.25">
      <c r="A89" s="34" t="s">
        <v>85</v>
      </c>
      <c r="B89" s="31">
        <v>446</v>
      </c>
      <c r="C89" s="31">
        <v>560</v>
      </c>
      <c r="D89" s="33">
        <f>VLOOKUP(B89,'yield in hg 1961'!G:L,6,FALSE)/10*C89</f>
        <v>3007704</v>
      </c>
      <c r="E89" s="32">
        <f>VLOOKUP(B89,'yield in hg 2021'!G:L,6,FALSE)/10*C89</f>
        <v>4756528</v>
      </c>
    </row>
    <row r="90" spans="1:5" ht="33" x14ac:dyDescent="0.25">
      <c r="A90" s="34" t="s">
        <v>92</v>
      </c>
      <c r="B90" s="31">
        <v>449</v>
      </c>
      <c r="C90" s="31">
        <v>240</v>
      </c>
      <c r="D90" s="33">
        <f>VLOOKUP(B90,'yield in hg 1961'!G:L,6,FALSE)/10*C90</f>
        <v>40281528</v>
      </c>
      <c r="E90" s="32" t="e">
        <f>VLOOKUP(B90,'yield in hg 2021'!G:L,6,FALSE)/10*C90</f>
        <v>#N/A</v>
      </c>
    </row>
    <row r="91" spans="1:5" ht="17.25" thickBot="1" x14ac:dyDescent="0.3">
      <c r="A91" s="35" t="s">
        <v>37</v>
      </c>
      <c r="B91" s="36">
        <v>459</v>
      </c>
      <c r="C91" s="36">
        <v>600</v>
      </c>
      <c r="D91" s="33">
        <f>VLOOKUP(B91,'yield in hg 1961'!G:L,6,FALSE)/10*C91</f>
        <v>10941300</v>
      </c>
      <c r="E91" s="32">
        <f>VLOOKUP(B91,'yield in hg 2021'!G:L,6,FALSE)/10*C91</f>
        <v>6034260</v>
      </c>
    </row>
    <row r="92" spans="1:5" ht="17.25" thickTop="1" x14ac:dyDescent="0.25">
      <c r="A92" s="30" t="s">
        <v>24</v>
      </c>
      <c r="B92" s="31">
        <v>461</v>
      </c>
      <c r="C92" s="33">
        <v>1110</v>
      </c>
      <c r="D92" s="33">
        <f>VLOOKUP(B92,'yield in hg 1961'!G:L,6,FALSE)/10*C92</f>
        <v>3260514</v>
      </c>
      <c r="E92" s="32">
        <f>VLOOKUP(B92,'yield in hg 2021'!G:L,6,FALSE)/10*C92</f>
        <v>3913638</v>
      </c>
    </row>
    <row r="93" spans="1:5" ht="16.5" x14ac:dyDescent="0.25">
      <c r="A93" s="34" t="s">
        <v>1110</v>
      </c>
      <c r="B93" s="31">
        <v>463</v>
      </c>
      <c r="C93" s="31">
        <v>220</v>
      </c>
      <c r="D93" s="33">
        <f>VLOOKUP(B93,'yield in hg 1961'!G:L,6,FALSE)/10*C93</f>
        <v>1852202</v>
      </c>
      <c r="E93" s="32">
        <f>VLOOKUP(B93,'yield in hg 2021'!G:L,6,FALSE)/10*C93</f>
        <v>3135968</v>
      </c>
    </row>
    <row r="94" spans="1:5" ht="16.5" x14ac:dyDescent="0.25">
      <c r="A94" s="34" t="s">
        <v>12</v>
      </c>
      <c r="B94" s="31">
        <v>486</v>
      </c>
      <c r="C94" s="31">
        <v>600</v>
      </c>
      <c r="D94" s="33">
        <f>VLOOKUP(B94,'yield in hg 1961'!G:L,6,FALSE)/10*C94</f>
        <v>6407520</v>
      </c>
      <c r="E94" s="32">
        <f>VLOOKUP(B94,'yield in hg 2021'!G:L,6,FALSE)/10*C94</f>
        <v>14050800</v>
      </c>
    </row>
    <row r="95" spans="1:5" ht="16.5" x14ac:dyDescent="0.25">
      <c r="A95" s="34" t="s">
        <v>1111</v>
      </c>
      <c r="B95" s="31">
        <v>489</v>
      </c>
      <c r="C95" s="31">
        <v>750</v>
      </c>
      <c r="D95" s="33">
        <f>VLOOKUP(B95,'yield in hg 1961'!G:L,6,FALSE)/10*C95</f>
        <v>3920549.9999999995</v>
      </c>
      <c r="E95" s="32">
        <f>VLOOKUP(B95,'yield in hg 2021'!G:L,6,FALSE)/10*C95</f>
        <v>5004375</v>
      </c>
    </row>
    <row r="96" spans="1:5" ht="16.5" x14ac:dyDescent="0.25">
      <c r="A96" s="34" t="s">
        <v>103</v>
      </c>
      <c r="B96" s="31">
        <v>490</v>
      </c>
      <c r="C96" s="31">
        <v>340</v>
      </c>
      <c r="D96" s="33">
        <f>VLOOKUP(B96,'yield in hg 1961'!G:L,6,FALSE)/10*C96</f>
        <v>4306304</v>
      </c>
      <c r="E96" s="32">
        <f>VLOOKUP(B96,'yield in hg 2021'!G:L,6,FALSE)/10*C96</f>
        <v>6533270</v>
      </c>
    </row>
    <row r="97" spans="1:5" ht="33" x14ac:dyDescent="0.25">
      <c r="A97" s="34" t="s">
        <v>1112</v>
      </c>
      <c r="B97" s="31">
        <v>495</v>
      </c>
      <c r="C97" s="31">
        <v>320</v>
      </c>
      <c r="D97" s="33">
        <f>VLOOKUP(B97,'yield in hg 1961'!G:L,6,FALSE)/10*C97</f>
        <v>2642720</v>
      </c>
      <c r="E97" s="32">
        <f>VLOOKUP(B97,'yield in hg 2021'!G:L,6,FALSE)/10*C97</f>
        <v>4317760</v>
      </c>
    </row>
    <row r="98" spans="1:5" ht="16.5" x14ac:dyDescent="0.25">
      <c r="A98" s="34" t="s">
        <v>79</v>
      </c>
      <c r="B98" s="31">
        <v>497</v>
      </c>
      <c r="C98" s="31">
        <v>150</v>
      </c>
      <c r="D98" s="33">
        <f>VLOOKUP(B98,'yield in hg 1961'!G:L,6,FALSE)/10*C98</f>
        <v>1912110</v>
      </c>
      <c r="E98" s="32">
        <f>VLOOKUP(B98,'yield in hg 2021'!G:L,6,FALSE)/10*C98</f>
        <v>2334495</v>
      </c>
    </row>
    <row r="99" spans="1:5" ht="16.5" x14ac:dyDescent="0.25">
      <c r="A99" s="34" t="s">
        <v>65</v>
      </c>
      <c r="B99" s="31">
        <v>507</v>
      </c>
      <c r="C99" s="31">
        <v>160</v>
      </c>
      <c r="D99" s="33">
        <f>VLOOKUP(B99,'yield in hg 1961'!G:L,6,FALSE)/10*C99</f>
        <v>3416208</v>
      </c>
      <c r="E99" s="32">
        <f>VLOOKUP(B99,'yield in hg 2021'!G:L,6,FALSE)/10*C99</f>
        <v>4237056</v>
      </c>
    </row>
    <row r="100" spans="1:5" ht="16.5" x14ac:dyDescent="0.25">
      <c r="A100" s="34" t="s">
        <v>1113</v>
      </c>
      <c r="B100" s="31">
        <v>512</v>
      </c>
      <c r="C100" s="31">
        <v>260</v>
      </c>
      <c r="D100" s="33">
        <f>VLOOKUP(B100,'yield in hg 1961'!G:L,6,FALSE)/10*C100</f>
        <v>1020916</v>
      </c>
      <c r="E100" s="32">
        <f>VLOOKUP(B100,'yield in hg 2021'!G:L,6,FALSE)/10*C100</f>
        <v>2438878</v>
      </c>
    </row>
    <row r="101" spans="1:5" ht="16.5" x14ac:dyDescent="0.25">
      <c r="A101" s="34" t="s">
        <v>5</v>
      </c>
      <c r="B101" s="31">
        <v>515</v>
      </c>
      <c r="C101" s="31">
        <v>480</v>
      </c>
      <c r="D101" s="33">
        <f>VLOOKUP(B101,'yield in hg 1961'!G:L,6,FALSE)/10*C101</f>
        <v>4754832</v>
      </c>
      <c r="E101" s="32">
        <f>VLOOKUP(B101,'yield in hg 2021'!G:L,6,FALSE)/10*C101</f>
        <v>9271488</v>
      </c>
    </row>
    <row r="102" spans="1:5" ht="16.5" x14ac:dyDescent="0.25">
      <c r="A102" s="34" t="s">
        <v>106</v>
      </c>
      <c r="B102" s="31">
        <v>521</v>
      </c>
      <c r="C102" s="31">
        <v>540</v>
      </c>
      <c r="D102" s="33">
        <f>VLOOKUP(B102,'yield in hg 1961'!G:L,6,FALSE)/10*C102</f>
        <v>5633712</v>
      </c>
      <c r="E102" s="32">
        <f>VLOOKUP(B102,'yield in hg 2021'!G:L,6,FALSE)/10*C102</f>
        <v>9900576</v>
      </c>
    </row>
    <row r="103" spans="1:5" ht="16.5" x14ac:dyDescent="0.25">
      <c r="A103" s="34" t="s">
        <v>122</v>
      </c>
      <c r="B103" s="31">
        <v>523</v>
      </c>
      <c r="C103" s="31">
        <v>350</v>
      </c>
      <c r="D103" s="33">
        <f>VLOOKUP(B103,'yield in hg 1961'!G:L,6,FALSE)/10*C103</f>
        <v>3113879.9999999995</v>
      </c>
      <c r="E103" s="32">
        <f>VLOOKUP(B103,'yield in hg 2021'!G:L,6,FALSE)/10*C103</f>
        <v>3216954.9999999995</v>
      </c>
    </row>
    <row r="104" spans="1:5" ht="16.5" x14ac:dyDescent="0.25">
      <c r="A104" s="34" t="s">
        <v>6</v>
      </c>
      <c r="B104" s="31">
        <v>526</v>
      </c>
      <c r="C104" s="31">
        <v>450</v>
      </c>
      <c r="D104" s="33">
        <f>VLOOKUP(B104,'yield in hg 1961'!G:L,6,FALSE)/10*C104</f>
        <v>2778885</v>
      </c>
      <c r="E104" s="32">
        <f>VLOOKUP(B104,'yield in hg 2021'!G:L,6,FALSE)/10*C104</f>
        <v>2917845</v>
      </c>
    </row>
    <row r="105" spans="1:5" ht="16.5" x14ac:dyDescent="0.25">
      <c r="A105" s="34" t="s">
        <v>1114</v>
      </c>
      <c r="B105" s="31">
        <v>530</v>
      </c>
      <c r="C105" s="31">
        <v>450</v>
      </c>
      <c r="D105" s="33">
        <f>VLOOKUP(B105,'yield in hg 1961'!G:L,6,FALSE)/10*C105</f>
        <v>3850515.0000000005</v>
      </c>
      <c r="E105" s="32">
        <f>VLOOKUP(B105,'yield in hg 2021'!G:L,6,FALSE)/10*C105</f>
        <v>3037095</v>
      </c>
    </row>
    <row r="106" spans="1:5" ht="16.5" x14ac:dyDescent="0.25">
      <c r="A106" s="34" t="s">
        <v>33</v>
      </c>
      <c r="B106" s="31">
        <v>531</v>
      </c>
      <c r="C106" s="31">
        <v>650</v>
      </c>
      <c r="D106" s="33">
        <f>VLOOKUP(B106,'yield in hg 1961'!G:L,6,FALSE)/10*C106</f>
        <v>9040200</v>
      </c>
      <c r="E106" s="32">
        <f>VLOOKUP(B106,'yield in hg 2021'!G:L,6,FALSE)/10*C106</f>
        <v>3937505</v>
      </c>
    </row>
    <row r="107" spans="1:5" ht="16.5" x14ac:dyDescent="0.25">
      <c r="A107" s="34" t="s">
        <v>105</v>
      </c>
      <c r="B107" s="31">
        <v>534</v>
      </c>
      <c r="C107" s="31">
        <v>330</v>
      </c>
      <c r="D107" s="33">
        <f>VLOOKUP(B107,'yield in hg 1961'!G:L,6,FALSE)/10*C107</f>
        <v>3109722</v>
      </c>
      <c r="E107" s="32">
        <f>VLOOKUP(B107,'yield in hg 2021'!G:L,6,FALSE)/10*C107</f>
        <v>5481630</v>
      </c>
    </row>
    <row r="108" spans="1:5" ht="16.5" x14ac:dyDescent="0.25">
      <c r="A108" s="34" t="s">
        <v>116</v>
      </c>
      <c r="B108" s="31">
        <v>536</v>
      </c>
      <c r="C108" s="31">
        <v>520</v>
      </c>
      <c r="D108" s="33">
        <f>VLOOKUP(B108,'yield in hg 1961'!G:L,6,FALSE)/10*C108</f>
        <v>8100560</v>
      </c>
      <c r="E108" s="32">
        <f>VLOOKUP(B108,'yield in hg 2021'!G:L,6,FALSE)/10*C108</f>
        <v>2400632</v>
      </c>
    </row>
    <row r="109" spans="1:5" ht="16.5" x14ac:dyDescent="0.25">
      <c r="A109" s="34" t="s">
        <v>1115</v>
      </c>
      <c r="B109" s="31">
        <v>541</v>
      </c>
      <c r="C109" s="31">
        <v>520</v>
      </c>
      <c r="D109" s="33">
        <f>VLOOKUP(B109,'yield in hg 1961'!G:L,6,FALSE)/10*C109</f>
        <v>2937688</v>
      </c>
      <c r="E109" s="32">
        <f>VLOOKUP(B109,'yield in hg 2021'!G:L,6,FALSE)/10*C109</f>
        <v>4258124</v>
      </c>
    </row>
    <row r="110" spans="1:5" ht="16.5" x14ac:dyDescent="0.25">
      <c r="A110" s="34" t="s">
        <v>1116</v>
      </c>
      <c r="B110" s="31">
        <v>542</v>
      </c>
      <c r="C110" s="31">
        <v>480</v>
      </c>
      <c r="D110" s="33" t="e">
        <f>VLOOKUP(B110,'yield in hg 1961'!G:L,6,FALSE)/10*C110</f>
        <v>#N/A</v>
      </c>
      <c r="E110" s="32">
        <f>VLOOKUP(B110,'yield in hg 2021'!G:L,6,FALSE)/10*C110</f>
        <v>3303600</v>
      </c>
    </row>
    <row r="111" spans="1:5" ht="16.5" x14ac:dyDescent="0.25">
      <c r="A111" s="34" t="s">
        <v>139</v>
      </c>
      <c r="B111" s="31">
        <v>544</v>
      </c>
      <c r="C111" s="31">
        <v>280</v>
      </c>
      <c r="D111" s="33">
        <f>VLOOKUP(B111,'yield in hg 1961'!G:L,6,FALSE)/10*C111</f>
        <v>2244284</v>
      </c>
      <c r="E111" s="32">
        <f>VLOOKUP(B111,'yield in hg 2021'!G:L,6,FALSE)/10*C111</f>
        <v>6593104</v>
      </c>
    </row>
    <row r="112" spans="1:5" ht="16.5" x14ac:dyDescent="0.25">
      <c r="A112" s="34" t="s">
        <v>126</v>
      </c>
      <c r="B112" s="31">
        <v>547</v>
      </c>
      <c r="C112" s="31">
        <v>470</v>
      </c>
      <c r="D112" s="33">
        <f>VLOOKUP(B112,'yield in hg 1961'!G:L,6,FALSE)/10*C112</f>
        <v>2898631</v>
      </c>
      <c r="E112" s="32">
        <f>VLOOKUP(B112,'yield in hg 2021'!G:L,6,FALSE)/10*C112</f>
        <v>3768507</v>
      </c>
    </row>
    <row r="113" spans="1:5" ht="16.5" x14ac:dyDescent="0.25">
      <c r="A113" s="34" t="s">
        <v>63</v>
      </c>
      <c r="B113" s="31">
        <v>549</v>
      </c>
      <c r="C113" s="31">
        <v>440</v>
      </c>
      <c r="D113" s="33">
        <f>VLOOKUP(B113,'yield in hg 1961'!G:L,6,FALSE)/10*C113</f>
        <v>1711072</v>
      </c>
      <c r="E113" s="32">
        <f>VLOOKUP(B113,'yield in hg 2021'!G:L,6,FALSE)/10*C113</f>
        <v>2232384</v>
      </c>
    </row>
    <row r="114" spans="1:5" ht="16.5" x14ac:dyDescent="0.25">
      <c r="A114" s="34" t="s">
        <v>49</v>
      </c>
      <c r="B114" s="31">
        <v>550</v>
      </c>
      <c r="C114" s="31">
        <v>590</v>
      </c>
      <c r="D114" s="33">
        <f>VLOOKUP(B114,'yield in hg 1961'!G:L,6,FALSE)/10*C114</f>
        <v>23201986</v>
      </c>
      <c r="E114" s="32">
        <f>VLOOKUP(B114,'yield in hg 2021'!G:L,6,FALSE)/10*C114</f>
        <v>3298808</v>
      </c>
    </row>
    <row r="115" spans="1:5" ht="16.5" x14ac:dyDescent="0.25">
      <c r="A115" s="34" t="s">
        <v>18</v>
      </c>
      <c r="B115" s="31">
        <v>552</v>
      </c>
      <c r="C115" s="31">
        <v>550</v>
      </c>
      <c r="D115" s="33">
        <f>VLOOKUP(B115,'yield in hg 1961'!G:L,6,FALSE)/10*C115</f>
        <v>6384400</v>
      </c>
      <c r="E115" s="32">
        <f>VLOOKUP(B115,'yield in hg 2021'!G:L,6,FALSE)/10*C115</f>
        <v>3739395</v>
      </c>
    </row>
    <row r="116" spans="1:5" ht="16.5" x14ac:dyDescent="0.25">
      <c r="A116" s="34" t="s">
        <v>47</v>
      </c>
      <c r="B116" s="31">
        <v>554</v>
      </c>
      <c r="C116" s="31">
        <v>470</v>
      </c>
      <c r="D116" s="33">
        <f>VLOOKUP(B116,'yield in hg 1961'!G:L,6,FALSE)/10*C116</f>
        <v>3036858</v>
      </c>
      <c r="E116" s="32">
        <f>VLOOKUP(B116,'yield in hg 2021'!G:L,6,FALSE)/10*C116</f>
        <v>9865253</v>
      </c>
    </row>
    <row r="117" spans="1:5" ht="16.5" x14ac:dyDescent="0.25">
      <c r="A117" s="34" t="s">
        <v>1117</v>
      </c>
      <c r="B117" s="31">
        <v>558</v>
      </c>
      <c r="C117" s="31">
        <v>490</v>
      </c>
      <c r="D117" s="33">
        <f>VLOOKUP(B117,'yield in hg 1961'!G:L,6,FALSE)/10*C117</f>
        <v>3935141</v>
      </c>
      <c r="E117" s="32">
        <f>VLOOKUP(B117,'yield in hg 2021'!G:L,6,FALSE)/10*C117</f>
        <v>3133550</v>
      </c>
    </row>
    <row r="118" spans="1:5" ht="16.5" x14ac:dyDescent="0.25">
      <c r="A118" s="34" t="s">
        <v>66</v>
      </c>
      <c r="B118" s="31">
        <v>560</v>
      </c>
      <c r="C118" s="31">
        <v>530</v>
      </c>
      <c r="D118" s="33">
        <f>VLOOKUP(B118,'yield in hg 1961'!G:L,6,FALSE)/10*C118</f>
        <v>2441127</v>
      </c>
      <c r="E118" s="32">
        <f>VLOOKUP(B118,'yield in hg 2021'!G:L,6,FALSE)/10*C118</f>
        <v>5790833</v>
      </c>
    </row>
    <row r="119" spans="1:5" ht="16.5" x14ac:dyDescent="0.25">
      <c r="A119" s="34" t="s">
        <v>159</v>
      </c>
      <c r="B119" s="31">
        <v>567</v>
      </c>
      <c r="C119" s="31">
        <v>170</v>
      </c>
      <c r="D119" s="33">
        <f>VLOOKUP(B119,'yield in hg 1961'!G:L,6,FALSE)/10*C119</f>
        <v>1551539.0000000002</v>
      </c>
      <c r="E119" s="32">
        <f>VLOOKUP(B119,'yield in hg 2021'!G:L,6,FALSE)/10*C119</f>
        <v>5699368.9999999991</v>
      </c>
    </row>
    <row r="120" spans="1:5" ht="16.5" x14ac:dyDescent="0.25">
      <c r="A120" s="34" t="s">
        <v>1118</v>
      </c>
      <c r="B120" s="31">
        <v>568</v>
      </c>
      <c r="C120" s="31">
        <v>170</v>
      </c>
      <c r="D120" s="33">
        <f>VLOOKUP(B120,'yield in hg 1961'!G:L,6,FALSE)/10*C120</f>
        <v>1894905</v>
      </c>
      <c r="E120" s="32">
        <f>VLOOKUP(B120,'yield in hg 2021'!G:L,6,FALSE)/10*C120</f>
        <v>4515625</v>
      </c>
    </row>
    <row r="121" spans="1:5" ht="17.25" thickBot="1" x14ac:dyDescent="0.3">
      <c r="A121" s="35" t="s">
        <v>53</v>
      </c>
      <c r="B121" s="36">
        <v>569</v>
      </c>
      <c r="C121" s="36">
        <v>730</v>
      </c>
      <c r="D121" s="33">
        <f>VLOOKUP(B121,'yield in hg 1961'!G:L,6,FALSE)/10*C121</f>
        <v>1844855.9999999998</v>
      </c>
      <c r="E121" s="32">
        <f>VLOOKUP(B121,'yield in hg 2021'!G:L,6,FALSE)/10*C121</f>
        <v>3285803.0000000005</v>
      </c>
    </row>
    <row r="122" spans="1:5" ht="33.75" thickTop="1" x14ac:dyDescent="0.25">
      <c r="A122" s="30" t="s">
        <v>86</v>
      </c>
      <c r="B122" s="31">
        <v>571</v>
      </c>
      <c r="C122" s="31">
        <v>450</v>
      </c>
      <c r="D122" s="33">
        <f>VLOOKUP(B122,'yield in hg 1961'!G:L,6,FALSE)/10*C122</f>
        <v>3829905</v>
      </c>
      <c r="E122" s="32">
        <f>VLOOKUP(B122,'yield in hg 2021'!G:L,6,FALSE)/10*C122</f>
        <v>4294125</v>
      </c>
    </row>
    <row r="123" spans="1:5" ht="16.5" x14ac:dyDescent="0.25">
      <c r="A123" s="34" t="s">
        <v>10</v>
      </c>
      <c r="B123" s="31">
        <v>572</v>
      </c>
      <c r="C123" s="33">
        <v>1190</v>
      </c>
      <c r="D123" s="33">
        <f>VLOOKUP(B123,'yield in hg 1961'!G:L,6,FALSE)/10*C123</f>
        <v>10833165</v>
      </c>
      <c r="E123" s="32">
        <f>VLOOKUP(B123,'yield in hg 2021'!G:L,6,FALSE)/10*C123</f>
        <v>12044466</v>
      </c>
    </row>
    <row r="124" spans="1:5" ht="16.5" x14ac:dyDescent="0.25">
      <c r="A124" s="34" t="s">
        <v>113</v>
      </c>
      <c r="B124" s="31">
        <v>574</v>
      </c>
      <c r="C124" s="31">
        <v>260</v>
      </c>
      <c r="D124" s="33">
        <f>VLOOKUP(B124,'yield in hg 1961'!G:L,6,FALSE)/10*C124</f>
        <v>2697162</v>
      </c>
      <c r="E124" s="32">
        <f>VLOOKUP(B124,'yield in hg 2021'!G:L,6,FALSE)/10*C124</f>
        <v>7116044</v>
      </c>
    </row>
    <row r="125" spans="1:5" ht="16.5" x14ac:dyDescent="0.25">
      <c r="A125" s="34" t="s">
        <v>50</v>
      </c>
      <c r="B125" s="31">
        <v>577</v>
      </c>
      <c r="C125" s="33">
        <v>1560</v>
      </c>
      <c r="D125" s="33">
        <f>VLOOKUP(B125,'yield in hg 1961'!G:L,6,FALSE)/10*C125</f>
        <v>11993280</v>
      </c>
      <c r="E125" s="32">
        <f>VLOOKUP(B125,'yield in hg 2021'!G:L,6,FALSE)/10*C125</f>
        <v>11570052</v>
      </c>
    </row>
    <row r="126" spans="1:5" ht="16.5" x14ac:dyDescent="0.25">
      <c r="A126" s="34" t="s">
        <v>111</v>
      </c>
      <c r="B126" s="31">
        <v>587</v>
      </c>
      <c r="C126" s="31">
        <v>820</v>
      </c>
      <c r="D126" s="33">
        <f>VLOOKUP(B126,'yield in hg 1961'!G:L,6,FALSE)/10*C126</f>
        <v>6633882</v>
      </c>
      <c r="E126" s="32">
        <f>VLOOKUP(B126,'yield in hg 2021'!G:L,6,FALSE)/10*C126</f>
        <v>3441622.0000000005</v>
      </c>
    </row>
    <row r="127" spans="1:5" ht="16.5" x14ac:dyDescent="0.25">
      <c r="A127" s="34" t="s">
        <v>27</v>
      </c>
      <c r="B127" s="31">
        <v>591</v>
      </c>
      <c r="C127" s="31">
        <v>430</v>
      </c>
      <c r="D127" s="33">
        <f>VLOOKUP(B127,'yield in hg 1961'!G:L,6,FALSE)/10*C127</f>
        <v>1807505</v>
      </c>
      <c r="E127" s="32">
        <f>VLOOKUP(B127,'yield in hg 2021'!G:L,6,FALSE)/10*C127</f>
        <v>1184005</v>
      </c>
    </row>
    <row r="128" spans="1:5" ht="16.5" x14ac:dyDescent="0.25">
      <c r="A128" s="34" t="s">
        <v>76</v>
      </c>
      <c r="B128" s="31">
        <v>592</v>
      </c>
      <c r="C128" s="31">
        <v>520</v>
      </c>
      <c r="D128" s="33" t="e">
        <f>VLOOKUP(B128,'yield in hg 1961'!G:L,6,FALSE)/10*C128</f>
        <v>#N/A</v>
      </c>
      <c r="E128" s="32">
        <f>VLOOKUP(B128,'yield in hg 2021'!G:L,6,FALSE)/10*C128</f>
        <v>8095568</v>
      </c>
    </row>
    <row r="129" spans="1:5" ht="16.5" x14ac:dyDescent="0.25">
      <c r="A129" s="34" t="s">
        <v>104</v>
      </c>
      <c r="B129" s="31">
        <v>600</v>
      </c>
      <c r="C129" s="31">
        <v>260</v>
      </c>
      <c r="D129" s="33">
        <f>VLOOKUP(B129,'yield in hg 1961'!G:L,6,FALSE)/10*C129</f>
        <v>3012022</v>
      </c>
      <c r="E129" s="32">
        <f>VLOOKUP(B129,'yield in hg 2021'!G:L,6,FALSE)/10*C129</f>
        <v>7539506</v>
      </c>
    </row>
    <row r="130" spans="1:5" ht="16.5" x14ac:dyDescent="0.25">
      <c r="A130" s="34" t="s">
        <v>60</v>
      </c>
      <c r="B130" s="31">
        <v>603</v>
      </c>
      <c r="C130" s="31">
        <v>410</v>
      </c>
      <c r="D130" s="33">
        <f>VLOOKUP(B130,'yield in hg 1961'!G:L,6,FALSE)/10*C130</f>
        <v>2962332</v>
      </c>
      <c r="E130" s="32">
        <f>VLOOKUP(B130,'yield in hg 2021'!G:L,6,FALSE)/10*C130</f>
        <v>3149866</v>
      </c>
    </row>
    <row r="131" spans="1:5" ht="16.5" x14ac:dyDescent="0.25">
      <c r="A131" s="34" t="s">
        <v>1119</v>
      </c>
      <c r="B131" s="31">
        <v>619</v>
      </c>
      <c r="C131" s="31">
        <v>450</v>
      </c>
      <c r="D131" s="33">
        <f>VLOOKUP(B131,'yield in hg 1961'!G:L,6,FALSE)/10*C131</f>
        <v>3196440</v>
      </c>
      <c r="E131" s="32">
        <f>VLOOKUP(B131,'yield in hg 2021'!G:L,6,FALSE)/10*C131</f>
        <v>3299625</v>
      </c>
    </row>
    <row r="132" spans="1:5" ht="16.5" x14ac:dyDescent="0.25">
      <c r="A132" s="34" t="s">
        <v>44</v>
      </c>
      <c r="B132" s="31">
        <v>656</v>
      </c>
      <c r="C132" s="31">
        <v>470</v>
      </c>
      <c r="D132" s="33">
        <f>VLOOKUP(B132,'yield in hg 1961'!G:L,6,FALSE)/10*C132</f>
        <v>218080</v>
      </c>
      <c r="E132" s="32">
        <f>VLOOKUP(B132,'yield in hg 2021'!G:L,6,FALSE)/10*C132</f>
        <v>411344</v>
      </c>
    </row>
    <row r="133" spans="1:5" ht="16.5" x14ac:dyDescent="0.25">
      <c r="A133" s="34" t="s">
        <v>1120</v>
      </c>
      <c r="B133" s="31">
        <v>661</v>
      </c>
      <c r="C133" s="33">
        <v>4140</v>
      </c>
      <c r="D133" s="33">
        <f>VLOOKUP(B133,'yield in hg 1961'!G:L,6,FALSE)/10*C133</f>
        <v>1115316</v>
      </c>
      <c r="E133" s="32">
        <f>VLOOKUP(B133,'yield in hg 2021'!G:L,6,FALSE)/10*C133</f>
        <v>2002518</v>
      </c>
    </row>
    <row r="134" spans="1:5" ht="16.5" x14ac:dyDescent="0.25">
      <c r="A134" s="34" t="s">
        <v>149</v>
      </c>
      <c r="B134" s="31">
        <v>667</v>
      </c>
      <c r="C134" s="31">
        <v>400</v>
      </c>
      <c r="D134" s="33">
        <f>VLOOKUP(B134,'yield in hg 1961'!G:L,6,FALSE)/10*C134</f>
        <v>288040</v>
      </c>
      <c r="E134" s="32">
        <f>VLOOKUP(B134,'yield in hg 2021'!G:L,6,FALSE)/10*C134</f>
        <v>2149840</v>
      </c>
    </row>
    <row r="135" spans="1:5" ht="16.5" x14ac:dyDescent="0.25">
      <c r="A135" s="34" t="s">
        <v>1121</v>
      </c>
      <c r="B135" s="31">
        <v>671</v>
      </c>
      <c r="C135" s="31">
        <v>400</v>
      </c>
      <c r="D135" s="33">
        <f>VLOOKUP(B135,'yield in hg 1961'!G:L,6,FALSE)/10*C135</f>
        <v>21030040</v>
      </c>
      <c r="E135" s="32">
        <f>VLOOKUP(B135,'yield in hg 2021'!G:L,6,FALSE)/10*C135</f>
        <v>2207120</v>
      </c>
    </row>
    <row r="136" spans="1:5" ht="16.5" x14ac:dyDescent="0.25">
      <c r="A136" s="34" t="s">
        <v>1122</v>
      </c>
      <c r="B136" s="31">
        <v>687</v>
      </c>
      <c r="C136" s="33">
        <v>2760</v>
      </c>
      <c r="D136" s="33">
        <f>VLOOKUP(B136,'yield in hg 1961'!G:L,6,FALSE)/10*C136</f>
        <v>1284780</v>
      </c>
      <c r="E136" s="32">
        <f>VLOOKUP(B136,'yield in hg 2021'!G:L,6,FALSE)/10*C136</f>
        <v>3230580</v>
      </c>
    </row>
    <row r="137" spans="1:5" ht="16.5" x14ac:dyDescent="0.25">
      <c r="A137" s="34" t="s">
        <v>38</v>
      </c>
      <c r="B137" s="31">
        <v>689</v>
      </c>
      <c r="C137" s="33">
        <v>3180</v>
      </c>
      <c r="D137" s="33">
        <f>VLOOKUP(B137,'yield in hg 1961'!G:L,6,FALSE)/10*C137</f>
        <v>2741160</v>
      </c>
      <c r="E137" s="32">
        <f>VLOOKUP(B137,'yield in hg 2021'!G:L,6,FALSE)/10*C137</f>
        <v>9499932</v>
      </c>
    </row>
    <row r="138" spans="1:5" ht="16.5" x14ac:dyDescent="0.25">
      <c r="A138" s="34" t="s">
        <v>1123</v>
      </c>
      <c r="B138" s="31">
        <v>692</v>
      </c>
      <c r="C138" s="33">
        <v>3330</v>
      </c>
      <c r="D138" s="33">
        <f>VLOOKUP(B138,'yield in hg 1961'!G:L,6,FALSE)/10*C138</f>
        <v>278721</v>
      </c>
      <c r="E138" s="32">
        <f>VLOOKUP(B138,'yield in hg 2021'!G:L,6,FALSE)/10*C138</f>
        <v>249084</v>
      </c>
    </row>
    <row r="139" spans="1:5" ht="16.5" x14ac:dyDescent="0.25">
      <c r="A139" s="34" t="s">
        <v>1124</v>
      </c>
      <c r="B139" s="31">
        <v>693</v>
      </c>
      <c r="C139" s="33">
        <v>2610</v>
      </c>
      <c r="D139" s="33">
        <f>VLOOKUP(B139,'yield in hg 1961'!G:L,6,FALSE)/10*C139</f>
        <v>1400787.0000000002</v>
      </c>
      <c r="E139" s="32">
        <f>VLOOKUP(B139,'yield in hg 2021'!G:L,6,FALSE)/10*C139</f>
        <v>1940796</v>
      </c>
    </row>
    <row r="140" spans="1:5" ht="16.5" x14ac:dyDescent="0.25">
      <c r="A140" s="34" t="s">
        <v>41</v>
      </c>
      <c r="B140" s="31">
        <v>698</v>
      </c>
      <c r="C140" s="33">
        <v>3230</v>
      </c>
      <c r="D140" s="33">
        <f>VLOOKUP(B140,'yield in hg 1961'!G:L,6,FALSE)/10*C140</f>
        <v>1110151</v>
      </c>
      <c r="E140" s="32">
        <f>VLOOKUP(B140,'yield in hg 2021'!G:L,6,FALSE)/10*C140</f>
        <v>895679</v>
      </c>
    </row>
    <row r="141" spans="1:5" ht="33" x14ac:dyDescent="0.25">
      <c r="A141" s="34" t="s">
        <v>94</v>
      </c>
      <c r="B141" s="31">
        <v>702</v>
      </c>
      <c r="C141" s="33">
        <v>5250</v>
      </c>
      <c r="D141" s="33">
        <f>VLOOKUP(B141,'yield in hg 1961'!G:L,6,FALSE)/10*C141</f>
        <v>829500</v>
      </c>
      <c r="E141" s="32">
        <f>VLOOKUP(B141,'yield in hg 2021'!G:L,6,FALSE)/10*C141</f>
        <v>1642724.9999999998</v>
      </c>
    </row>
    <row r="142" spans="1:5" ht="33" x14ac:dyDescent="0.25">
      <c r="A142" s="34" t="s">
        <v>1125</v>
      </c>
      <c r="B142" s="31">
        <v>711</v>
      </c>
      <c r="C142" s="33">
        <v>3450</v>
      </c>
      <c r="D142" s="33">
        <f>VLOOKUP(B142,'yield in hg 1961'!G:L,6,FALSE)/10*C142</f>
        <v>2301495</v>
      </c>
      <c r="E142" s="32">
        <f>VLOOKUP(B142,'yield in hg 2021'!G:L,6,FALSE)/10*C142</f>
        <v>4046505.0000000005</v>
      </c>
    </row>
    <row r="143" spans="1:5" ht="16.5" x14ac:dyDescent="0.25">
      <c r="A143" s="34" t="s">
        <v>62</v>
      </c>
      <c r="B143" s="31">
        <v>720</v>
      </c>
      <c r="C143" s="33">
        <v>3470</v>
      </c>
      <c r="D143" s="33">
        <f>VLOOKUP(B143,'yield in hg 1961'!G:L,6,FALSE)/10*C143</f>
        <v>6668646</v>
      </c>
      <c r="E143" s="32">
        <f>VLOOKUP(B143,'yield in hg 2021'!G:L,6,FALSE)/10*C143</f>
        <v>37765745</v>
      </c>
    </row>
    <row r="144" spans="1:5" ht="16.5" x14ac:dyDescent="0.25">
      <c r="A144" s="34" t="s">
        <v>1126</v>
      </c>
      <c r="B144" s="31">
        <v>723</v>
      </c>
      <c r="C144" s="33">
        <v>3370</v>
      </c>
      <c r="D144" s="33">
        <f>VLOOKUP(B144,'yield in hg 1961'!G:L,6,FALSE)/10*C144</f>
        <v>19963880</v>
      </c>
      <c r="E144" s="32">
        <f>VLOOKUP(B144,'yield in hg 2021'!G:L,6,FALSE)/10*C144</f>
        <v>7541386.0000000009</v>
      </c>
    </row>
    <row r="145" spans="1:5" ht="17.25" thickBot="1" x14ac:dyDescent="0.3">
      <c r="A145" s="35" t="s">
        <v>1127</v>
      </c>
      <c r="B145" s="38">
        <v>748</v>
      </c>
      <c r="C145" s="38">
        <v>700</v>
      </c>
      <c r="D145" s="33">
        <f>VLOOKUP(B145,'yield in hg 1961'!G:L,6,FALSE)/10*C145</f>
        <v>5808320</v>
      </c>
      <c r="E145" s="32">
        <f>VLOOKUP(B145,'yield in hg 2021'!G:L,6,FALSE)/10*C145</f>
        <v>12844160</v>
      </c>
    </row>
    <row r="146" spans="1:5" ht="15.75" thickTop="1" x14ac:dyDescent="0.25"/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B696C-1D24-4B22-8FCA-701E227BAA97}">
  <dimension ref="A1:N155"/>
  <sheetViews>
    <sheetView workbookViewId="0">
      <selection activeCell="K2" sqref="K2"/>
    </sheetView>
  </sheetViews>
  <sheetFormatPr defaultRowHeight="15" x14ac:dyDescent="0.25"/>
  <sheetData>
    <row r="1" spans="1:14" x14ac:dyDescent="0.25">
      <c r="A1" t="s">
        <v>1128</v>
      </c>
      <c r="B1" t="s">
        <v>1129</v>
      </c>
      <c r="C1" t="s">
        <v>1130</v>
      </c>
      <c r="D1" t="s">
        <v>1131</v>
      </c>
      <c r="E1" t="s">
        <v>1132</v>
      </c>
      <c r="F1" t="s">
        <v>1133</v>
      </c>
      <c r="G1" t="s">
        <v>1134</v>
      </c>
      <c r="H1" t="s">
        <v>1</v>
      </c>
      <c r="I1" t="s">
        <v>1135</v>
      </c>
      <c r="J1" t="s">
        <v>1136</v>
      </c>
      <c r="K1" t="s">
        <v>1137</v>
      </c>
      <c r="L1" t="s">
        <v>1138</v>
      </c>
      <c r="M1" t="s">
        <v>1139</v>
      </c>
      <c r="N1" t="s">
        <v>1140</v>
      </c>
    </row>
    <row r="2" spans="1:14" x14ac:dyDescent="0.25">
      <c r="A2" t="s">
        <v>1141</v>
      </c>
      <c r="B2" t="s">
        <v>1142</v>
      </c>
      <c r="C2">
        <v>5000</v>
      </c>
      <c r="D2" t="s">
        <v>1143</v>
      </c>
      <c r="E2">
        <v>5419</v>
      </c>
      <c r="F2" t="s">
        <v>1144</v>
      </c>
      <c r="G2">
        <v>800</v>
      </c>
      <c r="H2" t="s">
        <v>2</v>
      </c>
      <c r="I2">
        <v>1961</v>
      </c>
      <c r="J2">
        <v>1961</v>
      </c>
      <c r="K2" t="s">
        <v>1145</v>
      </c>
      <c r="L2">
        <v>10779</v>
      </c>
      <c r="M2" t="s">
        <v>1146</v>
      </c>
      <c r="N2" t="s">
        <v>1147</v>
      </c>
    </row>
    <row r="3" spans="1:14" x14ac:dyDescent="0.25">
      <c r="A3" t="s">
        <v>1141</v>
      </c>
      <c r="B3" t="s">
        <v>1142</v>
      </c>
      <c r="C3">
        <v>5000</v>
      </c>
      <c r="D3" t="s">
        <v>1143</v>
      </c>
      <c r="E3">
        <v>5419</v>
      </c>
      <c r="F3" t="s">
        <v>1144</v>
      </c>
      <c r="G3">
        <v>221</v>
      </c>
      <c r="H3" t="s">
        <v>3</v>
      </c>
      <c r="I3">
        <v>1961</v>
      </c>
      <c r="J3">
        <v>1961</v>
      </c>
      <c r="K3" t="s">
        <v>1145</v>
      </c>
      <c r="L3">
        <v>10298</v>
      </c>
      <c r="M3" t="s">
        <v>1146</v>
      </c>
      <c r="N3" t="s">
        <v>1147</v>
      </c>
    </row>
    <row r="4" spans="1:14" x14ac:dyDescent="0.25">
      <c r="A4" t="s">
        <v>1141</v>
      </c>
      <c r="B4" t="s">
        <v>1142</v>
      </c>
      <c r="C4">
        <v>5000</v>
      </c>
      <c r="D4" t="s">
        <v>1143</v>
      </c>
      <c r="E4">
        <v>5419</v>
      </c>
      <c r="F4" t="s">
        <v>1144</v>
      </c>
      <c r="G4">
        <v>711</v>
      </c>
      <c r="H4" t="s">
        <v>4</v>
      </c>
      <c r="I4">
        <v>1961</v>
      </c>
      <c r="J4">
        <v>1961</v>
      </c>
      <c r="K4" t="s">
        <v>1145</v>
      </c>
      <c r="L4">
        <v>6671</v>
      </c>
      <c r="M4" t="s">
        <v>1146</v>
      </c>
      <c r="N4" t="s">
        <v>1147</v>
      </c>
    </row>
    <row r="5" spans="1:14" x14ac:dyDescent="0.25">
      <c r="A5" t="s">
        <v>1141</v>
      </c>
      <c r="B5" t="s">
        <v>1142</v>
      </c>
      <c r="C5">
        <v>5000</v>
      </c>
      <c r="D5" t="s">
        <v>1143</v>
      </c>
      <c r="E5">
        <v>5419</v>
      </c>
      <c r="F5" t="s">
        <v>1144</v>
      </c>
      <c r="G5">
        <v>515</v>
      </c>
      <c r="H5" t="s">
        <v>5</v>
      </c>
      <c r="I5">
        <v>1961</v>
      </c>
      <c r="J5">
        <v>1961</v>
      </c>
      <c r="K5" t="s">
        <v>1145</v>
      </c>
      <c r="L5">
        <v>99059</v>
      </c>
      <c r="M5" t="s">
        <v>1146</v>
      </c>
      <c r="N5" t="s">
        <v>1147</v>
      </c>
    </row>
    <row r="6" spans="1:14" x14ac:dyDescent="0.25">
      <c r="A6" t="s">
        <v>1141</v>
      </c>
      <c r="B6" t="s">
        <v>1142</v>
      </c>
      <c r="C6">
        <v>5000</v>
      </c>
      <c r="D6" t="s">
        <v>1143</v>
      </c>
      <c r="E6">
        <v>5419</v>
      </c>
      <c r="F6" t="s">
        <v>1144</v>
      </c>
      <c r="G6">
        <v>526</v>
      </c>
      <c r="H6" t="s">
        <v>6</v>
      </c>
      <c r="I6">
        <v>1961</v>
      </c>
      <c r="J6">
        <v>1961</v>
      </c>
      <c r="K6" t="s">
        <v>1145</v>
      </c>
      <c r="L6">
        <v>61753</v>
      </c>
      <c r="M6" t="s">
        <v>1146</v>
      </c>
      <c r="N6" t="s">
        <v>1147</v>
      </c>
    </row>
    <row r="7" spans="1:14" x14ac:dyDescent="0.25">
      <c r="A7" t="s">
        <v>1141</v>
      </c>
      <c r="B7" t="s">
        <v>1142</v>
      </c>
      <c r="C7">
        <v>5000</v>
      </c>
      <c r="D7" t="s">
        <v>1143</v>
      </c>
      <c r="E7">
        <v>5419</v>
      </c>
      <c r="F7" t="s">
        <v>1144</v>
      </c>
      <c r="G7">
        <v>226</v>
      </c>
      <c r="H7" t="s">
        <v>7</v>
      </c>
      <c r="I7">
        <v>1961</v>
      </c>
      <c r="J7">
        <v>1961</v>
      </c>
      <c r="K7" t="s">
        <v>1145</v>
      </c>
      <c r="L7">
        <v>7127</v>
      </c>
      <c r="M7" t="s">
        <v>1146</v>
      </c>
      <c r="N7" t="s">
        <v>1147</v>
      </c>
    </row>
    <row r="8" spans="1:14" x14ac:dyDescent="0.25">
      <c r="A8" t="s">
        <v>1141</v>
      </c>
      <c r="B8" t="s">
        <v>1142</v>
      </c>
      <c r="C8">
        <v>5000</v>
      </c>
      <c r="D8" t="s">
        <v>1143</v>
      </c>
      <c r="E8">
        <v>5419</v>
      </c>
      <c r="F8" t="s">
        <v>1144</v>
      </c>
      <c r="G8">
        <v>366</v>
      </c>
      <c r="H8" t="s">
        <v>8</v>
      </c>
      <c r="I8">
        <v>1961</v>
      </c>
      <c r="J8">
        <v>1961</v>
      </c>
      <c r="K8" t="s">
        <v>1145</v>
      </c>
      <c r="L8">
        <v>82750</v>
      </c>
      <c r="M8" t="s">
        <v>1146</v>
      </c>
      <c r="N8" t="s">
        <v>1147</v>
      </c>
    </row>
    <row r="9" spans="1:14" x14ac:dyDescent="0.25">
      <c r="A9" t="s">
        <v>1141</v>
      </c>
      <c r="B9" t="s">
        <v>1142</v>
      </c>
      <c r="C9">
        <v>5000</v>
      </c>
      <c r="D9" t="s">
        <v>1143</v>
      </c>
      <c r="E9">
        <v>5419</v>
      </c>
      <c r="F9" t="s">
        <v>1144</v>
      </c>
      <c r="G9">
        <v>367</v>
      </c>
      <c r="H9" t="s">
        <v>9</v>
      </c>
      <c r="I9">
        <v>1961</v>
      </c>
      <c r="J9">
        <v>1961</v>
      </c>
      <c r="K9" t="s">
        <v>1145</v>
      </c>
      <c r="L9">
        <v>26495</v>
      </c>
      <c r="M9" t="s">
        <v>1146</v>
      </c>
      <c r="N9" t="s">
        <v>1147</v>
      </c>
    </row>
    <row r="10" spans="1:14" x14ac:dyDescent="0.25">
      <c r="A10" t="s">
        <v>1141</v>
      </c>
      <c r="B10" t="s">
        <v>1142</v>
      </c>
      <c r="C10">
        <v>5000</v>
      </c>
      <c r="D10" t="s">
        <v>1143</v>
      </c>
      <c r="E10">
        <v>5419</v>
      </c>
      <c r="F10" t="s">
        <v>1144</v>
      </c>
      <c r="G10">
        <v>572</v>
      </c>
      <c r="H10" t="s">
        <v>10</v>
      </c>
      <c r="I10">
        <v>1961</v>
      </c>
      <c r="J10">
        <v>1961</v>
      </c>
      <c r="K10" t="s">
        <v>1145</v>
      </c>
      <c r="L10">
        <v>91035</v>
      </c>
      <c r="M10" t="s">
        <v>1146</v>
      </c>
      <c r="N10" t="s">
        <v>1147</v>
      </c>
    </row>
    <row r="11" spans="1:14" x14ac:dyDescent="0.25">
      <c r="A11" t="s">
        <v>1141</v>
      </c>
      <c r="B11" t="s">
        <v>1142</v>
      </c>
      <c r="C11">
        <v>5000</v>
      </c>
      <c r="D11" t="s">
        <v>1143</v>
      </c>
      <c r="E11">
        <v>5419</v>
      </c>
      <c r="F11" t="s">
        <v>1144</v>
      </c>
      <c r="G11">
        <v>203</v>
      </c>
      <c r="H11" t="s">
        <v>11</v>
      </c>
      <c r="I11">
        <v>1961</v>
      </c>
      <c r="J11">
        <v>1961</v>
      </c>
      <c r="K11" t="s">
        <v>1145</v>
      </c>
      <c r="L11">
        <v>7309</v>
      </c>
      <c r="M11" t="s">
        <v>1146</v>
      </c>
      <c r="N11" t="s">
        <v>1147</v>
      </c>
    </row>
    <row r="12" spans="1:14" x14ac:dyDescent="0.25">
      <c r="A12" t="s">
        <v>1141</v>
      </c>
      <c r="B12" t="s">
        <v>1142</v>
      </c>
      <c r="C12">
        <v>5000</v>
      </c>
      <c r="D12" t="s">
        <v>1143</v>
      </c>
      <c r="E12">
        <v>5419</v>
      </c>
      <c r="F12" t="s">
        <v>1144</v>
      </c>
      <c r="G12">
        <v>486</v>
      </c>
      <c r="H12" t="s">
        <v>12</v>
      </c>
      <c r="I12">
        <v>1961</v>
      </c>
      <c r="J12">
        <v>1961</v>
      </c>
      <c r="K12" t="s">
        <v>1145</v>
      </c>
      <c r="L12">
        <v>106792</v>
      </c>
      <c r="M12" t="s">
        <v>1146</v>
      </c>
      <c r="N12" t="s">
        <v>1147</v>
      </c>
    </row>
    <row r="13" spans="1:14" x14ac:dyDescent="0.25">
      <c r="A13" t="s">
        <v>1141</v>
      </c>
      <c r="B13" t="s">
        <v>1142</v>
      </c>
      <c r="C13">
        <v>5000</v>
      </c>
      <c r="D13" t="s">
        <v>1143</v>
      </c>
      <c r="E13">
        <v>5419</v>
      </c>
      <c r="F13" t="s">
        <v>1144</v>
      </c>
      <c r="G13">
        <v>44</v>
      </c>
      <c r="H13" t="s">
        <v>13</v>
      </c>
      <c r="I13">
        <v>1961</v>
      </c>
      <c r="J13">
        <v>1961</v>
      </c>
      <c r="K13" t="s">
        <v>1145</v>
      </c>
      <c r="L13">
        <v>13282</v>
      </c>
      <c r="M13" t="s">
        <v>1146</v>
      </c>
      <c r="N13" t="s">
        <v>1147</v>
      </c>
    </row>
    <row r="14" spans="1:14" x14ac:dyDescent="0.25">
      <c r="A14" t="s">
        <v>1141</v>
      </c>
      <c r="B14" t="s">
        <v>1142</v>
      </c>
      <c r="C14">
        <v>5000</v>
      </c>
      <c r="D14" t="s">
        <v>1143</v>
      </c>
      <c r="E14">
        <v>5419</v>
      </c>
      <c r="F14" t="s">
        <v>1144</v>
      </c>
      <c r="G14">
        <v>782</v>
      </c>
      <c r="H14" t="s">
        <v>14</v>
      </c>
      <c r="I14">
        <v>1961</v>
      </c>
      <c r="J14">
        <v>1961</v>
      </c>
      <c r="K14" t="s">
        <v>1145</v>
      </c>
      <c r="L14">
        <v>8875</v>
      </c>
      <c r="M14" t="s">
        <v>1146</v>
      </c>
      <c r="N14" t="s">
        <v>1147</v>
      </c>
    </row>
    <row r="15" spans="1:14" x14ac:dyDescent="0.25">
      <c r="A15" t="s">
        <v>1141</v>
      </c>
      <c r="B15" t="s">
        <v>1142</v>
      </c>
      <c r="C15">
        <v>5000</v>
      </c>
      <c r="D15" t="s">
        <v>1143</v>
      </c>
      <c r="E15">
        <v>5419</v>
      </c>
      <c r="F15" t="s">
        <v>1144</v>
      </c>
      <c r="G15">
        <v>176</v>
      </c>
      <c r="H15" t="s">
        <v>15</v>
      </c>
      <c r="I15">
        <v>1961</v>
      </c>
      <c r="J15">
        <v>1961</v>
      </c>
      <c r="K15" t="s">
        <v>1145</v>
      </c>
      <c r="L15">
        <v>4932</v>
      </c>
      <c r="M15" t="s">
        <v>1146</v>
      </c>
      <c r="N15" t="s">
        <v>1147</v>
      </c>
    </row>
    <row r="16" spans="1:14" x14ac:dyDescent="0.25">
      <c r="A16" t="s">
        <v>1141</v>
      </c>
      <c r="B16" t="s">
        <v>1142</v>
      </c>
      <c r="C16">
        <v>5000</v>
      </c>
      <c r="D16" t="s">
        <v>1143</v>
      </c>
      <c r="E16">
        <v>5419</v>
      </c>
      <c r="F16" t="s">
        <v>1144</v>
      </c>
      <c r="G16">
        <v>414</v>
      </c>
      <c r="H16" t="s">
        <v>16</v>
      </c>
      <c r="I16">
        <v>1961</v>
      </c>
      <c r="J16">
        <v>1961</v>
      </c>
      <c r="K16" t="s">
        <v>1145</v>
      </c>
      <c r="L16">
        <v>52837</v>
      </c>
      <c r="M16" t="s">
        <v>1146</v>
      </c>
      <c r="N16" t="s">
        <v>1147</v>
      </c>
    </row>
    <row r="17" spans="1:14" x14ac:dyDescent="0.25">
      <c r="A17" t="s">
        <v>1141</v>
      </c>
      <c r="B17" t="s">
        <v>1142</v>
      </c>
      <c r="C17">
        <v>5000</v>
      </c>
      <c r="D17" t="s">
        <v>1143</v>
      </c>
      <c r="E17">
        <v>5419</v>
      </c>
      <c r="F17" t="s">
        <v>1144</v>
      </c>
      <c r="G17">
        <v>558</v>
      </c>
      <c r="H17" t="s">
        <v>17</v>
      </c>
      <c r="I17">
        <v>1961</v>
      </c>
      <c r="J17">
        <v>1961</v>
      </c>
      <c r="K17" t="s">
        <v>1145</v>
      </c>
      <c r="L17">
        <v>80309</v>
      </c>
      <c r="M17" t="s">
        <v>1146</v>
      </c>
      <c r="N17" t="s">
        <v>1147</v>
      </c>
    </row>
    <row r="18" spans="1:14" x14ac:dyDescent="0.25">
      <c r="A18" t="s">
        <v>1141</v>
      </c>
      <c r="B18" t="s">
        <v>1142</v>
      </c>
      <c r="C18">
        <v>5000</v>
      </c>
      <c r="D18" t="s">
        <v>1143</v>
      </c>
      <c r="E18">
        <v>5419</v>
      </c>
      <c r="F18" t="s">
        <v>1144</v>
      </c>
      <c r="G18">
        <v>552</v>
      </c>
      <c r="H18" t="s">
        <v>18</v>
      </c>
      <c r="I18">
        <v>1961</v>
      </c>
      <c r="J18">
        <v>1961</v>
      </c>
      <c r="K18" t="s">
        <v>1145</v>
      </c>
      <c r="L18">
        <v>116080</v>
      </c>
      <c r="M18" t="s">
        <v>1146</v>
      </c>
      <c r="N18" t="s">
        <v>1147</v>
      </c>
    </row>
    <row r="19" spans="1:14" x14ac:dyDescent="0.25">
      <c r="A19" t="s">
        <v>1141</v>
      </c>
      <c r="B19" t="s">
        <v>1142</v>
      </c>
      <c r="C19">
        <v>5000</v>
      </c>
      <c r="D19" t="s">
        <v>1143</v>
      </c>
      <c r="E19">
        <v>5419</v>
      </c>
      <c r="F19" t="s">
        <v>1144</v>
      </c>
      <c r="G19">
        <v>216</v>
      </c>
      <c r="H19" t="s">
        <v>19</v>
      </c>
      <c r="I19">
        <v>1961</v>
      </c>
      <c r="J19">
        <v>1961</v>
      </c>
      <c r="K19" t="s">
        <v>1145</v>
      </c>
      <c r="L19">
        <v>329872</v>
      </c>
      <c r="M19" t="s">
        <v>1146</v>
      </c>
      <c r="N19" t="s">
        <v>1147</v>
      </c>
    </row>
    <row r="20" spans="1:14" x14ac:dyDescent="0.25">
      <c r="A20" t="s">
        <v>1141</v>
      </c>
      <c r="B20" t="s">
        <v>1142</v>
      </c>
      <c r="C20">
        <v>5000</v>
      </c>
      <c r="D20" t="s">
        <v>1143</v>
      </c>
      <c r="E20">
        <v>5419</v>
      </c>
      <c r="F20" t="s">
        <v>1144</v>
      </c>
      <c r="G20">
        <v>181</v>
      </c>
      <c r="H20" t="s">
        <v>20</v>
      </c>
      <c r="I20">
        <v>1961</v>
      </c>
      <c r="J20">
        <v>1961</v>
      </c>
      <c r="K20" t="s">
        <v>1145</v>
      </c>
      <c r="L20">
        <v>8963</v>
      </c>
      <c r="M20" t="s">
        <v>1146</v>
      </c>
      <c r="N20" t="s">
        <v>1147</v>
      </c>
    </row>
    <row r="21" spans="1:14" x14ac:dyDescent="0.25">
      <c r="A21" t="s">
        <v>1141</v>
      </c>
      <c r="B21" t="s">
        <v>1142</v>
      </c>
      <c r="C21">
        <v>5000</v>
      </c>
      <c r="D21" t="s">
        <v>1143</v>
      </c>
      <c r="E21">
        <v>5419</v>
      </c>
      <c r="F21" t="s">
        <v>1144</v>
      </c>
      <c r="G21">
        <v>89</v>
      </c>
      <c r="H21" t="s">
        <v>21</v>
      </c>
      <c r="I21">
        <v>1961</v>
      </c>
      <c r="J21">
        <v>1961</v>
      </c>
      <c r="K21" t="s">
        <v>1145</v>
      </c>
      <c r="L21">
        <v>5344</v>
      </c>
      <c r="M21" t="s">
        <v>1146</v>
      </c>
      <c r="N21" t="s">
        <v>1147</v>
      </c>
    </row>
    <row r="22" spans="1:14" x14ac:dyDescent="0.25">
      <c r="A22" t="s">
        <v>1141</v>
      </c>
      <c r="B22" t="s">
        <v>1142</v>
      </c>
      <c r="C22">
        <v>5000</v>
      </c>
      <c r="D22" t="s">
        <v>1143</v>
      </c>
      <c r="E22">
        <v>5419</v>
      </c>
      <c r="F22" t="s">
        <v>1144</v>
      </c>
      <c r="G22">
        <v>358</v>
      </c>
      <c r="H22" t="s">
        <v>22</v>
      </c>
      <c r="I22">
        <v>1961</v>
      </c>
      <c r="J22">
        <v>1961</v>
      </c>
      <c r="K22" t="s">
        <v>1145</v>
      </c>
      <c r="L22">
        <v>172854</v>
      </c>
      <c r="M22" t="s">
        <v>1146</v>
      </c>
      <c r="N22" t="s">
        <v>1147</v>
      </c>
    </row>
    <row r="23" spans="1:14" x14ac:dyDescent="0.25">
      <c r="A23" t="s">
        <v>1141</v>
      </c>
      <c r="B23" t="s">
        <v>1142</v>
      </c>
      <c r="C23">
        <v>5000</v>
      </c>
      <c r="D23" t="s">
        <v>1143</v>
      </c>
      <c r="E23">
        <v>5419</v>
      </c>
      <c r="F23" t="s">
        <v>1144</v>
      </c>
      <c r="G23">
        <v>101</v>
      </c>
      <c r="H23" t="s">
        <v>23</v>
      </c>
      <c r="I23">
        <v>1961</v>
      </c>
      <c r="J23">
        <v>1961</v>
      </c>
      <c r="K23" t="s">
        <v>1145</v>
      </c>
      <c r="L23">
        <v>6654</v>
      </c>
      <c r="M23" t="s">
        <v>1146</v>
      </c>
      <c r="N23" t="s">
        <v>1147</v>
      </c>
    </row>
    <row r="24" spans="1:14" x14ac:dyDescent="0.25">
      <c r="A24" t="s">
        <v>1141</v>
      </c>
      <c r="B24" t="s">
        <v>1142</v>
      </c>
      <c r="C24">
        <v>5000</v>
      </c>
      <c r="D24" t="s">
        <v>1143</v>
      </c>
      <c r="E24">
        <v>5419</v>
      </c>
      <c r="F24" t="s">
        <v>1144</v>
      </c>
      <c r="G24">
        <v>461</v>
      </c>
      <c r="H24" t="s">
        <v>24</v>
      </c>
      <c r="I24">
        <v>1961</v>
      </c>
      <c r="J24">
        <v>1961</v>
      </c>
      <c r="K24" t="s">
        <v>1145</v>
      </c>
      <c r="L24">
        <v>29374</v>
      </c>
      <c r="M24" t="s">
        <v>1146</v>
      </c>
      <c r="N24" t="s">
        <v>1147</v>
      </c>
    </row>
    <row r="25" spans="1:14" x14ac:dyDescent="0.25">
      <c r="A25" t="s">
        <v>1141</v>
      </c>
      <c r="B25" t="s">
        <v>1142</v>
      </c>
      <c r="C25">
        <v>5000</v>
      </c>
      <c r="D25" t="s">
        <v>1143</v>
      </c>
      <c r="E25">
        <v>5419</v>
      </c>
      <c r="F25" t="s">
        <v>1144</v>
      </c>
      <c r="G25">
        <v>426</v>
      </c>
      <c r="H25" t="s">
        <v>25</v>
      </c>
      <c r="I25">
        <v>1961</v>
      </c>
      <c r="J25">
        <v>1961</v>
      </c>
      <c r="K25" t="s">
        <v>1145</v>
      </c>
      <c r="L25">
        <v>161145</v>
      </c>
      <c r="M25" t="s">
        <v>1146</v>
      </c>
      <c r="N25" t="s">
        <v>1147</v>
      </c>
    </row>
    <row r="26" spans="1:14" x14ac:dyDescent="0.25">
      <c r="A26" t="s">
        <v>1141</v>
      </c>
      <c r="B26" t="s">
        <v>1142</v>
      </c>
      <c r="C26">
        <v>5000</v>
      </c>
      <c r="D26" t="s">
        <v>1143</v>
      </c>
      <c r="E26">
        <v>5419</v>
      </c>
      <c r="F26" t="s">
        <v>1144</v>
      </c>
      <c r="G26">
        <v>217</v>
      </c>
      <c r="H26" t="s">
        <v>26</v>
      </c>
      <c r="I26">
        <v>1961</v>
      </c>
      <c r="J26">
        <v>1961</v>
      </c>
      <c r="K26" t="s">
        <v>1145</v>
      </c>
      <c r="L26">
        <v>5464</v>
      </c>
      <c r="M26" t="s">
        <v>1146</v>
      </c>
      <c r="N26" t="s">
        <v>1147</v>
      </c>
    </row>
    <row r="27" spans="1:14" x14ac:dyDescent="0.25">
      <c r="A27" t="s">
        <v>1141</v>
      </c>
      <c r="B27" t="s">
        <v>1142</v>
      </c>
      <c r="C27">
        <v>5000</v>
      </c>
      <c r="D27" t="s">
        <v>1143</v>
      </c>
      <c r="E27">
        <v>5419</v>
      </c>
      <c r="F27" t="s">
        <v>1144</v>
      </c>
      <c r="G27">
        <v>591</v>
      </c>
      <c r="H27" t="s">
        <v>27</v>
      </c>
      <c r="I27">
        <v>1961</v>
      </c>
      <c r="J27">
        <v>1961</v>
      </c>
      <c r="K27" t="s">
        <v>1145</v>
      </c>
      <c r="L27">
        <v>42035</v>
      </c>
      <c r="M27" t="s">
        <v>1146</v>
      </c>
      <c r="N27" t="s">
        <v>1147</v>
      </c>
    </row>
    <row r="28" spans="1:14" x14ac:dyDescent="0.25">
      <c r="A28" t="s">
        <v>1141</v>
      </c>
      <c r="B28" t="s">
        <v>1142</v>
      </c>
      <c r="C28">
        <v>5000</v>
      </c>
      <c r="D28" t="s">
        <v>1143</v>
      </c>
      <c r="E28">
        <v>5419</v>
      </c>
      <c r="F28" t="s">
        <v>1144</v>
      </c>
      <c r="G28">
        <v>125</v>
      </c>
      <c r="H28" t="s">
        <v>28</v>
      </c>
      <c r="I28">
        <v>1961</v>
      </c>
      <c r="J28">
        <v>1961</v>
      </c>
      <c r="K28" t="s">
        <v>1145</v>
      </c>
      <c r="L28">
        <v>74043</v>
      </c>
      <c r="M28" t="s">
        <v>1146</v>
      </c>
      <c r="N28" t="s">
        <v>1147</v>
      </c>
    </row>
    <row r="29" spans="1:14" x14ac:dyDescent="0.25">
      <c r="A29" t="s">
        <v>1141</v>
      </c>
      <c r="B29" t="s">
        <v>1142</v>
      </c>
      <c r="C29">
        <v>5000</v>
      </c>
      <c r="D29" t="s">
        <v>1143</v>
      </c>
      <c r="E29">
        <v>5419</v>
      </c>
      <c r="F29" t="s">
        <v>1144</v>
      </c>
      <c r="G29">
        <v>265</v>
      </c>
      <c r="H29" t="s">
        <v>30</v>
      </c>
      <c r="I29">
        <v>1961</v>
      </c>
      <c r="J29">
        <v>1961</v>
      </c>
      <c r="K29" t="s">
        <v>1145</v>
      </c>
      <c r="L29">
        <v>4703</v>
      </c>
      <c r="M29" t="s">
        <v>1146</v>
      </c>
      <c r="N29" t="s">
        <v>1147</v>
      </c>
    </row>
    <row r="30" spans="1:14" x14ac:dyDescent="0.25">
      <c r="A30" t="s">
        <v>1141</v>
      </c>
      <c r="B30" t="s">
        <v>1142</v>
      </c>
      <c r="C30">
        <v>5000</v>
      </c>
      <c r="D30" t="s">
        <v>1143</v>
      </c>
      <c r="E30">
        <v>5419</v>
      </c>
      <c r="F30" t="s">
        <v>1144</v>
      </c>
      <c r="G30">
        <v>393</v>
      </c>
      <c r="H30" t="s">
        <v>31</v>
      </c>
      <c r="I30">
        <v>1961</v>
      </c>
      <c r="J30">
        <v>1961</v>
      </c>
      <c r="K30" t="s">
        <v>1145</v>
      </c>
      <c r="L30">
        <v>144105</v>
      </c>
      <c r="M30" t="s">
        <v>1146</v>
      </c>
      <c r="N30" t="s">
        <v>1147</v>
      </c>
    </row>
    <row r="31" spans="1:14" x14ac:dyDescent="0.25">
      <c r="A31" t="s">
        <v>1141</v>
      </c>
      <c r="B31" t="s">
        <v>1142</v>
      </c>
      <c r="C31">
        <v>5000</v>
      </c>
      <c r="D31" t="s">
        <v>1143</v>
      </c>
      <c r="E31">
        <v>5419</v>
      </c>
      <c r="F31" t="s">
        <v>1144</v>
      </c>
      <c r="G31">
        <v>108</v>
      </c>
      <c r="H31" t="s">
        <v>32</v>
      </c>
      <c r="I31">
        <v>1961</v>
      </c>
      <c r="J31">
        <v>1961</v>
      </c>
      <c r="K31" t="s">
        <v>1145</v>
      </c>
      <c r="L31">
        <v>5968</v>
      </c>
      <c r="M31" t="s">
        <v>1146</v>
      </c>
      <c r="N31" t="s">
        <v>1147</v>
      </c>
    </row>
    <row r="32" spans="1:14" x14ac:dyDescent="0.25">
      <c r="A32" t="s">
        <v>1141</v>
      </c>
      <c r="B32" t="s">
        <v>1142</v>
      </c>
      <c r="C32">
        <v>5000</v>
      </c>
      <c r="D32" t="s">
        <v>1143</v>
      </c>
      <c r="E32">
        <v>5419</v>
      </c>
      <c r="F32" t="s">
        <v>1144</v>
      </c>
      <c r="G32">
        <v>531</v>
      </c>
      <c r="H32" t="s">
        <v>33</v>
      </c>
      <c r="I32">
        <v>1961</v>
      </c>
      <c r="J32">
        <v>1961</v>
      </c>
      <c r="K32" t="s">
        <v>1145</v>
      </c>
      <c r="L32">
        <v>139080</v>
      </c>
      <c r="M32" t="s">
        <v>1146</v>
      </c>
      <c r="N32" t="s">
        <v>1147</v>
      </c>
    </row>
    <row r="33" spans="1:14" x14ac:dyDescent="0.25">
      <c r="A33" t="s">
        <v>1141</v>
      </c>
      <c r="B33" t="s">
        <v>1142</v>
      </c>
      <c r="C33">
        <v>5000</v>
      </c>
      <c r="D33" t="s">
        <v>1143</v>
      </c>
      <c r="E33">
        <v>5419</v>
      </c>
      <c r="F33" t="s">
        <v>1144</v>
      </c>
      <c r="G33">
        <v>530</v>
      </c>
      <c r="H33" t="s">
        <v>34</v>
      </c>
      <c r="I33">
        <v>1961</v>
      </c>
      <c r="J33">
        <v>1961</v>
      </c>
      <c r="K33" t="s">
        <v>1145</v>
      </c>
      <c r="L33">
        <v>85567</v>
      </c>
      <c r="M33" t="s">
        <v>1146</v>
      </c>
      <c r="N33" t="s">
        <v>1147</v>
      </c>
    </row>
    <row r="34" spans="1:14" x14ac:dyDescent="0.25">
      <c r="A34" t="s">
        <v>1141</v>
      </c>
      <c r="B34" t="s">
        <v>1142</v>
      </c>
      <c r="C34">
        <v>5000</v>
      </c>
      <c r="D34" t="s">
        <v>1143</v>
      </c>
      <c r="E34">
        <v>5419</v>
      </c>
      <c r="F34" t="s">
        <v>1144</v>
      </c>
      <c r="G34">
        <v>220</v>
      </c>
      <c r="H34" t="s">
        <v>35</v>
      </c>
      <c r="I34">
        <v>1961</v>
      </c>
      <c r="J34">
        <v>1961</v>
      </c>
      <c r="K34" t="s">
        <v>1145</v>
      </c>
      <c r="L34">
        <v>57781</v>
      </c>
      <c r="M34" t="s">
        <v>1146</v>
      </c>
      <c r="N34" t="s">
        <v>1147</v>
      </c>
    </row>
    <row r="35" spans="1:14" x14ac:dyDescent="0.25">
      <c r="A35" t="s">
        <v>1141</v>
      </c>
      <c r="B35" t="s">
        <v>1142</v>
      </c>
      <c r="C35">
        <v>5000</v>
      </c>
      <c r="D35" t="s">
        <v>1143</v>
      </c>
      <c r="E35">
        <v>5419</v>
      </c>
      <c r="F35" t="s">
        <v>1144</v>
      </c>
      <c r="G35">
        <v>191</v>
      </c>
      <c r="H35" t="s">
        <v>36</v>
      </c>
      <c r="I35">
        <v>1961</v>
      </c>
      <c r="J35">
        <v>1961</v>
      </c>
      <c r="K35" t="s">
        <v>1145</v>
      </c>
      <c r="L35">
        <v>6490</v>
      </c>
      <c r="M35" t="s">
        <v>1146</v>
      </c>
      <c r="N35" t="s">
        <v>1147</v>
      </c>
    </row>
    <row r="36" spans="1:14" x14ac:dyDescent="0.25">
      <c r="A36" t="s">
        <v>1141</v>
      </c>
      <c r="B36" t="s">
        <v>1142</v>
      </c>
      <c r="C36">
        <v>5000</v>
      </c>
      <c r="D36" t="s">
        <v>1143</v>
      </c>
      <c r="E36">
        <v>5419</v>
      </c>
      <c r="F36" t="s">
        <v>1144</v>
      </c>
      <c r="G36">
        <v>459</v>
      </c>
      <c r="H36" t="s">
        <v>37</v>
      </c>
      <c r="I36">
        <v>1961</v>
      </c>
      <c r="J36">
        <v>1961</v>
      </c>
      <c r="K36" t="s">
        <v>1145</v>
      </c>
      <c r="L36">
        <v>182355</v>
      </c>
      <c r="M36" t="s">
        <v>1146</v>
      </c>
      <c r="N36" t="s">
        <v>1147</v>
      </c>
    </row>
    <row r="37" spans="1:14" x14ac:dyDescent="0.25">
      <c r="A37" t="s">
        <v>1141</v>
      </c>
      <c r="B37" t="s">
        <v>1142</v>
      </c>
      <c r="C37">
        <v>5000</v>
      </c>
      <c r="D37" t="s">
        <v>1143</v>
      </c>
      <c r="E37">
        <v>5419</v>
      </c>
      <c r="F37" t="s">
        <v>1144</v>
      </c>
      <c r="G37">
        <v>689</v>
      </c>
      <c r="H37" t="s">
        <v>38</v>
      </c>
      <c r="I37">
        <v>1961</v>
      </c>
      <c r="J37">
        <v>1961</v>
      </c>
      <c r="K37" t="s">
        <v>1145</v>
      </c>
      <c r="L37">
        <v>8620</v>
      </c>
      <c r="M37" t="s">
        <v>1146</v>
      </c>
      <c r="N37" t="s">
        <v>1147</v>
      </c>
    </row>
    <row r="38" spans="1:14" x14ac:dyDescent="0.25">
      <c r="A38" t="s">
        <v>1141</v>
      </c>
      <c r="B38" t="s">
        <v>1142</v>
      </c>
      <c r="C38">
        <v>5000</v>
      </c>
      <c r="D38" t="s">
        <v>1143</v>
      </c>
      <c r="E38">
        <v>5419</v>
      </c>
      <c r="F38" t="s">
        <v>1144</v>
      </c>
      <c r="G38">
        <v>401</v>
      </c>
      <c r="H38" t="s">
        <v>39</v>
      </c>
      <c r="I38">
        <v>1961</v>
      </c>
      <c r="J38">
        <v>1961</v>
      </c>
      <c r="K38" t="s">
        <v>1145</v>
      </c>
      <c r="L38">
        <v>89656</v>
      </c>
      <c r="M38" t="s">
        <v>1146</v>
      </c>
      <c r="N38" t="s">
        <v>1147</v>
      </c>
    </row>
    <row r="39" spans="1:14" x14ac:dyDescent="0.25">
      <c r="A39" t="s">
        <v>1141</v>
      </c>
      <c r="B39" t="s">
        <v>1142</v>
      </c>
      <c r="C39">
        <v>5000</v>
      </c>
      <c r="D39" t="s">
        <v>1143</v>
      </c>
      <c r="E39">
        <v>5419</v>
      </c>
      <c r="F39" t="s">
        <v>1144</v>
      </c>
      <c r="G39">
        <v>693</v>
      </c>
      <c r="H39" t="s">
        <v>40</v>
      </c>
      <c r="I39">
        <v>1961</v>
      </c>
      <c r="J39">
        <v>1961</v>
      </c>
      <c r="K39" t="s">
        <v>1145</v>
      </c>
      <c r="L39">
        <v>5367</v>
      </c>
      <c r="M39" t="s">
        <v>1146</v>
      </c>
      <c r="N39" t="s">
        <v>1147</v>
      </c>
    </row>
    <row r="40" spans="1:14" x14ac:dyDescent="0.25">
      <c r="A40" t="s">
        <v>1141</v>
      </c>
      <c r="B40" t="s">
        <v>1142</v>
      </c>
      <c r="C40">
        <v>5000</v>
      </c>
      <c r="D40" t="s">
        <v>1143</v>
      </c>
      <c r="E40">
        <v>5419</v>
      </c>
      <c r="F40" t="s">
        <v>1144</v>
      </c>
      <c r="G40">
        <v>698</v>
      </c>
      <c r="H40" t="s">
        <v>41</v>
      </c>
      <c r="I40">
        <v>1961</v>
      </c>
      <c r="J40">
        <v>1961</v>
      </c>
      <c r="K40" t="s">
        <v>1145</v>
      </c>
      <c r="L40">
        <v>3437</v>
      </c>
      <c r="M40" t="s">
        <v>1146</v>
      </c>
      <c r="N40" t="s">
        <v>1147</v>
      </c>
    </row>
    <row r="41" spans="1:14" x14ac:dyDescent="0.25">
      <c r="A41" t="s">
        <v>1141</v>
      </c>
      <c r="B41" t="s">
        <v>1142</v>
      </c>
      <c r="C41">
        <v>5000</v>
      </c>
      <c r="D41" t="s">
        <v>1143</v>
      </c>
      <c r="E41">
        <v>5419</v>
      </c>
      <c r="F41" t="s">
        <v>1144</v>
      </c>
      <c r="G41">
        <v>661</v>
      </c>
      <c r="H41" t="s">
        <v>42</v>
      </c>
      <c r="I41">
        <v>1961</v>
      </c>
      <c r="J41">
        <v>1961</v>
      </c>
      <c r="K41" t="s">
        <v>1145</v>
      </c>
      <c r="L41">
        <v>2694</v>
      </c>
      <c r="M41" t="s">
        <v>1146</v>
      </c>
      <c r="N41" t="s">
        <v>1147</v>
      </c>
    </row>
    <row r="42" spans="1:14" x14ac:dyDescent="0.25">
      <c r="A42" t="s">
        <v>1141</v>
      </c>
      <c r="B42" t="s">
        <v>1142</v>
      </c>
      <c r="C42">
        <v>5000</v>
      </c>
      <c r="D42" t="s">
        <v>1143</v>
      </c>
      <c r="E42">
        <v>5419</v>
      </c>
      <c r="F42" t="s">
        <v>1144</v>
      </c>
      <c r="G42">
        <v>249</v>
      </c>
      <c r="H42" t="s">
        <v>43</v>
      </c>
      <c r="I42">
        <v>1961</v>
      </c>
      <c r="J42">
        <v>1961</v>
      </c>
      <c r="K42" t="s">
        <v>1145</v>
      </c>
      <c r="L42">
        <v>45433</v>
      </c>
      <c r="M42" t="s">
        <v>1146</v>
      </c>
      <c r="N42" t="s">
        <v>1147</v>
      </c>
    </row>
    <row r="43" spans="1:14" x14ac:dyDescent="0.25">
      <c r="A43" t="s">
        <v>1141</v>
      </c>
      <c r="B43" t="s">
        <v>1142</v>
      </c>
      <c r="C43">
        <v>5000</v>
      </c>
      <c r="D43" t="s">
        <v>1143</v>
      </c>
      <c r="E43">
        <v>5419</v>
      </c>
      <c r="F43" t="s">
        <v>1144</v>
      </c>
      <c r="G43">
        <v>656</v>
      </c>
      <c r="H43" t="s">
        <v>44</v>
      </c>
      <c r="I43">
        <v>1961</v>
      </c>
      <c r="J43">
        <v>1961</v>
      </c>
      <c r="K43" t="s">
        <v>1145</v>
      </c>
      <c r="L43">
        <v>4640</v>
      </c>
      <c r="M43" t="s">
        <v>1146</v>
      </c>
      <c r="N43" t="s">
        <v>1147</v>
      </c>
    </row>
    <row r="44" spans="1:14" x14ac:dyDescent="0.25">
      <c r="A44" t="s">
        <v>1141</v>
      </c>
      <c r="B44" t="s">
        <v>1142</v>
      </c>
      <c r="C44">
        <v>5000</v>
      </c>
      <c r="D44" t="s">
        <v>1143</v>
      </c>
      <c r="E44">
        <v>5419</v>
      </c>
      <c r="F44" t="s">
        <v>1144</v>
      </c>
      <c r="G44">
        <v>195</v>
      </c>
      <c r="H44" t="s">
        <v>46</v>
      </c>
      <c r="I44">
        <v>1961</v>
      </c>
      <c r="J44">
        <v>1961</v>
      </c>
      <c r="K44" t="s">
        <v>1145</v>
      </c>
      <c r="L44">
        <v>3604</v>
      </c>
      <c r="M44" t="s">
        <v>1146</v>
      </c>
      <c r="N44" t="s">
        <v>1147</v>
      </c>
    </row>
    <row r="45" spans="1:14" x14ac:dyDescent="0.25">
      <c r="A45" t="s">
        <v>1141</v>
      </c>
      <c r="B45" t="s">
        <v>1142</v>
      </c>
      <c r="C45">
        <v>5000</v>
      </c>
      <c r="D45" t="s">
        <v>1143</v>
      </c>
      <c r="E45">
        <v>5419</v>
      </c>
      <c r="F45" t="s">
        <v>1144</v>
      </c>
      <c r="G45">
        <v>554</v>
      </c>
      <c r="H45" t="s">
        <v>47</v>
      </c>
      <c r="I45">
        <v>1961</v>
      </c>
      <c r="J45">
        <v>1961</v>
      </c>
      <c r="K45" t="s">
        <v>1145</v>
      </c>
      <c r="L45">
        <v>64614</v>
      </c>
      <c r="M45" t="s">
        <v>1146</v>
      </c>
      <c r="N45" t="s">
        <v>1147</v>
      </c>
    </row>
    <row r="46" spans="1:14" x14ac:dyDescent="0.25">
      <c r="A46" t="s">
        <v>1141</v>
      </c>
      <c r="B46" t="s">
        <v>1142</v>
      </c>
      <c r="C46">
        <v>5000</v>
      </c>
      <c r="D46" t="s">
        <v>1143</v>
      </c>
      <c r="E46">
        <v>5419</v>
      </c>
      <c r="F46" t="s">
        <v>1144</v>
      </c>
      <c r="G46">
        <v>397</v>
      </c>
      <c r="H46" t="s">
        <v>48</v>
      </c>
      <c r="I46">
        <v>1961</v>
      </c>
      <c r="J46">
        <v>1961</v>
      </c>
      <c r="K46" t="s">
        <v>1145</v>
      </c>
      <c r="L46">
        <v>94308</v>
      </c>
      <c r="M46" t="s">
        <v>1146</v>
      </c>
      <c r="N46" t="s">
        <v>1147</v>
      </c>
    </row>
    <row r="47" spans="1:14" x14ac:dyDescent="0.25">
      <c r="A47" t="s">
        <v>1141</v>
      </c>
      <c r="B47" t="s">
        <v>1142</v>
      </c>
      <c r="C47">
        <v>5000</v>
      </c>
      <c r="D47" t="s">
        <v>1143</v>
      </c>
      <c r="E47">
        <v>5419</v>
      </c>
      <c r="F47" t="s">
        <v>1144</v>
      </c>
      <c r="G47">
        <v>550</v>
      </c>
      <c r="H47" t="s">
        <v>49</v>
      </c>
      <c r="I47">
        <v>1961</v>
      </c>
      <c r="J47">
        <v>1961</v>
      </c>
      <c r="K47" t="s">
        <v>1145</v>
      </c>
      <c r="L47">
        <v>393254</v>
      </c>
      <c r="M47" t="s">
        <v>1146</v>
      </c>
      <c r="N47" t="s">
        <v>1147</v>
      </c>
    </row>
    <row r="48" spans="1:14" x14ac:dyDescent="0.25">
      <c r="A48" t="s">
        <v>1141</v>
      </c>
      <c r="B48" t="s">
        <v>1142</v>
      </c>
      <c r="C48">
        <v>5000</v>
      </c>
      <c r="D48" t="s">
        <v>1143</v>
      </c>
      <c r="E48">
        <v>5419</v>
      </c>
      <c r="F48" t="s">
        <v>1144</v>
      </c>
      <c r="G48">
        <v>577</v>
      </c>
      <c r="H48" t="s">
        <v>50</v>
      </c>
      <c r="I48">
        <v>1961</v>
      </c>
      <c r="J48">
        <v>1961</v>
      </c>
      <c r="K48" t="s">
        <v>1145</v>
      </c>
      <c r="L48">
        <v>76880</v>
      </c>
      <c r="M48" t="s">
        <v>1146</v>
      </c>
      <c r="N48" t="s">
        <v>1147</v>
      </c>
    </row>
    <row r="49" spans="1:14" x14ac:dyDescent="0.25">
      <c r="A49" t="s">
        <v>1141</v>
      </c>
      <c r="B49" t="s">
        <v>1142</v>
      </c>
      <c r="C49">
        <v>5000</v>
      </c>
      <c r="D49" t="s">
        <v>1143</v>
      </c>
      <c r="E49">
        <v>5419</v>
      </c>
      <c r="F49" t="s">
        <v>1144</v>
      </c>
      <c r="G49">
        <v>399</v>
      </c>
      <c r="H49" t="s">
        <v>51</v>
      </c>
      <c r="I49">
        <v>1961</v>
      </c>
      <c r="J49">
        <v>1961</v>
      </c>
      <c r="K49" t="s">
        <v>1145</v>
      </c>
      <c r="L49">
        <v>88664</v>
      </c>
      <c r="M49" t="s">
        <v>1146</v>
      </c>
      <c r="N49" t="s">
        <v>1147</v>
      </c>
    </row>
    <row r="50" spans="1:14" x14ac:dyDescent="0.25">
      <c r="A50" t="s">
        <v>1141</v>
      </c>
      <c r="B50" t="s">
        <v>1142</v>
      </c>
      <c r="C50">
        <v>5000</v>
      </c>
      <c r="D50" t="s">
        <v>1143</v>
      </c>
      <c r="E50">
        <v>5419</v>
      </c>
      <c r="F50" t="s">
        <v>1144</v>
      </c>
      <c r="G50">
        <v>821</v>
      </c>
      <c r="H50" t="s">
        <v>52</v>
      </c>
      <c r="I50">
        <v>1961</v>
      </c>
      <c r="J50">
        <v>1961</v>
      </c>
      <c r="K50" t="s">
        <v>1145</v>
      </c>
      <c r="L50">
        <v>5606</v>
      </c>
      <c r="M50" t="s">
        <v>1146</v>
      </c>
      <c r="N50" t="s">
        <v>1147</v>
      </c>
    </row>
    <row r="51" spans="1:14" x14ac:dyDescent="0.25">
      <c r="A51" t="s">
        <v>1141</v>
      </c>
      <c r="B51" t="s">
        <v>1142</v>
      </c>
      <c r="C51">
        <v>5000</v>
      </c>
      <c r="D51" t="s">
        <v>1143</v>
      </c>
      <c r="E51">
        <v>5419</v>
      </c>
      <c r="F51" t="s">
        <v>1144</v>
      </c>
      <c r="G51">
        <v>569</v>
      </c>
      <c r="H51" t="s">
        <v>53</v>
      </c>
      <c r="I51">
        <v>1961</v>
      </c>
      <c r="J51">
        <v>1961</v>
      </c>
      <c r="K51" t="s">
        <v>1145</v>
      </c>
      <c r="L51">
        <v>25272</v>
      </c>
      <c r="M51" t="s">
        <v>1146</v>
      </c>
      <c r="N51" t="s">
        <v>1147</v>
      </c>
    </row>
    <row r="52" spans="1:14" x14ac:dyDescent="0.25">
      <c r="A52" t="s">
        <v>1141</v>
      </c>
      <c r="B52" t="s">
        <v>1142</v>
      </c>
      <c r="C52">
        <v>5000</v>
      </c>
      <c r="D52" t="s">
        <v>1143</v>
      </c>
      <c r="E52">
        <v>5419</v>
      </c>
      <c r="F52" t="s">
        <v>1144</v>
      </c>
      <c r="G52">
        <v>773</v>
      </c>
      <c r="H52" t="s">
        <v>54</v>
      </c>
      <c r="I52">
        <v>1961</v>
      </c>
      <c r="J52">
        <v>1961</v>
      </c>
      <c r="K52" t="s">
        <v>1145</v>
      </c>
      <c r="L52">
        <v>3413</v>
      </c>
      <c r="M52" t="s">
        <v>1146</v>
      </c>
      <c r="N52" t="s">
        <v>1147</v>
      </c>
    </row>
    <row r="53" spans="1:14" x14ac:dyDescent="0.25">
      <c r="A53" t="s">
        <v>1141</v>
      </c>
      <c r="B53" t="s">
        <v>1142</v>
      </c>
      <c r="C53">
        <v>5000</v>
      </c>
      <c r="D53" t="s">
        <v>1143</v>
      </c>
      <c r="E53">
        <v>5419</v>
      </c>
      <c r="F53" t="s">
        <v>1144</v>
      </c>
      <c r="G53">
        <v>94</v>
      </c>
      <c r="H53" t="s">
        <v>55</v>
      </c>
      <c r="I53">
        <v>1961</v>
      </c>
      <c r="J53">
        <v>1961</v>
      </c>
      <c r="K53" t="s">
        <v>1145</v>
      </c>
      <c r="L53">
        <v>5796</v>
      </c>
      <c r="M53" t="s">
        <v>1146</v>
      </c>
      <c r="N53" t="s">
        <v>1147</v>
      </c>
    </row>
    <row r="54" spans="1:14" x14ac:dyDescent="0.25">
      <c r="A54" t="s">
        <v>1141</v>
      </c>
      <c r="B54" t="s">
        <v>1142</v>
      </c>
      <c r="C54">
        <v>5000</v>
      </c>
      <c r="D54" t="s">
        <v>1143</v>
      </c>
      <c r="E54">
        <v>5419</v>
      </c>
      <c r="F54" t="s">
        <v>1144</v>
      </c>
      <c r="G54">
        <v>512</v>
      </c>
      <c r="H54" t="s">
        <v>56</v>
      </c>
      <c r="I54">
        <v>1961</v>
      </c>
      <c r="J54">
        <v>1961</v>
      </c>
      <c r="K54" t="s">
        <v>1145</v>
      </c>
      <c r="L54">
        <v>39266</v>
      </c>
      <c r="M54" t="s">
        <v>1146</v>
      </c>
      <c r="N54" t="s">
        <v>1147</v>
      </c>
    </row>
    <row r="55" spans="1:14" x14ac:dyDescent="0.25">
      <c r="A55" t="s">
        <v>1141</v>
      </c>
      <c r="B55" t="s">
        <v>1142</v>
      </c>
      <c r="C55">
        <v>5000</v>
      </c>
      <c r="D55" t="s">
        <v>1143</v>
      </c>
      <c r="E55">
        <v>5419</v>
      </c>
      <c r="F55" t="s">
        <v>1144</v>
      </c>
      <c r="G55">
        <v>619</v>
      </c>
      <c r="H55" t="s">
        <v>57</v>
      </c>
      <c r="I55">
        <v>1961</v>
      </c>
      <c r="J55">
        <v>1961</v>
      </c>
      <c r="K55" t="s">
        <v>1145</v>
      </c>
      <c r="L55">
        <v>71032</v>
      </c>
      <c r="M55" t="s">
        <v>1146</v>
      </c>
      <c r="N55" t="s">
        <v>1147</v>
      </c>
    </row>
    <row r="56" spans="1:14" x14ac:dyDescent="0.25">
      <c r="A56" t="s">
        <v>1141</v>
      </c>
      <c r="B56" t="s">
        <v>1142</v>
      </c>
      <c r="C56">
        <v>5000</v>
      </c>
      <c r="D56" t="s">
        <v>1143</v>
      </c>
      <c r="E56">
        <v>5419</v>
      </c>
      <c r="F56" t="s">
        <v>1144</v>
      </c>
      <c r="G56">
        <v>541</v>
      </c>
      <c r="H56" t="s">
        <v>59</v>
      </c>
      <c r="I56">
        <v>1961</v>
      </c>
      <c r="J56">
        <v>1961</v>
      </c>
      <c r="K56" t="s">
        <v>1145</v>
      </c>
      <c r="L56">
        <v>56494</v>
      </c>
      <c r="M56" t="s">
        <v>1146</v>
      </c>
      <c r="N56" t="s">
        <v>1147</v>
      </c>
    </row>
    <row r="57" spans="1:14" x14ac:dyDescent="0.25">
      <c r="A57" t="s">
        <v>1141</v>
      </c>
      <c r="B57" t="s">
        <v>1142</v>
      </c>
      <c r="C57">
        <v>5000</v>
      </c>
      <c r="D57" t="s">
        <v>1143</v>
      </c>
      <c r="E57">
        <v>5419</v>
      </c>
      <c r="F57" t="s">
        <v>1144</v>
      </c>
      <c r="G57">
        <v>603</v>
      </c>
      <c r="H57" t="s">
        <v>60</v>
      </c>
      <c r="I57">
        <v>1961</v>
      </c>
      <c r="J57">
        <v>1961</v>
      </c>
      <c r="K57" t="s">
        <v>1145</v>
      </c>
      <c r="L57">
        <v>72252</v>
      </c>
      <c r="M57" t="s">
        <v>1146</v>
      </c>
      <c r="N57" t="s">
        <v>1147</v>
      </c>
    </row>
    <row r="58" spans="1:14" x14ac:dyDescent="0.25">
      <c r="A58" t="s">
        <v>1141</v>
      </c>
      <c r="B58" t="s">
        <v>1142</v>
      </c>
      <c r="C58">
        <v>5000</v>
      </c>
      <c r="D58" t="s">
        <v>1143</v>
      </c>
      <c r="E58">
        <v>5419</v>
      </c>
      <c r="F58" t="s">
        <v>1144</v>
      </c>
      <c r="G58">
        <v>406</v>
      </c>
      <c r="H58" t="s">
        <v>61</v>
      </c>
      <c r="I58">
        <v>1961</v>
      </c>
      <c r="J58">
        <v>1961</v>
      </c>
      <c r="K58" t="s">
        <v>1145</v>
      </c>
      <c r="L58">
        <v>55764</v>
      </c>
      <c r="M58" t="s">
        <v>1146</v>
      </c>
      <c r="N58" t="s">
        <v>1147</v>
      </c>
    </row>
    <row r="59" spans="1:14" x14ac:dyDescent="0.25">
      <c r="A59" t="s">
        <v>1141</v>
      </c>
      <c r="B59" t="s">
        <v>1142</v>
      </c>
      <c r="C59">
        <v>5000</v>
      </c>
      <c r="D59" t="s">
        <v>1143</v>
      </c>
      <c r="E59">
        <v>5419</v>
      </c>
      <c r="F59" t="s">
        <v>1144</v>
      </c>
      <c r="G59">
        <v>720</v>
      </c>
      <c r="H59" t="s">
        <v>62</v>
      </c>
      <c r="I59">
        <v>1961</v>
      </c>
      <c r="J59">
        <v>1961</v>
      </c>
      <c r="K59" t="s">
        <v>1145</v>
      </c>
      <c r="L59">
        <v>19218</v>
      </c>
      <c r="M59" t="s">
        <v>1146</v>
      </c>
      <c r="N59" t="s">
        <v>1147</v>
      </c>
    </row>
    <row r="60" spans="1:14" x14ac:dyDescent="0.25">
      <c r="A60" t="s">
        <v>1141</v>
      </c>
      <c r="B60" t="s">
        <v>1142</v>
      </c>
      <c r="C60">
        <v>5000</v>
      </c>
      <c r="D60" t="s">
        <v>1143</v>
      </c>
      <c r="E60">
        <v>5419</v>
      </c>
      <c r="F60" t="s">
        <v>1144</v>
      </c>
      <c r="G60">
        <v>549</v>
      </c>
      <c r="H60" t="s">
        <v>63</v>
      </c>
      <c r="I60">
        <v>1961</v>
      </c>
      <c r="J60">
        <v>1961</v>
      </c>
      <c r="K60" t="s">
        <v>1145</v>
      </c>
      <c r="L60">
        <v>38888</v>
      </c>
      <c r="M60" t="s">
        <v>1146</v>
      </c>
      <c r="N60" t="s">
        <v>1147</v>
      </c>
    </row>
    <row r="61" spans="1:14" x14ac:dyDescent="0.25">
      <c r="A61" t="s">
        <v>1141</v>
      </c>
      <c r="B61" t="s">
        <v>1142</v>
      </c>
      <c r="C61">
        <v>5000</v>
      </c>
      <c r="D61" t="s">
        <v>1143</v>
      </c>
      <c r="E61">
        <v>5419</v>
      </c>
      <c r="F61" t="s">
        <v>1144</v>
      </c>
      <c r="G61">
        <v>103</v>
      </c>
      <c r="H61" t="s">
        <v>64</v>
      </c>
      <c r="I61">
        <v>1961</v>
      </c>
      <c r="J61">
        <v>1961</v>
      </c>
      <c r="K61" t="s">
        <v>1145</v>
      </c>
      <c r="L61">
        <v>19558</v>
      </c>
      <c r="M61" t="s">
        <v>1146</v>
      </c>
      <c r="N61" t="s">
        <v>1147</v>
      </c>
    </row>
    <row r="62" spans="1:14" x14ac:dyDescent="0.25">
      <c r="A62" t="s">
        <v>1141</v>
      </c>
      <c r="B62" t="s">
        <v>1142</v>
      </c>
      <c r="C62">
        <v>5000</v>
      </c>
      <c r="D62" t="s">
        <v>1143</v>
      </c>
      <c r="E62">
        <v>5419</v>
      </c>
      <c r="F62" t="s">
        <v>1144</v>
      </c>
      <c r="G62">
        <v>507</v>
      </c>
      <c r="H62" t="s">
        <v>65</v>
      </c>
      <c r="I62">
        <v>1961</v>
      </c>
      <c r="J62">
        <v>1961</v>
      </c>
      <c r="K62" t="s">
        <v>1145</v>
      </c>
      <c r="L62">
        <v>213513</v>
      </c>
      <c r="M62" t="s">
        <v>1146</v>
      </c>
      <c r="N62" t="s">
        <v>1147</v>
      </c>
    </row>
    <row r="63" spans="1:14" x14ac:dyDescent="0.25">
      <c r="A63" t="s">
        <v>1141</v>
      </c>
      <c r="B63" t="s">
        <v>1142</v>
      </c>
      <c r="C63">
        <v>5000</v>
      </c>
      <c r="D63" t="s">
        <v>1143</v>
      </c>
      <c r="E63">
        <v>5419</v>
      </c>
      <c r="F63" t="s">
        <v>1144</v>
      </c>
      <c r="G63">
        <v>560</v>
      </c>
      <c r="H63" t="s">
        <v>66</v>
      </c>
      <c r="I63">
        <v>1961</v>
      </c>
      <c r="J63">
        <v>1961</v>
      </c>
      <c r="K63" t="s">
        <v>1145</v>
      </c>
      <c r="L63">
        <v>46059</v>
      </c>
      <c r="M63" t="s">
        <v>1146</v>
      </c>
      <c r="N63" t="s">
        <v>1147</v>
      </c>
    </row>
    <row r="64" spans="1:14" x14ac:dyDescent="0.25">
      <c r="A64" t="s">
        <v>1141</v>
      </c>
      <c r="B64" t="s">
        <v>1142</v>
      </c>
      <c r="C64">
        <v>5000</v>
      </c>
      <c r="D64" t="s">
        <v>1143</v>
      </c>
      <c r="E64">
        <v>5419</v>
      </c>
      <c r="F64" t="s">
        <v>1144</v>
      </c>
      <c r="G64">
        <v>242</v>
      </c>
      <c r="H64" t="s">
        <v>67</v>
      </c>
      <c r="I64">
        <v>1961</v>
      </c>
      <c r="J64">
        <v>1961</v>
      </c>
      <c r="K64" t="s">
        <v>1145</v>
      </c>
      <c r="L64">
        <v>8493</v>
      </c>
      <c r="M64" t="s">
        <v>1146</v>
      </c>
      <c r="N64" t="s">
        <v>1147</v>
      </c>
    </row>
    <row r="65" spans="1:14" x14ac:dyDescent="0.25">
      <c r="A65" t="s">
        <v>1141</v>
      </c>
      <c r="B65" t="s">
        <v>1142</v>
      </c>
      <c r="C65">
        <v>5000</v>
      </c>
      <c r="D65" t="s">
        <v>1143</v>
      </c>
      <c r="E65">
        <v>5419</v>
      </c>
      <c r="F65" t="s">
        <v>1144</v>
      </c>
      <c r="G65">
        <v>225</v>
      </c>
      <c r="H65" t="s">
        <v>68</v>
      </c>
      <c r="I65">
        <v>1961</v>
      </c>
      <c r="J65">
        <v>1961</v>
      </c>
      <c r="K65" t="s">
        <v>1145</v>
      </c>
      <c r="L65">
        <v>6088</v>
      </c>
      <c r="M65" t="s">
        <v>1146</v>
      </c>
      <c r="N65" t="s">
        <v>1147</v>
      </c>
    </row>
    <row r="66" spans="1:14" x14ac:dyDescent="0.25">
      <c r="A66" t="s">
        <v>1141</v>
      </c>
      <c r="B66" t="s">
        <v>1142</v>
      </c>
      <c r="C66">
        <v>5000</v>
      </c>
      <c r="D66" t="s">
        <v>1143</v>
      </c>
      <c r="E66">
        <v>5419</v>
      </c>
      <c r="F66" t="s">
        <v>1144</v>
      </c>
      <c r="G66">
        <v>777</v>
      </c>
      <c r="H66" t="s">
        <v>69</v>
      </c>
      <c r="I66">
        <v>1961</v>
      </c>
      <c r="J66">
        <v>1961</v>
      </c>
      <c r="K66" t="s">
        <v>1145</v>
      </c>
      <c r="L66">
        <v>6337</v>
      </c>
      <c r="M66" t="s">
        <v>1146</v>
      </c>
      <c r="N66" t="s">
        <v>1147</v>
      </c>
    </row>
    <row r="67" spans="1:14" x14ac:dyDescent="0.25">
      <c r="A67" t="s">
        <v>1141</v>
      </c>
      <c r="B67" t="s">
        <v>1142</v>
      </c>
      <c r="C67">
        <v>5000</v>
      </c>
      <c r="D67" t="s">
        <v>1143</v>
      </c>
      <c r="E67">
        <v>5419</v>
      </c>
      <c r="F67" t="s">
        <v>1144</v>
      </c>
      <c r="G67">
        <v>336</v>
      </c>
      <c r="H67" t="s">
        <v>70</v>
      </c>
      <c r="I67">
        <v>1961</v>
      </c>
      <c r="J67">
        <v>1961</v>
      </c>
      <c r="K67" t="s">
        <v>1145</v>
      </c>
      <c r="L67">
        <v>2410</v>
      </c>
      <c r="M67" t="s">
        <v>1146</v>
      </c>
      <c r="N67" t="s">
        <v>1147</v>
      </c>
    </row>
    <row r="68" spans="1:14" x14ac:dyDescent="0.25">
      <c r="A68" t="s">
        <v>1141</v>
      </c>
      <c r="B68" t="s">
        <v>1142</v>
      </c>
      <c r="C68">
        <v>5000</v>
      </c>
      <c r="D68" t="s">
        <v>1143</v>
      </c>
      <c r="E68">
        <v>5419</v>
      </c>
      <c r="F68" t="s">
        <v>1144</v>
      </c>
      <c r="G68">
        <v>677</v>
      </c>
      <c r="H68" t="s">
        <v>71</v>
      </c>
      <c r="I68">
        <v>1961</v>
      </c>
      <c r="J68">
        <v>1961</v>
      </c>
      <c r="K68" t="s">
        <v>1145</v>
      </c>
      <c r="L68">
        <v>12281</v>
      </c>
      <c r="M68" t="s">
        <v>1146</v>
      </c>
      <c r="N68" t="s">
        <v>1147</v>
      </c>
    </row>
    <row r="69" spans="1:14" x14ac:dyDescent="0.25">
      <c r="A69" t="s">
        <v>1141</v>
      </c>
      <c r="B69" t="s">
        <v>1142</v>
      </c>
      <c r="C69">
        <v>5000</v>
      </c>
      <c r="D69" t="s">
        <v>1143</v>
      </c>
      <c r="E69">
        <v>5419</v>
      </c>
      <c r="F69" t="s">
        <v>1144</v>
      </c>
      <c r="G69">
        <v>780</v>
      </c>
      <c r="H69" t="s">
        <v>73</v>
      </c>
      <c r="I69">
        <v>1961</v>
      </c>
      <c r="J69">
        <v>1961</v>
      </c>
      <c r="K69" t="s">
        <v>1145</v>
      </c>
      <c r="L69">
        <v>13957</v>
      </c>
      <c r="M69" t="s">
        <v>1146</v>
      </c>
      <c r="N69" t="s">
        <v>1147</v>
      </c>
    </row>
    <row r="70" spans="1:14" x14ac:dyDescent="0.25">
      <c r="A70" t="s">
        <v>1141</v>
      </c>
      <c r="B70" t="s">
        <v>1142</v>
      </c>
      <c r="C70">
        <v>5000</v>
      </c>
      <c r="D70" t="s">
        <v>1143</v>
      </c>
      <c r="E70">
        <v>5419</v>
      </c>
      <c r="F70" t="s">
        <v>1144</v>
      </c>
      <c r="G70">
        <v>310</v>
      </c>
      <c r="H70" t="s">
        <v>74</v>
      </c>
      <c r="I70">
        <v>1961</v>
      </c>
      <c r="J70">
        <v>1961</v>
      </c>
      <c r="K70" t="s">
        <v>1145</v>
      </c>
      <c r="L70">
        <v>12814</v>
      </c>
      <c r="M70" t="s">
        <v>1146</v>
      </c>
      <c r="N70" t="s">
        <v>1147</v>
      </c>
    </row>
    <row r="71" spans="1:14" x14ac:dyDescent="0.25">
      <c r="A71" t="s">
        <v>1141</v>
      </c>
      <c r="B71" t="s">
        <v>1142</v>
      </c>
      <c r="C71">
        <v>5000</v>
      </c>
      <c r="D71" t="s">
        <v>1143</v>
      </c>
      <c r="E71">
        <v>5419</v>
      </c>
      <c r="F71" t="s">
        <v>1144</v>
      </c>
      <c r="G71">
        <v>263</v>
      </c>
      <c r="H71" t="s">
        <v>75</v>
      </c>
      <c r="I71">
        <v>1961</v>
      </c>
      <c r="J71">
        <v>1961</v>
      </c>
      <c r="K71" t="s">
        <v>1145</v>
      </c>
      <c r="L71">
        <v>19888</v>
      </c>
      <c r="M71" t="s">
        <v>1146</v>
      </c>
      <c r="N71" t="s">
        <v>1147</v>
      </c>
    </row>
    <row r="72" spans="1:14" x14ac:dyDescent="0.25">
      <c r="A72" t="s">
        <v>1141</v>
      </c>
      <c r="B72" t="s">
        <v>1142</v>
      </c>
      <c r="C72">
        <v>5000</v>
      </c>
      <c r="D72" t="s">
        <v>1143</v>
      </c>
      <c r="E72">
        <v>5419</v>
      </c>
      <c r="F72" t="s">
        <v>1144</v>
      </c>
      <c r="G72">
        <v>224</v>
      </c>
      <c r="H72" t="s">
        <v>77</v>
      </c>
      <c r="I72">
        <v>1961</v>
      </c>
      <c r="J72">
        <v>1961</v>
      </c>
      <c r="K72" t="s">
        <v>1145</v>
      </c>
      <c r="L72">
        <v>12355</v>
      </c>
      <c r="M72" t="s">
        <v>1146</v>
      </c>
      <c r="N72" t="s">
        <v>1147</v>
      </c>
    </row>
    <row r="73" spans="1:14" x14ac:dyDescent="0.25">
      <c r="A73" t="s">
        <v>1141</v>
      </c>
      <c r="B73" t="s">
        <v>1142</v>
      </c>
      <c r="C73">
        <v>5000</v>
      </c>
      <c r="D73" t="s">
        <v>1143</v>
      </c>
      <c r="E73">
        <v>5419</v>
      </c>
      <c r="F73" t="s">
        <v>1144</v>
      </c>
      <c r="G73">
        <v>407</v>
      </c>
      <c r="H73" t="s">
        <v>78</v>
      </c>
      <c r="I73">
        <v>1961</v>
      </c>
      <c r="J73">
        <v>1961</v>
      </c>
      <c r="K73" t="s">
        <v>1145</v>
      </c>
      <c r="L73">
        <v>132347</v>
      </c>
      <c r="M73" t="s">
        <v>1146</v>
      </c>
      <c r="N73" t="s">
        <v>1147</v>
      </c>
    </row>
    <row r="74" spans="1:14" x14ac:dyDescent="0.25">
      <c r="A74" t="s">
        <v>1141</v>
      </c>
      <c r="B74" t="s">
        <v>1142</v>
      </c>
      <c r="C74">
        <v>5000</v>
      </c>
      <c r="D74" t="s">
        <v>1143</v>
      </c>
      <c r="E74">
        <v>5419</v>
      </c>
      <c r="F74" t="s">
        <v>1144</v>
      </c>
      <c r="G74">
        <v>497</v>
      </c>
      <c r="H74" t="s">
        <v>79</v>
      </c>
      <c r="I74">
        <v>1961</v>
      </c>
      <c r="J74">
        <v>1961</v>
      </c>
      <c r="K74" t="s">
        <v>1145</v>
      </c>
      <c r="L74">
        <v>127474</v>
      </c>
      <c r="M74" t="s">
        <v>1146</v>
      </c>
      <c r="N74" t="s">
        <v>1147</v>
      </c>
    </row>
    <row r="75" spans="1:14" x14ac:dyDescent="0.25">
      <c r="A75" t="s">
        <v>1141</v>
      </c>
      <c r="B75" t="s">
        <v>1142</v>
      </c>
      <c r="C75">
        <v>5000</v>
      </c>
      <c r="D75" t="s">
        <v>1143</v>
      </c>
      <c r="E75">
        <v>5419</v>
      </c>
      <c r="F75" t="s">
        <v>1144</v>
      </c>
      <c r="G75">
        <v>201</v>
      </c>
      <c r="H75" t="s">
        <v>80</v>
      </c>
      <c r="I75">
        <v>1961</v>
      </c>
      <c r="J75">
        <v>1961</v>
      </c>
      <c r="K75" t="s">
        <v>1145</v>
      </c>
      <c r="L75">
        <v>5278</v>
      </c>
      <c r="M75" t="s">
        <v>1146</v>
      </c>
      <c r="N75" t="s">
        <v>1147</v>
      </c>
    </row>
    <row r="76" spans="1:14" x14ac:dyDescent="0.25">
      <c r="A76" t="s">
        <v>1141</v>
      </c>
      <c r="B76" t="s">
        <v>1142</v>
      </c>
      <c r="C76">
        <v>5000</v>
      </c>
      <c r="D76" t="s">
        <v>1143</v>
      </c>
      <c r="E76">
        <v>5419</v>
      </c>
      <c r="F76" t="s">
        <v>1144</v>
      </c>
      <c r="G76">
        <v>372</v>
      </c>
      <c r="H76" t="s">
        <v>81</v>
      </c>
      <c r="I76">
        <v>1961</v>
      </c>
      <c r="J76">
        <v>1961</v>
      </c>
      <c r="K76" t="s">
        <v>1145</v>
      </c>
      <c r="L76">
        <v>152188</v>
      </c>
      <c r="M76" t="s">
        <v>1146</v>
      </c>
      <c r="N76" t="s">
        <v>1147</v>
      </c>
    </row>
    <row r="77" spans="1:14" x14ac:dyDescent="0.25">
      <c r="A77" t="s">
        <v>1141</v>
      </c>
      <c r="B77" t="s">
        <v>1142</v>
      </c>
      <c r="C77">
        <v>5000</v>
      </c>
      <c r="D77" t="s">
        <v>1143</v>
      </c>
      <c r="E77">
        <v>5419</v>
      </c>
      <c r="F77" t="s">
        <v>1144</v>
      </c>
      <c r="G77">
        <v>333</v>
      </c>
      <c r="H77" t="s">
        <v>82</v>
      </c>
      <c r="I77">
        <v>1961</v>
      </c>
      <c r="J77">
        <v>1961</v>
      </c>
      <c r="K77" t="s">
        <v>1145</v>
      </c>
      <c r="L77">
        <v>4016</v>
      </c>
      <c r="M77" t="s">
        <v>1146</v>
      </c>
      <c r="N77" t="s">
        <v>1147</v>
      </c>
    </row>
    <row r="78" spans="1:14" x14ac:dyDescent="0.25">
      <c r="A78" t="s">
        <v>1141</v>
      </c>
      <c r="B78" t="s">
        <v>1142</v>
      </c>
      <c r="C78">
        <v>5000</v>
      </c>
      <c r="D78" t="s">
        <v>1143</v>
      </c>
      <c r="E78">
        <v>5419</v>
      </c>
      <c r="F78" t="s">
        <v>1144</v>
      </c>
      <c r="G78">
        <v>210</v>
      </c>
      <c r="H78" t="s">
        <v>83</v>
      </c>
      <c r="I78">
        <v>1961</v>
      </c>
      <c r="J78">
        <v>1961</v>
      </c>
      <c r="K78" t="s">
        <v>1145</v>
      </c>
      <c r="L78">
        <v>5798</v>
      </c>
      <c r="M78" t="s">
        <v>1146</v>
      </c>
      <c r="N78" t="s">
        <v>1147</v>
      </c>
    </row>
    <row r="79" spans="1:14" x14ac:dyDescent="0.25">
      <c r="A79" t="s">
        <v>1141</v>
      </c>
      <c r="B79" t="s">
        <v>1142</v>
      </c>
      <c r="C79">
        <v>5000</v>
      </c>
      <c r="D79" t="s">
        <v>1143</v>
      </c>
      <c r="E79">
        <v>5419</v>
      </c>
      <c r="F79" t="s">
        <v>1144</v>
      </c>
      <c r="G79">
        <v>56</v>
      </c>
      <c r="H79" t="s">
        <v>84</v>
      </c>
      <c r="I79">
        <v>1961</v>
      </c>
      <c r="J79">
        <v>1961</v>
      </c>
      <c r="K79" t="s">
        <v>1145</v>
      </c>
      <c r="L79">
        <v>19423</v>
      </c>
      <c r="M79" t="s">
        <v>1146</v>
      </c>
      <c r="N79" t="s">
        <v>1147</v>
      </c>
    </row>
    <row r="80" spans="1:14" x14ac:dyDescent="0.25">
      <c r="A80" t="s">
        <v>1141</v>
      </c>
      <c r="B80" t="s">
        <v>1142</v>
      </c>
      <c r="C80">
        <v>5000</v>
      </c>
      <c r="D80" t="s">
        <v>1143</v>
      </c>
      <c r="E80">
        <v>5419</v>
      </c>
      <c r="F80" t="s">
        <v>1144</v>
      </c>
      <c r="G80">
        <v>446</v>
      </c>
      <c r="H80" t="s">
        <v>85</v>
      </c>
      <c r="I80">
        <v>1961</v>
      </c>
      <c r="J80">
        <v>1961</v>
      </c>
      <c r="K80" t="s">
        <v>1145</v>
      </c>
      <c r="L80">
        <v>53709</v>
      </c>
      <c r="M80" t="s">
        <v>1146</v>
      </c>
      <c r="N80" t="s">
        <v>1147</v>
      </c>
    </row>
    <row r="81" spans="1:14" x14ac:dyDescent="0.25">
      <c r="A81" t="s">
        <v>1141</v>
      </c>
      <c r="B81" t="s">
        <v>1142</v>
      </c>
      <c r="C81">
        <v>5000</v>
      </c>
      <c r="D81" t="s">
        <v>1143</v>
      </c>
      <c r="E81">
        <v>5419</v>
      </c>
      <c r="F81" t="s">
        <v>1144</v>
      </c>
      <c r="G81">
        <v>571</v>
      </c>
      <c r="H81" t="s">
        <v>86</v>
      </c>
      <c r="I81">
        <v>1961</v>
      </c>
      <c r="J81">
        <v>1961</v>
      </c>
      <c r="K81" t="s">
        <v>1145</v>
      </c>
      <c r="L81">
        <v>85109</v>
      </c>
      <c r="M81" t="s">
        <v>1146</v>
      </c>
      <c r="N81" t="s">
        <v>1147</v>
      </c>
    </row>
    <row r="82" spans="1:14" x14ac:dyDescent="0.25">
      <c r="A82" t="s">
        <v>1141</v>
      </c>
      <c r="B82" t="s">
        <v>1142</v>
      </c>
      <c r="C82">
        <v>5000</v>
      </c>
      <c r="D82" t="s">
        <v>1143</v>
      </c>
      <c r="E82">
        <v>5419</v>
      </c>
      <c r="F82" t="s">
        <v>1144</v>
      </c>
      <c r="G82">
        <v>809</v>
      </c>
      <c r="H82" t="s">
        <v>87</v>
      </c>
      <c r="I82">
        <v>1961</v>
      </c>
      <c r="J82">
        <v>1961</v>
      </c>
      <c r="K82" t="s">
        <v>1145</v>
      </c>
      <c r="L82">
        <v>5204</v>
      </c>
      <c r="M82" t="s">
        <v>1146</v>
      </c>
      <c r="N82" t="s">
        <v>1147</v>
      </c>
    </row>
    <row r="83" spans="1:14" x14ac:dyDescent="0.25">
      <c r="A83" t="s">
        <v>1141</v>
      </c>
      <c r="B83" t="s">
        <v>1142</v>
      </c>
      <c r="C83">
        <v>5000</v>
      </c>
      <c r="D83" t="s">
        <v>1143</v>
      </c>
      <c r="E83">
        <v>5419</v>
      </c>
      <c r="F83" t="s">
        <v>1144</v>
      </c>
      <c r="G83">
        <v>671</v>
      </c>
      <c r="H83" t="s">
        <v>1148</v>
      </c>
      <c r="I83">
        <v>1961</v>
      </c>
      <c r="J83">
        <v>1961</v>
      </c>
      <c r="K83" t="s">
        <v>1145</v>
      </c>
      <c r="L83">
        <v>525751</v>
      </c>
      <c r="M83" t="s">
        <v>1146</v>
      </c>
      <c r="N83" t="s">
        <v>1147</v>
      </c>
    </row>
    <row r="84" spans="1:14" x14ac:dyDescent="0.25">
      <c r="A84" t="s">
        <v>1141</v>
      </c>
      <c r="B84" t="s">
        <v>1142</v>
      </c>
      <c r="C84">
        <v>5000</v>
      </c>
      <c r="D84" t="s">
        <v>1143</v>
      </c>
      <c r="E84">
        <v>5419</v>
      </c>
      <c r="F84" t="s">
        <v>1144</v>
      </c>
      <c r="G84">
        <v>568</v>
      </c>
      <c r="H84" t="s">
        <v>89</v>
      </c>
      <c r="I84">
        <v>1961</v>
      </c>
      <c r="J84">
        <v>1961</v>
      </c>
      <c r="K84" t="s">
        <v>1145</v>
      </c>
      <c r="L84">
        <v>111465</v>
      </c>
      <c r="M84" t="s">
        <v>1146</v>
      </c>
      <c r="N84" t="s">
        <v>1147</v>
      </c>
    </row>
    <row r="85" spans="1:14" x14ac:dyDescent="0.25">
      <c r="A85" t="s">
        <v>1141</v>
      </c>
      <c r="B85" t="s">
        <v>1142</v>
      </c>
      <c r="C85">
        <v>5000</v>
      </c>
      <c r="D85" t="s">
        <v>1143</v>
      </c>
      <c r="E85">
        <v>5419</v>
      </c>
      <c r="F85" t="s">
        <v>1144</v>
      </c>
      <c r="G85">
        <v>299</v>
      </c>
      <c r="H85" t="s">
        <v>90</v>
      </c>
      <c r="I85">
        <v>1961</v>
      </c>
      <c r="J85">
        <v>1961</v>
      </c>
      <c r="K85" t="s">
        <v>1145</v>
      </c>
      <c r="L85">
        <v>5831</v>
      </c>
      <c r="M85" t="s">
        <v>1146</v>
      </c>
      <c r="N85" t="s">
        <v>1147</v>
      </c>
    </row>
    <row r="86" spans="1:14" x14ac:dyDescent="0.25">
      <c r="A86" t="s">
        <v>1141</v>
      </c>
      <c r="B86" t="s">
        <v>1142</v>
      </c>
      <c r="C86">
        <v>5000</v>
      </c>
      <c r="D86" t="s">
        <v>1143</v>
      </c>
      <c r="E86">
        <v>5419</v>
      </c>
      <c r="F86" t="s">
        <v>1144</v>
      </c>
      <c r="G86">
        <v>79</v>
      </c>
      <c r="H86" t="s">
        <v>91</v>
      </c>
      <c r="I86">
        <v>1961</v>
      </c>
      <c r="J86">
        <v>1961</v>
      </c>
      <c r="K86" t="s">
        <v>1145</v>
      </c>
      <c r="L86">
        <v>5925</v>
      </c>
      <c r="M86" t="s">
        <v>1146</v>
      </c>
      <c r="N86" t="s">
        <v>1147</v>
      </c>
    </row>
    <row r="87" spans="1:14" x14ac:dyDescent="0.25">
      <c r="A87" t="s">
        <v>1141</v>
      </c>
      <c r="B87" t="s">
        <v>1142</v>
      </c>
      <c r="C87">
        <v>5000</v>
      </c>
      <c r="D87" t="s">
        <v>1143</v>
      </c>
      <c r="E87">
        <v>5419</v>
      </c>
      <c r="F87" t="s">
        <v>1144</v>
      </c>
      <c r="G87">
        <v>449</v>
      </c>
      <c r="H87" t="s">
        <v>92</v>
      </c>
      <c r="I87">
        <v>1961</v>
      </c>
      <c r="J87">
        <v>1961</v>
      </c>
      <c r="K87" t="s">
        <v>1145</v>
      </c>
      <c r="L87">
        <v>1678397</v>
      </c>
      <c r="M87" t="s">
        <v>1146</v>
      </c>
      <c r="N87" t="s">
        <v>1147</v>
      </c>
    </row>
    <row r="88" spans="1:14" x14ac:dyDescent="0.25">
      <c r="A88" t="s">
        <v>1141</v>
      </c>
      <c r="B88" t="s">
        <v>1142</v>
      </c>
      <c r="C88">
        <v>5000</v>
      </c>
      <c r="D88" t="s">
        <v>1143</v>
      </c>
      <c r="E88">
        <v>5419</v>
      </c>
      <c r="F88" t="s">
        <v>1144</v>
      </c>
      <c r="G88">
        <v>292</v>
      </c>
      <c r="H88" t="s">
        <v>93</v>
      </c>
      <c r="I88">
        <v>1961</v>
      </c>
      <c r="J88">
        <v>1961</v>
      </c>
      <c r="K88" t="s">
        <v>1145</v>
      </c>
      <c r="L88">
        <v>5321</v>
      </c>
      <c r="M88" t="s">
        <v>1146</v>
      </c>
      <c r="N88" t="s">
        <v>1147</v>
      </c>
    </row>
    <row r="89" spans="1:14" x14ac:dyDescent="0.25">
      <c r="A89" t="s">
        <v>1141</v>
      </c>
      <c r="B89" t="s">
        <v>1142</v>
      </c>
      <c r="C89">
        <v>5000</v>
      </c>
      <c r="D89" t="s">
        <v>1143</v>
      </c>
      <c r="E89">
        <v>5419</v>
      </c>
      <c r="F89" t="s">
        <v>1144</v>
      </c>
      <c r="G89">
        <v>702</v>
      </c>
      <c r="H89" t="s">
        <v>94</v>
      </c>
      <c r="I89">
        <v>1961</v>
      </c>
      <c r="J89">
        <v>1961</v>
      </c>
      <c r="K89" t="s">
        <v>1145</v>
      </c>
      <c r="L89">
        <v>1580</v>
      </c>
      <c r="M89" t="s">
        <v>1146</v>
      </c>
      <c r="N89" t="s">
        <v>1147</v>
      </c>
    </row>
    <row r="90" spans="1:14" x14ac:dyDescent="0.25">
      <c r="A90" t="s">
        <v>1141</v>
      </c>
      <c r="B90" t="s">
        <v>1142</v>
      </c>
      <c r="C90">
        <v>5000</v>
      </c>
      <c r="D90" t="s">
        <v>1143</v>
      </c>
      <c r="E90">
        <v>5419</v>
      </c>
      <c r="F90" t="s">
        <v>1144</v>
      </c>
      <c r="G90">
        <v>234</v>
      </c>
      <c r="H90" t="s">
        <v>95</v>
      </c>
      <c r="I90">
        <v>1961</v>
      </c>
      <c r="J90">
        <v>1961</v>
      </c>
      <c r="K90" t="s">
        <v>1145</v>
      </c>
      <c r="L90">
        <v>64181</v>
      </c>
      <c r="M90" t="s">
        <v>1146</v>
      </c>
      <c r="N90" t="s">
        <v>1147</v>
      </c>
    </row>
    <row r="91" spans="1:14" x14ac:dyDescent="0.25">
      <c r="A91" t="s">
        <v>1141</v>
      </c>
      <c r="B91" t="s">
        <v>1142</v>
      </c>
      <c r="C91">
        <v>5000</v>
      </c>
      <c r="D91" t="s">
        <v>1143</v>
      </c>
      <c r="E91">
        <v>5419</v>
      </c>
      <c r="F91" t="s">
        <v>1144</v>
      </c>
      <c r="G91">
        <v>75</v>
      </c>
      <c r="H91" t="s">
        <v>96</v>
      </c>
      <c r="I91">
        <v>1961</v>
      </c>
      <c r="J91">
        <v>1961</v>
      </c>
      <c r="K91" t="s">
        <v>1145</v>
      </c>
      <c r="L91">
        <v>12961</v>
      </c>
      <c r="M91" t="s">
        <v>1146</v>
      </c>
      <c r="N91" t="s">
        <v>1147</v>
      </c>
    </row>
    <row r="92" spans="1:14" x14ac:dyDescent="0.25">
      <c r="A92" t="s">
        <v>1141</v>
      </c>
      <c r="B92" t="s">
        <v>1142</v>
      </c>
      <c r="C92">
        <v>5000</v>
      </c>
      <c r="D92" t="s">
        <v>1143</v>
      </c>
      <c r="E92">
        <v>5419</v>
      </c>
      <c r="F92" t="s">
        <v>1144</v>
      </c>
      <c r="G92">
        <v>254</v>
      </c>
      <c r="H92" t="s">
        <v>97</v>
      </c>
      <c r="I92">
        <v>1961</v>
      </c>
      <c r="J92">
        <v>1961</v>
      </c>
      <c r="K92" t="s">
        <v>1145</v>
      </c>
      <c r="L92">
        <v>37658</v>
      </c>
      <c r="M92" t="s">
        <v>1146</v>
      </c>
      <c r="N92" t="s">
        <v>1147</v>
      </c>
    </row>
    <row r="93" spans="1:14" x14ac:dyDescent="0.25">
      <c r="A93" t="s">
        <v>1141</v>
      </c>
      <c r="B93" t="s">
        <v>1142</v>
      </c>
      <c r="C93">
        <v>5000</v>
      </c>
      <c r="D93" t="s">
        <v>1143</v>
      </c>
      <c r="E93">
        <v>5419</v>
      </c>
      <c r="F93" t="s">
        <v>1144</v>
      </c>
      <c r="G93">
        <v>339</v>
      </c>
      <c r="H93" t="s">
        <v>98</v>
      </c>
      <c r="I93">
        <v>1961</v>
      </c>
      <c r="J93">
        <v>1961</v>
      </c>
      <c r="K93" t="s">
        <v>1145</v>
      </c>
      <c r="L93">
        <v>10997</v>
      </c>
      <c r="M93" t="s">
        <v>1146</v>
      </c>
      <c r="N93" t="s">
        <v>1147</v>
      </c>
    </row>
    <row r="94" spans="1:14" x14ac:dyDescent="0.25">
      <c r="A94" t="s">
        <v>1141</v>
      </c>
      <c r="B94" t="s">
        <v>1142</v>
      </c>
      <c r="C94">
        <v>5000</v>
      </c>
      <c r="D94" t="s">
        <v>1143</v>
      </c>
      <c r="E94">
        <v>5419</v>
      </c>
      <c r="F94" t="s">
        <v>1144</v>
      </c>
      <c r="G94">
        <v>430</v>
      </c>
      <c r="H94" t="s">
        <v>99</v>
      </c>
      <c r="I94">
        <v>1961</v>
      </c>
      <c r="J94">
        <v>1961</v>
      </c>
      <c r="K94" t="s">
        <v>1145</v>
      </c>
      <c r="L94">
        <v>33970</v>
      </c>
      <c r="M94" t="s">
        <v>1146</v>
      </c>
      <c r="N94" t="s">
        <v>1147</v>
      </c>
    </row>
    <row r="95" spans="1:14" x14ac:dyDescent="0.25">
      <c r="A95" t="s">
        <v>1141</v>
      </c>
      <c r="B95" t="s">
        <v>1142</v>
      </c>
      <c r="C95">
        <v>5000</v>
      </c>
      <c r="D95" t="s">
        <v>1143</v>
      </c>
      <c r="E95">
        <v>5419</v>
      </c>
      <c r="F95" t="s">
        <v>1144</v>
      </c>
      <c r="G95">
        <v>260</v>
      </c>
      <c r="H95" t="s">
        <v>100</v>
      </c>
      <c r="I95">
        <v>1961</v>
      </c>
      <c r="J95">
        <v>1961</v>
      </c>
      <c r="K95" t="s">
        <v>1145</v>
      </c>
      <c r="L95">
        <v>31453</v>
      </c>
      <c r="M95" t="s">
        <v>1146</v>
      </c>
      <c r="N95" t="s">
        <v>1147</v>
      </c>
    </row>
    <row r="96" spans="1:14" x14ac:dyDescent="0.25">
      <c r="A96" t="s">
        <v>1141</v>
      </c>
      <c r="B96" t="s">
        <v>1142</v>
      </c>
      <c r="C96">
        <v>5000</v>
      </c>
      <c r="D96" t="s">
        <v>1143</v>
      </c>
      <c r="E96">
        <v>5419</v>
      </c>
      <c r="F96" t="s">
        <v>1144</v>
      </c>
      <c r="G96">
        <v>403</v>
      </c>
      <c r="H96" t="s">
        <v>101</v>
      </c>
      <c r="I96">
        <v>1961</v>
      </c>
      <c r="J96">
        <v>1961</v>
      </c>
      <c r="K96" t="s">
        <v>1145</v>
      </c>
      <c r="L96">
        <v>117282</v>
      </c>
      <c r="M96" t="s">
        <v>1146</v>
      </c>
      <c r="N96" t="s">
        <v>1147</v>
      </c>
    </row>
    <row r="97" spans="1:14" x14ac:dyDescent="0.25">
      <c r="A97" t="s">
        <v>1141</v>
      </c>
      <c r="B97" t="s">
        <v>1142</v>
      </c>
      <c r="C97">
        <v>5000</v>
      </c>
      <c r="D97" t="s">
        <v>1143</v>
      </c>
      <c r="E97">
        <v>5419</v>
      </c>
      <c r="F97" t="s">
        <v>1144</v>
      </c>
      <c r="G97">
        <v>402</v>
      </c>
      <c r="H97" t="s">
        <v>102</v>
      </c>
      <c r="I97">
        <v>1961</v>
      </c>
      <c r="J97">
        <v>1961</v>
      </c>
      <c r="K97" t="s">
        <v>1145</v>
      </c>
      <c r="L97">
        <v>108661</v>
      </c>
      <c r="M97" t="s">
        <v>1146</v>
      </c>
      <c r="N97" t="s">
        <v>1147</v>
      </c>
    </row>
    <row r="98" spans="1:14" x14ac:dyDescent="0.25">
      <c r="A98" t="s">
        <v>1141</v>
      </c>
      <c r="B98" t="s">
        <v>1142</v>
      </c>
      <c r="C98">
        <v>5000</v>
      </c>
      <c r="D98" t="s">
        <v>1143</v>
      </c>
      <c r="E98">
        <v>5419</v>
      </c>
      <c r="F98" t="s">
        <v>1144</v>
      </c>
      <c r="G98">
        <v>490</v>
      </c>
      <c r="H98" t="s">
        <v>103</v>
      </c>
      <c r="I98">
        <v>1961</v>
      </c>
      <c r="J98">
        <v>1961</v>
      </c>
      <c r="K98" t="s">
        <v>1145</v>
      </c>
      <c r="L98">
        <v>126656</v>
      </c>
      <c r="M98" t="s">
        <v>1146</v>
      </c>
      <c r="N98" t="s">
        <v>1147</v>
      </c>
    </row>
    <row r="99" spans="1:14" x14ac:dyDescent="0.25">
      <c r="A99" t="s">
        <v>1141</v>
      </c>
      <c r="B99" t="s">
        <v>1142</v>
      </c>
      <c r="C99">
        <v>5000</v>
      </c>
      <c r="D99" t="s">
        <v>1143</v>
      </c>
      <c r="E99">
        <v>5419</v>
      </c>
      <c r="F99" t="s">
        <v>1144</v>
      </c>
      <c r="G99">
        <v>600</v>
      </c>
      <c r="H99" t="s">
        <v>104</v>
      </c>
      <c r="I99">
        <v>1961</v>
      </c>
      <c r="J99">
        <v>1961</v>
      </c>
      <c r="K99" t="s">
        <v>1145</v>
      </c>
      <c r="L99">
        <v>115847</v>
      </c>
      <c r="M99" t="s">
        <v>1146</v>
      </c>
      <c r="N99" t="s">
        <v>1147</v>
      </c>
    </row>
    <row r="100" spans="1:14" x14ac:dyDescent="0.25">
      <c r="A100" t="s">
        <v>1141</v>
      </c>
      <c r="B100" t="s">
        <v>1142</v>
      </c>
      <c r="C100">
        <v>5000</v>
      </c>
      <c r="D100" t="s">
        <v>1143</v>
      </c>
      <c r="E100">
        <v>5419</v>
      </c>
      <c r="F100" t="s">
        <v>1144</v>
      </c>
      <c r="G100">
        <v>534</v>
      </c>
      <c r="H100" t="s">
        <v>105</v>
      </c>
      <c r="I100">
        <v>1961</v>
      </c>
      <c r="J100">
        <v>1961</v>
      </c>
      <c r="K100" t="s">
        <v>1145</v>
      </c>
      <c r="L100">
        <v>94234</v>
      </c>
      <c r="M100" t="s">
        <v>1146</v>
      </c>
      <c r="N100" t="s">
        <v>1147</v>
      </c>
    </row>
    <row r="101" spans="1:14" x14ac:dyDescent="0.25">
      <c r="A101" t="s">
        <v>1141</v>
      </c>
      <c r="B101" t="s">
        <v>1142</v>
      </c>
      <c r="C101">
        <v>5000</v>
      </c>
      <c r="D101" t="s">
        <v>1143</v>
      </c>
      <c r="E101">
        <v>5419</v>
      </c>
      <c r="F101" t="s">
        <v>1144</v>
      </c>
      <c r="G101">
        <v>521</v>
      </c>
      <c r="H101" t="s">
        <v>106</v>
      </c>
      <c r="I101">
        <v>1961</v>
      </c>
      <c r="J101">
        <v>1961</v>
      </c>
      <c r="K101" t="s">
        <v>1145</v>
      </c>
      <c r="L101">
        <v>104328</v>
      </c>
      <c r="M101" t="s">
        <v>1146</v>
      </c>
      <c r="N101" t="s">
        <v>1147</v>
      </c>
    </row>
    <row r="102" spans="1:14" x14ac:dyDescent="0.25">
      <c r="A102" t="s">
        <v>1141</v>
      </c>
      <c r="B102" t="s">
        <v>1142</v>
      </c>
      <c r="C102">
        <v>5000</v>
      </c>
      <c r="D102" t="s">
        <v>1143</v>
      </c>
      <c r="E102">
        <v>5419</v>
      </c>
      <c r="F102" t="s">
        <v>1144</v>
      </c>
      <c r="G102">
        <v>187</v>
      </c>
      <c r="H102" t="s">
        <v>107</v>
      </c>
      <c r="I102">
        <v>1961</v>
      </c>
      <c r="J102">
        <v>1961</v>
      </c>
      <c r="K102" t="s">
        <v>1145</v>
      </c>
      <c r="L102">
        <v>9730</v>
      </c>
      <c r="M102" t="s">
        <v>1146</v>
      </c>
      <c r="N102" t="s">
        <v>1147</v>
      </c>
    </row>
    <row r="103" spans="1:14" x14ac:dyDescent="0.25">
      <c r="A103" t="s">
        <v>1141</v>
      </c>
      <c r="B103" t="s">
        <v>1142</v>
      </c>
      <c r="C103">
        <v>5000</v>
      </c>
      <c r="D103" t="s">
        <v>1143</v>
      </c>
      <c r="E103">
        <v>5419</v>
      </c>
      <c r="F103" t="s">
        <v>1144</v>
      </c>
      <c r="G103">
        <v>417</v>
      </c>
      <c r="H103" t="s">
        <v>108</v>
      </c>
      <c r="I103">
        <v>1961</v>
      </c>
      <c r="J103">
        <v>1961</v>
      </c>
      <c r="K103" t="s">
        <v>1145</v>
      </c>
      <c r="L103">
        <v>58044</v>
      </c>
      <c r="M103" t="s">
        <v>1146</v>
      </c>
      <c r="N103" t="s">
        <v>1147</v>
      </c>
    </row>
    <row r="104" spans="1:14" x14ac:dyDescent="0.25">
      <c r="A104" t="s">
        <v>1141</v>
      </c>
      <c r="B104" t="s">
        <v>1142</v>
      </c>
      <c r="C104">
        <v>5000</v>
      </c>
      <c r="D104" t="s">
        <v>1143</v>
      </c>
      <c r="E104">
        <v>5419</v>
      </c>
      <c r="F104" t="s">
        <v>1144</v>
      </c>
      <c r="G104">
        <v>687</v>
      </c>
      <c r="H104" t="s">
        <v>109</v>
      </c>
      <c r="I104">
        <v>1961</v>
      </c>
      <c r="J104">
        <v>1961</v>
      </c>
      <c r="K104" t="s">
        <v>1145</v>
      </c>
      <c r="L104">
        <v>4655</v>
      </c>
      <c r="M104" t="s">
        <v>1146</v>
      </c>
      <c r="N104" t="s">
        <v>1147</v>
      </c>
    </row>
    <row r="105" spans="1:14" x14ac:dyDescent="0.25">
      <c r="A105" t="s">
        <v>1141</v>
      </c>
      <c r="B105" t="s">
        <v>1142</v>
      </c>
      <c r="C105">
        <v>5000</v>
      </c>
      <c r="D105" t="s">
        <v>1143</v>
      </c>
      <c r="E105">
        <v>5419</v>
      </c>
      <c r="F105" t="s">
        <v>1144</v>
      </c>
      <c r="G105">
        <v>748</v>
      </c>
      <c r="H105" t="s">
        <v>110</v>
      </c>
      <c r="I105">
        <v>1961</v>
      </c>
      <c r="J105">
        <v>1961</v>
      </c>
      <c r="K105" t="s">
        <v>1145</v>
      </c>
      <c r="L105">
        <v>82976</v>
      </c>
      <c r="M105" t="s">
        <v>1146</v>
      </c>
      <c r="N105" t="s">
        <v>1147</v>
      </c>
    </row>
    <row r="106" spans="1:14" x14ac:dyDescent="0.25">
      <c r="A106" t="s">
        <v>1141</v>
      </c>
      <c r="B106" t="s">
        <v>1142</v>
      </c>
      <c r="C106">
        <v>5000</v>
      </c>
      <c r="D106" t="s">
        <v>1143</v>
      </c>
      <c r="E106">
        <v>5419</v>
      </c>
      <c r="F106" t="s">
        <v>1144</v>
      </c>
      <c r="G106">
        <v>587</v>
      </c>
      <c r="H106" t="s">
        <v>111</v>
      </c>
      <c r="I106">
        <v>1961</v>
      </c>
      <c r="J106">
        <v>1961</v>
      </c>
      <c r="K106" t="s">
        <v>1145</v>
      </c>
      <c r="L106">
        <v>80901</v>
      </c>
      <c r="M106" t="s">
        <v>1146</v>
      </c>
      <c r="N106" t="s">
        <v>1147</v>
      </c>
    </row>
    <row r="107" spans="1:14" x14ac:dyDescent="0.25">
      <c r="A107" t="s">
        <v>1141</v>
      </c>
      <c r="B107" t="s">
        <v>1142</v>
      </c>
      <c r="C107">
        <v>5000</v>
      </c>
      <c r="D107" t="s">
        <v>1143</v>
      </c>
      <c r="E107">
        <v>5419</v>
      </c>
      <c r="F107" t="s">
        <v>1144</v>
      </c>
      <c r="G107">
        <v>197</v>
      </c>
      <c r="H107" t="s">
        <v>112</v>
      </c>
      <c r="I107">
        <v>1961</v>
      </c>
      <c r="J107">
        <v>1961</v>
      </c>
      <c r="K107" t="s">
        <v>1145</v>
      </c>
      <c r="L107">
        <v>8169</v>
      </c>
      <c r="M107" t="s">
        <v>1146</v>
      </c>
      <c r="N107" t="s">
        <v>1147</v>
      </c>
    </row>
    <row r="108" spans="1:14" x14ac:dyDescent="0.25">
      <c r="A108" t="s">
        <v>1141</v>
      </c>
      <c r="B108" t="s">
        <v>1142</v>
      </c>
      <c r="C108">
        <v>5000</v>
      </c>
      <c r="D108" t="s">
        <v>1143</v>
      </c>
      <c r="E108">
        <v>5419</v>
      </c>
      <c r="F108" t="s">
        <v>1144</v>
      </c>
      <c r="G108">
        <v>574</v>
      </c>
      <c r="H108" t="s">
        <v>113</v>
      </c>
      <c r="I108">
        <v>1961</v>
      </c>
      <c r="J108">
        <v>1961</v>
      </c>
      <c r="K108" t="s">
        <v>1145</v>
      </c>
      <c r="L108">
        <v>103737</v>
      </c>
      <c r="M108" t="s">
        <v>1146</v>
      </c>
      <c r="N108" t="s">
        <v>1147</v>
      </c>
    </row>
    <row r="109" spans="1:14" x14ac:dyDescent="0.25">
      <c r="A109" t="s">
        <v>1141</v>
      </c>
      <c r="B109" t="s">
        <v>1142</v>
      </c>
      <c r="C109">
        <v>5000</v>
      </c>
      <c r="D109" t="s">
        <v>1143</v>
      </c>
      <c r="E109">
        <v>5419</v>
      </c>
      <c r="F109" t="s">
        <v>1144</v>
      </c>
      <c r="G109">
        <v>223</v>
      </c>
      <c r="H109" t="s">
        <v>114</v>
      </c>
      <c r="I109">
        <v>1961</v>
      </c>
      <c r="J109">
        <v>1961</v>
      </c>
      <c r="K109" t="s">
        <v>1145</v>
      </c>
      <c r="L109">
        <v>5853</v>
      </c>
      <c r="M109" t="s">
        <v>1146</v>
      </c>
      <c r="N109" t="s">
        <v>1147</v>
      </c>
    </row>
    <row r="110" spans="1:14" x14ac:dyDescent="0.25">
      <c r="A110" t="s">
        <v>1141</v>
      </c>
      <c r="B110" t="s">
        <v>1142</v>
      </c>
      <c r="C110">
        <v>5000</v>
      </c>
      <c r="D110" t="s">
        <v>1143</v>
      </c>
      <c r="E110">
        <v>5419</v>
      </c>
      <c r="F110" t="s">
        <v>1144</v>
      </c>
      <c r="G110">
        <v>489</v>
      </c>
      <c r="H110" t="s">
        <v>115</v>
      </c>
      <c r="I110">
        <v>1961</v>
      </c>
      <c r="J110">
        <v>1961</v>
      </c>
      <c r="K110" t="s">
        <v>1145</v>
      </c>
      <c r="L110">
        <v>52274</v>
      </c>
      <c r="M110" t="s">
        <v>1146</v>
      </c>
      <c r="N110" t="s">
        <v>1147</v>
      </c>
    </row>
    <row r="111" spans="1:14" x14ac:dyDescent="0.25">
      <c r="A111" t="s">
        <v>1141</v>
      </c>
      <c r="B111" t="s">
        <v>1142</v>
      </c>
      <c r="C111">
        <v>5000</v>
      </c>
      <c r="D111" t="s">
        <v>1143</v>
      </c>
      <c r="E111">
        <v>5419</v>
      </c>
      <c r="F111" t="s">
        <v>1144</v>
      </c>
      <c r="G111">
        <v>536</v>
      </c>
      <c r="H111" t="s">
        <v>116</v>
      </c>
      <c r="I111">
        <v>1961</v>
      </c>
      <c r="J111">
        <v>1961</v>
      </c>
      <c r="K111" t="s">
        <v>1145</v>
      </c>
      <c r="L111">
        <v>155780</v>
      </c>
      <c r="M111" t="s">
        <v>1146</v>
      </c>
      <c r="N111" t="s">
        <v>1147</v>
      </c>
    </row>
    <row r="112" spans="1:14" x14ac:dyDescent="0.25">
      <c r="A112" t="s">
        <v>1141</v>
      </c>
      <c r="B112" t="s">
        <v>1142</v>
      </c>
      <c r="C112">
        <v>5000</v>
      </c>
      <c r="D112" t="s">
        <v>1143</v>
      </c>
      <c r="E112">
        <v>5419</v>
      </c>
      <c r="F112" t="s">
        <v>1144</v>
      </c>
      <c r="G112">
        <v>296</v>
      </c>
      <c r="H112" t="s">
        <v>117</v>
      </c>
      <c r="I112">
        <v>1961</v>
      </c>
      <c r="J112">
        <v>1961</v>
      </c>
      <c r="K112" t="s">
        <v>1145</v>
      </c>
      <c r="L112">
        <v>5239</v>
      </c>
      <c r="M112" t="s">
        <v>1146</v>
      </c>
      <c r="N112" t="s">
        <v>1147</v>
      </c>
    </row>
    <row r="113" spans="1:14" x14ac:dyDescent="0.25">
      <c r="A113" t="s">
        <v>1141</v>
      </c>
      <c r="B113" t="s">
        <v>1142</v>
      </c>
      <c r="C113">
        <v>5000</v>
      </c>
      <c r="D113" t="s">
        <v>1143</v>
      </c>
      <c r="E113">
        <v>5419</v>
      </c>
      <c r="F113" t="s">
        <v>1144</v>
      </c>
      <c r="G113">
        <v>116</v>
      </c>
      <c r="H113" t="s">
        <v>118</v>
      </c>
      <c r="I113">
        <v>1961</v>
      </c>
      <c r="J113">
        <v>1961</v>
      </c>
      <c r="K113" t="s">
        <v>1145</v>
      </c>
      <c r="L113">
        <v>122157</v>
      </c>
      <c r="M113" t="s">
        <v>1146</v>
      </c>
      <c r="N113" t="s">
        <v>1147</v>
      </c>
    </row>
    <row r="114" spans="1:14" x14ac:dyDescent="0.25">
      <c r="A114" t="s">
        <v>1141</v>
      </c>
      <c r="B114" t="s">
        <v>1142</v>
      </c>
      <c r="C114">
        <v>5000</v>
      </c>
      <c r="D114" t="s">
        <v>1143</v>
      </c>
      <c r="E114">
        <v>5419</v>
      </c>
      <c r="F114" t="s">
        <v>1144</v>
      </c>
      <c r="G114">
        <v>211</v>
      </c>
      <c r="H114" t="s">
        <v>119</v>
      </c>
      <c r="I114">
        <v>1961</v>
      </c>
      <c r="J114">
        <v>1961</v>
      </c>
      <c r="K114" t="s">
        <v>1145</v>
      </c>
      <c r="L114">
        <v>5002</v>
      </c>
      <c r="M114" t="s">
        <v>1146</v>
      </c>
      <c r="N114" t="s">
        <v>1147</v>
      </c>
    </row>
    <row r="115" spans="1:14" x14ac:dyDescent="0.25">
      <c r="A115" t="s">
        <v>1141</v>
      </c>
      <c r="B115" t="s">
        <v>1142</v>
      </c>
      <c r="C115">
        <v>5000</v>
      </c>
      <c r="D115" t="s">
        <v>1143</v>
      </c>
      <c r="E115">
        <v>5419</v>
      </c>
      <c r="F115" t="s">
        <v>1144</v>
      </c>
      <c r="G115">
        <v>394</v>
      </c>
      <c r="H115" t="s">
        <v>120</v>
      </c>
      <c r="I115">
        <v>1961</v>
      </c>
      <c r="J115">
        <v>1961</v>
      </c>
      <c r="K115" t="s">
        <v>1145</v>
      </c>
      <c r="L115">
        <v>44705</v>
      </c>
      <c r="M115" t="s">
        <v>1146</v>
      </c>
      <c r="N115" t="s">
        <v>1147</v>
      </c>
    </row>
    <row r="116" spans="1:14" x14ac:dyDescent="0.25">
      <c r="A116" t="s">
        <v>1141</v>
      </c>
      <c r="B116" t="s">
        <v>1142</v>
      </c>
      <c r="C116">
        <v>5000</v>
      </c>
      <c r="D116" t="s">
        <v>1143</v>
      </c>
      <c r="E116">
        <v>5419</v>
      </c>
      <c r="F116" t="s">
        <v>1144</v>
      </c>
      <c r="G116">
        <v>754</v>
      </c>
      <c r="H116" t="s">
        <v>121</v>
      </c>
      <c r="I116">
        <v>1961</v>
      </c>
      <c r="J116">
        <v>1961</v>
      </c>
      <c r="K116" t="s">
        <v>1145</v>
      </c>
      <c r="L116">
        <v>2826</v>
      </c>
      <c r="M116" t="s">
        <v>1146</v>
      </c>
      <c r="N116" t="s">
        <v>1147</v>
      </c>
    </row>
    <row r="117" spans="1:14" x14ac:dyDescent="0.25">
      <c r="A117" t="s">
        <v>1141</v>
      </c>
      <c r="B117" t="s">
        <v>1142</v>
      </c>
      <c r="C117">
        <v>5000</v>
      </c>
      <c r="D117" t="s">
        <v>1143</v>
      </c>
      <c r="E117">
        <v>5419</v>
      </c>
      <c r="F117" t="s">
        <v>1144</v>
      </c>
      <c r="G117">
        <v>523</v>
      </c>
      <c r="H117" t="s">
        <v>122</v>
      </c>
      <c r="I117">
        <v>1961</v>
      </c>
      <c r="J117">
        <v>1961</v>
      </c>
      <c r="K117" t="s">
        <v>1145</v>
      </c>
      <c r="L117">
        <v>88968</v>
      </c>
      <c r="M117" t="s">
        <v>1146</v>
      </c>
      <c r="N117" t="s">
        <v>1147</v>
      </c>
    </row>
    <row r="118" spans="1:14" x14ac:dyDescent="0.25">
      <c r="A118" t="s">
        <v>1141</v>
      </c>
      <c r="B118" t="s">
        <v>1142</v>
      </c>
      <c r="C118">
        <v>5000</v>
      </c>
      <c r="D118" t="s">
        <v>1143</v>
      </c>
      <c r="E118">
        <v>5419</v>
      </c>
      <c r="F118" t="s">
        <v>1144</v>
      </c>
      <c r="G118">
        <v>92</v>
      </c>
      <c r="H118" t="s">
        <v>123</v>
      </c>
      <c r="I118">
        <v>1961</v>
      </c>
      <c r="J118">
        <v>1961</v>
      </c>
      <c r="K118" t="s">
        <v>1145</v>
      </c>
      <c r="L118">
        <v>6172</v>
      </c>
      <c r="M118" t="s">
        <v>1146</v>
      </c>
      <c r="N118" t="s">
        <v>1147</v>
      </c>
    </row>
    <row r="119" spans="1:14" x14ac:dyDescent="0.25">
      <c r="A119" t="s">
        <v>1141</v>
      </c>
      <c r="B119" t="s">
        <v>1142</v>
      </c>
      <c r="C119">
        <v>5000</v>
      </c>
      <c r="D119" t="s">
        <v>1143</v>
      </c>
      <c r="E119">
        <v>5419</v>
      </c>
      <c r="F119" t="s">
        <v>1144</v>
      </c>
      <c r="G119">
        <v>788</v>
      </c>
      <c r="H119" t="s">
        <v>124</v>
      </c>
      <c r="I119">
        <v>1961</v>
      </c>
      <c r="J119">
        <v>1961</v>
      </c>
      <c r="K119" t="s">
        <v>1145</v>
      </c>
      <c r="L119">
        <v>11700</v>
      </c>
      <c r="M119" t="s">
        <v>1146</v>
      </c>
      <c r="N119" t="s">
        <v>1147</v>
      </c>
    </row>
    <row r="120" spans="1:14" x14ac:dyDescent="0.25">
      <c r="A120" t="s">
        <v>1141</v>
      </c>
      <c r="B120" t="s">
        <v>1142</v>
      </c>
      <c r="C120">
        <v>5000</v>
      </c>
      <c r="D120" t="s">
        <v>1143</v>
      </c>
      <c r="E120">
        <v>5419</v>
      </c>
      <c r="F120" t="s">
        <v>1144</v>
      </c>
      <c r="G120">
        <v>270</v>
      </c>
      <c r="H120" t="s">
        <v>125</v>
      </c>
      <c r="I120">
        <v>1961</v>
      </c>
      <c r="J120">
        <v>1961</v>
      </c>
      <c r="K120" t="s">
        <v>1145</v>
      </c>
      <c r="L120">
        <v>5728</v>
      </c>
      <c r="M120" t="s">
        <v>1146</v>
      </c>
      <c r="N120" t="s">
        <v>1147</v>
      </c>
    </row>
    <row r="121" spans="1:14" x14ac:dyDescent="0.25">
      <c r="A121" t="s">
        <v>1141</v>
      </c>
      <c r="B121" t="s">
        <v>1142</v>
      </c>
      <c r="C121">
        <v>5000</v>
      </c>
      <c r="D121" t="s">
        <v>1143</v>
      </c>
      <c r="E121">
        <v>5419</v>
      </c>
      <c r="F121" t="s">
        <v>1144</v>
      </c>
      <c r="G121">
        <v>547</v>
      </c>
      <c r="H121" t="s">
        <v>126</v>
      </c>
      <c r="I121">
        <v>1961</v>
      </c>
      <c r="J121">
        <v>1961</v>
      </c>
      <c r="K121" t="s">
        <v>1145</v>
      </c>
      <c r="L121">
        <v>61673</v>
      </c>
      <c r="M121" t="s">
        <v>1146</v>
      </c>
      <c r="N121" t="s">
        <v>1147</v>
      </c>
    </row>
    <row r="122" spans="1:14" x14ac:dyDescent="0.25">
      <c r="A122" t="s">
        <v>1141</v>
      </c>
      <c r="B122" t="s">
        <v>1142</v>
      </c>
      <c r="C122">
        <v>5000</v>
      </c>
      <c r="D122" t="s">
        <v>1143</v>
      </c>
      <c r="E122">
        <v>5419</v>
      </c>
      <c r="F122" t="s">
        <v>1144</v>
      </c>
      <c r="G122">
        <v>27</v>
      </c>
      <c r="H122" t="s">
        <v>127</v>
      </c>
      <c r="I122">
        <v>1961</v>
      </c>
      <c r="J122">
        <v>1961</v>
      </c>
      <c r="K122" t="s">
        <v>1145</v>
      </c>
      <c r="L122">
        <v>18693</v>
      </c>
      <c r="M122" t="s">
        <v>1146</v>
      </c>
      <c r="N122" t="s">
        <v>1147</v>
      </c>
    </row>
    <row r="123" spans="1:14" x14ac:dyDescent="0.25">
      <c r="A123" t="s">
        <v>1141</v>
      </c>
      <c r="B123" t="s">
        <v>1142</v>
      </c>
      <c r="C123">
        <v>5000</v>
      </c>
      <c r="D123" t="s">
        <v>1143</v>
      </c>
      <c r="E123">
        <v>5419</v>
      </c>
      <c r="F123" t="s">
        <v>1144</v>
      </c>
      <c r="G123">
        <v>149</v>
      </c>
      <c r="H123" t="s">
        <v>128</v>
      </c>
      <c r="I123">
        <v>1961</v>
      </c>
      <c r="J123">
        <v>1961</v>
      </c>
      <c r="K123" t="s">
        <v>1145</v>
      </c>
      <c r="L123">
        <v>45842</v>
      </c>
      <c r="M123" t="s">
        <v>1146</v>
      </c>
      <c r="N123" t="s">
        <v>1147</v>
      </c>
    </row>
    <row r="124" spans="1:14" x14ac:dyDescent="0.25">
      <c r="A124" t="s">
        <v>1141</v>
      </c>
      <c r="B124" t="s">
        <v>1142</v>
      </c>
      <c r="C124">
        <v>5000</v>
      </c>
      <c r="D124" t="s">
        <v>1143</v>
      </c>
      <c r="E124">
        <v>5419</v>
      </c>
      <c r="F124" t="s">
        <v>1144</v>
      </c>
      <c r="G124">
        <v>836</v>
      </c>
      <c r="H124" t="s">
        <v>129</v>
      </c>
      <c r="I124">
        <v>1961</v>
      </c>
      <c r="J124">
        <v>1961</v>
      </c>
      <c r="K124" t="s">
        <v>1145</v>
      </c>
      <c r="L124">
        <v>5464</v>
      </c>
      <c r="M124" t="s">
        <v>1146</v>
      </c>
      <c r="N124" t="s">
        <v>1147</v>
      </c>
    </row>
    <row r="125" spans="1:14" x14ac:dyDescent="0.25">
      <c r="A125" t="s">
        <v>1141</v>
      </c>
      <c r="B125" t="s">
        <v>1142</v>
      </c>
      <c r="C125">
        <v>5000</v>
      </c>
      <c r="D125" t="s">
        <v>1143</v>
      </c>
      <c r="E125">
        <v>5419</v>
      </c>
      <c r="F125" t="s">
        <v>1144</v>
      </c>
      <c r="G125">
        <v>71</v>
      </c>
      <c r="H125" t="s">
        <v>130</v>
      </c>
      <c r="I125">
        <v>1961</v>
      </c>
      <c r="J125">
        <v>1961</v>
      </c>
      <c r="K125" t="s">
        <v>1145</v>
      </c>
      <c r="L125">
        <v>11605</v>
      </c>
      <c r="M125" t="s">
        <v>1146</v>
      </c>
      <c r="N125" t="s">
        <v>1147</v>
      </c>
    </row>
    <row r="126" spans="1:14" x14ac:dyDescent="0.25">
      <c r="A126" t="s">
        <v>1141</v>
      </c>
      <c r="B126" t="s">
        <v>1142</v>
      </c>
      <c r="C126">
        <v>5000</v>
      </c>
      <c r="D126" t="s">
        <v>1143</v>
      </c>
      <c r="E126">
        <v>5419</v>
      </c>
      <c r="F126" t="s">
        <v>1144</v>
      </c>
      <c r="G126">
        <v>280</v>
      </c>
      <c r="H126" t="s">
        <v>131</v>
      </c>
      <c r="I126">
        <v>1961</v>
      </c>
      <c r="J126">
        <v>1961</v>
      </c>
      <c r="K126" t="s">
        <v>1145</v>
      </c>
      <c r="L126">
        <v>4318</v>
      </c>
      <c r="M126" t="s">
        <v>1146</v>
      </c>
      <c r="N126" t="s">
        <v>1147</v>
      </c>
    </row>
    <row r="127" spans="1:14" x14ac:dyDescent="0.25">
      <c r="A127" t="s">
        <v>1141</v>
      </c>
      <c r="B127" t="s">
        <v>1142</v>
      </c>
      <c r="C127">
        <v>5000</v>
      </c>
      <c r="D127" t="s">
        <v>1143</v>
      </c>
      <c r="E127">
        <v>5419</v>
      </c>
      <c r="F127" t="s">
        <v>1144</v>
      </c>
      <c r="G127">
        <v>328</v>
      </c>
      <c r="H127" t="s">
        <v>132</v>
      </c>
      <c r="I127">
        <v>1961</v>
      </c>
      <c r="J127">
        <v>1961</v>
      </c>
      <c r="K127" t="s">
        <v>1145</v>
      </c>
      <c r="L127">
        <v>8624</v>
      </c>
      <c r="M127" t="s">
        <v>1146</v>
      </c>
      <c r="N127" t="s">
        <v>1147</v>
      </c>
    </row>
    <row r="128" spans="1:14" x14ac:dyDescent="0.25">
      <c r="A128" t="s">
        <v>1141</v>
      </c>
      <c r="B128" t="s">
        <v>1142</v>
      </c>
      <c r="C128">
        <v>5000</v>
      </c>
      <c r="D128" t="s">
        <v>1143</v>
      </c>
      <c r="E128">
        <v>5419</v>
      </c>
      <c r="F128" t="s">
        <v>1144</v>
      </c>
      <c r="G128">
        <v>289</v>
      </c>
      <c r="H128" t="s">
        <v>133</v>
      </c>
      <c r="I128">
        <v>1961</v>
      </c>
      <c r="J128">
        <v>1961</v>
      </c>
      <c r="K128" t="s">
        <v>1145</v>
      </c>
      <c r="L128">
        <v>2861</v>
      </c>
      <c r="M128" t="s">
        <v>1146</v>
      </c>
      <c r="N128" t="s">
        <v>1147</v>
      </c>
    </row>
    <row r="129" spans="1:14" x14ac:dyDescent="0.25">
      <c r="A129" t="s">
        <v>1141</v>
      </c>
      <c r="B129" t="s">
        <v>1142</v>
      </c>
      <c r="C129">
        <v>5000</v>
      </c>
      <c r="D129" t="s">
        <v>1143</v>
      </c>
      <c r="E129">
        <v>5419</v>
      </c>
      <c r="F129" t="s">
        <v>1144</v>
      </c>
      <c r="G129">
        <v>789</v>
      </c>
      <c r="H129" t="s">
        <v>134</v>
      </c>
      <c r="I129">
        <v>1961</v>
      </c>
      <c r="J129">
        <v>1961</v>
      </c>
      <c r="K129" t="s">
        <v>1145</v>
      </c>
      <c r="L129">
        <v>8597</v>
      </c>
      <c r="M129" t="s">
        <v>1146</v>
      </c>
      <c r="N129" t="s">
        <v>1147</v>
      </c>
    </row>
    <row r="130" spans="1:14" x14ac:dyDescent="0.25">
      <c r="A130" t="s">
        <v>1141</v>
      </c>
      <c r="B130" t="s">
        <v>1142</v>
      </c>
      <c r="C130">
        <v>5000</v>
      </c>
      <c r="D130" t="s">
        <v>1143</v>
      </c>
      <c r="E130">
        <v>5419</v>
      </c>
      <c r="F130" t="s">
        <v>1144</v>
      </c>
      <c r="G130">
        <v>83</v>
      </c>
      <c r="H130" t="s">
        <v>135</v>
      </c>
      <c r="I130">
        <v>1961</v>
      </c>
      <c r="J130">
        <v>1961</v>
      </c>
      <c r="K130" t="s">
        <v>1145</v>
      </c>
      <c r="L130">
        <v>8896</v>
      </c>
      <c r="M130" t="s">
        <v>1146</v>
      </c>
      <c r="N130" t="s">
        <v>1147</v>
      </c>
    </row>
    <row r="131" spans="1:14" x14ac:dyDescent="0.25">
      <c r="A131" t="s">
        <v>1141</v>
      </c>
      <c r="B131" t="s">
        <v>1142</v>
      </c>
      <c r="C131">
        <v>5000</v>
      </c>
      <c r="D131" t="s">
        <v>1143</v>
      </c>
      <c r="E131">
        <v>5419</v>
      </c>
      <c r="F131" t="s">
        <v>1144</v>
      </c>
      <c r="G131">
        <v>236</v>
      </c>
      <c r="H131" t="s">
        <v>136</v>
      </c>
      <c r="I131">
        <v>1961</v>
      </c>
      <c r="J131">
        <v>1961</v>
      </c>
      <c r="K131" t="s">
        <v>1145</v>
      </c>
      <c r="L131">
        <v>11287</v>
      </c>
      <c r="M131" t="s">
        <v>1146</v>
      </c>
      <c r="N131" t="s">
        <v>1147</v>
      </c>
    </row>
    <row r="132" spans="1:14" x14ac:dyDescent="0.25">
      <c r="A132" t="s">
        <v>1141</v>
      </c>
      <c r="B132" t="s">
        <v>1142</v>
      </c>
      <c r="C132">
        <v>5000</v>
      </c>
      <c r="D132" t="s">
        <v>1143</v>
      </c>
      <c r="E132">
        <v>5419</v>
      </c>
      <c r="F132" t="s">
        <v>1144</v>
      </c>
      <c r="G132">
        <v>723</v>
      </c>
      <c r="H132" t="s">
        <v>137</v>
      </c>
      <c r="I132">
        <v>1961</v>
      </c>
      <c r="J132">
        <v>1961</v>
      </c>
      <c r="K132" t="s">
        <v>1145</v>
      </c>
      <c r="L132">
        <v>59240</v>
      </c>
      <c r="M132" t="s">
        <v>1146</v>
      </c>
      <c r="N132" t="s">
        <v>1147</v>
      </c>
    </row>
    <row r="133" spans="1:14" x14ac:dyDescent="0.25">
      <c r="A133" t="s">
        <v>1141</v>
      </c>
      <c r="B133" t="s">
        <v>1142</v>
      </c>
      <c r="C133">
        <v>5000</v>
      </c>
      <c r="D133" t="s">
        <v>1143</v>
      </c>
      <c r="E133">
        <v>5419</v>
      </c>
      <c r="F133" t="s">
        <v>1144</v>
      </c>
      <c r="G133">
        <v>373</v>
      </c>
      <c r="H133" t="s">
        <v>138</v>
      </c>
      <c r="I133">
        <v>1961</v>
      </c>
      <c r="J133">
        <v>1961</v>
      </c>
      <c r="K133" t="s">
        <v>1145</v>
      </c>
      <c r="L133">
        <v>88804</v>
      </c>
      <c r="M133" t="s">
        <v>1146</v>
      </c>
      <c r="N133" t="s">
        <v>1147</v>
      </c>
    </row>
    <row r="134" spans="1:14" x14ac:dyDescent="0.25">
      <c r="A134" t="s">
        <v>1141</v>
      </c>
      <c r="B134" t="s">
        <v>1142</v>
      </c>
      <c r="C134">
        <v>5000</v>
      </c>
      <c r="D134" t="s">
        <v>1143</v>
      </c>
      <c r="E134">
        <v>5419</v>
      </c>
      <c r="F134" t="s">
        <v>1144</v>
      </c>
      <c r="G134">
        <v>544</v>
      </c>
      <c r="H134" t="s">
        <v>139</v>
      </c>
      <c r="I134">
        <v>1961</v>
      </c>
      <c r="J134">
        <v>1961</v>
      </c>
      <c r="K134" t="s">
        <v>1145</v>
      </c>
      <c r="L134">
        <v>80153</v>
      </c>
      <c r="M134" t="s">
        <v>1146</v>
      </c>
      <c r="N134" t="s">
        <v>1147</v>
      </c>
    </row>
    <row r="135" spans="1:14" x14ac:dyDescent="0.25">
      <c r="A135" t="s">
        <v>1141</v>
      </c>
      <c r="B135" t="s">
        <v>1142</v>
      </c>
      <c r="C135">
        <v>5000</v>
      </c>
      <c r="D135" t="s">
        <v>1143</v>
      </c>
      <c r="E135">
        <v>5419</v>
      </c>
      <c r="F135" t="s">
        <v>1144</v>
      </c>
      <c r="G135">
        <v>423</v>
      </c>
      <c r="H135" t="s">
        <v>140</v>
      </c>
      <c r="I135">
        <v>1961</v>
      </c>
      <c r="J135">
        <v>1961</v>
      </c>
      <c r="K135" t="s">
        <v>1145</v>
      </c>
      <c r="L135">
        <v>53591</v>
      </c>
      <c r="M135" t="s">
        <v>1146</v>
      </c>
      <c r="N135" t="s">
        <v>1147</v>
      </c>
    </row>
    <row r="136" spans="1:14" x14ac:dyDescent="0.25">
      <c r="A136" t="s">
        <v>1141</v>
      </c>
      <c r="B136" t="s">
        <v>1142</v>
      </c>
      <c r="C136">
        <v>5000</v>
      </c>
      <c r="D136" t="s">
        <v>1143</v>
      </c>
      <c r="E136">
        <v>5419</v>
      </c>
      <c r="F136" t="s">
        <v>1144</v>
      </c>
      <c r="G136">
        <v>157</v>
      </c>
      <c r="H136" t="s">
        <v>141</v>
      </c>
      <c r="I136">
        <v>1961</v>
      </c>
      <c r="J136">
        <v>1961</v>
      </c>
      <c r="K136" t="s">
        <v>1145</v>
      </c>
      <c r="L136">
        <v>231735</v>
      </c>
      <c r="M136" t="s">
        <v>1146</v>
      </c>
      <c r="N136" t="s">
        <v>1147</v>
      </c>
    </row>
    <row r="137" spans="1:14" x14ac:dyDescent="0.25">
      <c r="A137" t="s">
        <v>1141</v>
      </c>
      <c r="B137" t="s">
        <v>1142</v>
      </c>
      <c r="C137">
        <v>5000</v>
      </c>
      <c r="D137" t="s">
        <v>1143</v>
      </c>
      <c r="E137">
        <v>5419</v>
      </c>
      <c r="F137" t="s">
        <v>1144</v>
      </c>
      <c r="G137">
        <v>156</v>
      </c>
      <c r="H137" t="s">
        <v>142</v>
      </c>
      <c r="I137">
        <v>1961</v>
      </c>
      <c r="J137">
        <v>1961</v>
      </c>
      <c r="K137" t="s">
        <v>1145</v>
      </c>
      <c r="L137">
        <v>502650</v>
      </c>
      <c r="M137" t="s">
        <v>1146</v>
      </c>
      <c r="N137" t="s">
        <v>1147</v>
      </c>
    </row>
    <row r="138" spans="1:14" x14ac:dyDescent="0.25">
      <c r="A138" t="s">
        <v>1141</v>
      </c>
      <c r="B138" t="s">
        <v>1142</v>
      </c>
      <c r="C138">
        <v>5000</v>
      </c>
      <c r="D138" t="s">
        <v>1143</v>
      </c>
      <c r="E138">
        <v>5419</v>
      </c>
      <c r="F138" t="s">
        <v>1144</v>
      </c>
      <c r="G138">
        <v>161</v>
      </c>
      <c r="H138" t="s">
        <v>143</v>
      </c>
      <c r="I138">
        <v>1961</v>
      </c>
      <c r="J138">
        <v>1961</v>
      </c>
      <c r="K138" t="s">
        <v>1145</v>
      </c>
      <c r="L138">
        <v>51610</v>
      </c>
      <c r="M138" t="s">
        <v>1146</v>
      </c>
      <c r="N138" t="s">
        <v>1147</v>
      </c>
    </row>
    <row r="139" spans="1:14" x14ac:dyDescent="0.25">
      <c r="A139" t="s">
        <v>1141</v>
      </c>
      <c r="B139" t="s">
        <v>1142</v>
      </c>
      <c r="C139">
        <v>5000</v>
      </c>
      <c r="D139" t="s">
        <v>1143</v>
      </c>
      <c r="E139">
        <v>5419</v>
      </c>
      <c r="F139" t="s">
        <v>1144</v>
      </c>
      <c r="G139">
        <v>267</v>
      </c>
      <c r="H139" t="s">
        <v>144</v>
      </c>
      <c r="I139">
        <v>1961</v>
      </c>
      <c r="J139">
        <v>1961</v>
      </c>
      <c r="K139" t="s">
        <v>1145</v>
      </c>
      <c r="L139">
        <v>10225</v>
      </c>
      <c r="M139" t="s">
        <v>1146</v>
      </c>
      <c r="N139" t="s">
        <v>1147</v>
      </c>
    </row>
    <row r="140" spans="1:14" x14ac:dyDescent="0.25">
      <c r="A140" t="s">
        <v>1141</v>
      </c>
      <c r="B140" t="s">
        <v>1142</v>
      </c>
      <c r="C140">
        <v>5000</v>
      </c>
      <c r="D140" t="s">
        <v>1143</v>
      </c>
      <c r="E140">
        <v>5419</v>
      </c>
      <c r="F140" t="s">
        <v>1144</v>
      </c>
      <c r="G140">
        <v>122</v>
      </c>
      <c r="H140" t="s">
        <v>145</v>
      </c>
      <c r="I140">
        <v>1961</v>
      </c>
      <c r="J140">
        <v>1961</v>
      </c>
      <c r="K140" t="s">
        <v>1145</v>
      </c>
      <c r="L140">
        <v>73479</v>
      </c>
      <c r="M140" t="s">
        <v>1146</v>
      </c>
      <c r="N140" t="s">
        <v>1147</v>
      </c>
    </row>
    <row r="141" spans="1:14" x14ac:dyDescent="0.25">
      <c r="A141" t="s">
        <v>1141</v>
      </c>
      <c r="B141" t="s">
        <v>1142</v>
      </c>
      <c r="C141">
        <v>5000</v>
      </c>
      <c r="D141" t="s">
        <v>1143</v>
      </c>
      <c r="E141">
        <v>5419</v>
      </c>
      <c r="F141" t="s">
        <v>1144</v>
      </c>
      <c r="G141">
        <v>495</v>
      </c>
      <c r="H141" t="s">
        <v>147</v>
      </c>
      <c r="I141">
        <v>1961</v>
      </c>
      <c r="J141">
        <v>1961</v>
      </c>
      <c r="K141" t="s">
        <v>1145</v>
      </c>
      <c r="L141">
        <v>82585</v>
      </c>
      <c r="M141" t="s">
        <v>1146</v>
      </c>
      <c r="N141" t="s">
        <v>1147</v>
      </c>
    </row>
    <row r="142" spans="1:14" x14ac:dyDescent="0.25">
      <c r="A142" t="s">
        <v>1141</v>
      </c>
      <c r="B142" t="s">
        <v>1142</v>
      </c>
      <c r="C142">
        <v>5000</v>
      </c>
      <c r="D142" t="s">
        <v>1143</v>
      </c>
      <c r="E142">
        <v>5419</v>
      </c>
      <c r="F142" t="s">
        <v>1144</v>
      </c>
      <c r="G142">
        <v>136</v>
      </c>
      <c r="H142" t="s">
        <v>148</v>
      </c>
      <c r="I142">
        <v>1961</v>
      </c>
      <c r="J142">
        <v>1961</v>
      </c>
      <c r="K142" t="s">
        <v>1145</v>
      </c>
      <c r="L142">
        <v>59169</v>
      </c>
      <c r="M142" t="s">
        <v>1146</v>
      </c>
      <c r="N142" t="s">
        <v>1147</v>
      </c>
    </row>
    <row r="143" spans="1:14" x14ac:dyDescent="0.25">
      <c r="A143" t="s">
        <v>1141</v>
      </c>
      <c r="B143" t="s">
        <v>1142</v>
      </c>
      <c r="C143">
        <v>5000</v>
      </c>
      <c r="D143" t="s">
        <v>1143</v>
      </c>
      <c r="E143">
        <v>5419</v>
      </c>
      <c r="F143" t="s">
        <v>1144</v>
      </c>
      <c r="G143">
        <v>667</v>
      </c>
      <c r="H143" t="s">
        <v>149</v>
      </c>
      <c r="I143">
        <v>1961</v>
      </c>
      <c r="J143">
        <v>1961</v>
      </c>
      <c r="K143" t="s">
        <v>1145</v>
      </c>
      <c r="L143">
        <v>7201</v>
      </c>
      <c r="M143" t="s">
        <v>1146</v>
      </c>
      <c r="N143" t="s">
        <v>1147</v>
      </c>
    </row>
    <row r="144" spans="1:14" x14ac:dyDescent="0.25">
      <c r="A144" t="s">
        <v>1141</v>
      </c>
      <c r="B144" t="s">
        <v>1142</v>
      </c>
      <c r="C144">
        <v>5000</v>
      </c>
      <c r="D144" t="s">
        <v>1143</v>
      </c>
      <c r="E144">
        <v>5419</v>
      </c>
      <c r="F144" t="s">
        <v>1144</v>
      </c>
      <c r="G144">
        <v>826</v>
      </c>
      <c r="H144" t="s">
        <v>150</v>
      </c>
      <c r="I144">
        <v>1961</v>
      </c>
      <c r="J144">
        <v>1961</v>
      </c>
      <c r="K144" t="s">
        <v>1145</v>
      </c>
      <c r="L144">
        <v>10517</v>
      </c>
      <c r="M144" t="s">
        <v>1146</v>
      </c>
      <c r="N144" t="s">
        <v>1147</v>
      </c>
    </row>
    <row r="145" spans="1:14" x14ac:dyDescent="0.25">
      <c r="A145" t="s">
        <v>1141</v>
      </c>
      <c r="B145" t="s">
        <v>1142</v>
      </c>
      <c r="C145">
        <v>5000</v>
      </c>
      <c r="D145" t="s">
        <v>1143</v>
      </c>
      <c r="E145">
        <v>5419</v>
      </c>
      <c r="F145" t="s">
        <v>1144</v>
      </c>
      <c r="G145">
        <v>388</v>
      </c>
      <c r="H145" t="s">
        <v>151</v>
      </c>
      <c r="I145">
        <v>1961</v>
      </c>
      <c r="J145">
        <v>1961</v>
      </c>
      <c r="K145" t="s">
        <v>1145</v>
      </c>
      <c r="L145">
        <v>164346</v>
      </c>
      <c r="M145" t="s">
        <v>1146</v>
      </c>
      <c r="N145" t="s">
        <v>1147</v>
      </c>
    </row>
    <row r="146" spans="1:14" x14ac:dyDescent="0.25">
      <c r="A146" t="s">
        <v>1141</v>
      </c>
      <c r="B146" t="s">
        <v>1142</v>
      </c>
      <c r="C146">
        <v>5000</v>
      </c>
      <c r="D146" t="s">
        <v>1143</v>
      </c>
      <c r="E146">
        <v>5419</v>
      </c>
      <c r="F146" t="s">
        <v>1144</v>
      </c>
      <c r="G146">
        <v>275</v>
      </c>
      <c r="H146" t="s">
        <v>153</v>
      </c>
      <c r="I146">
        <v>1961</v>
      </c>
      <c r="J146">
        <v>1961</v>
      </c>
      <c r="K146" t="s">
        <v>1145</v>
      </c>
      <c r="L146">
        <v>79669</v>
      </c>
      <c r="M146" t="s">
        <v>1146</v>
      </c>
      <c r="N146" t="s">
        <v>1147</v>
      </c>
    </row>
    <row r="147" spans="1:14" x14ac:dyDescent="0.25">
      <c r="A147" t="s">
        <v>1141</v>
      </c>
      <c r="B147" t="s">
        <v>1142</v>
      </c>
      <c r="C147">
        <v>5000</v>
      </c>
      <c r="D147" t="s">
        <v>1143</v>
      </c>
      <c r="E147">
        <v>5419</v>
      </c>
      <c r="F147" t="s">
        <v>1144</v>
      </c>
      <c r="G147">
        <v>692</v>
      </c>
      <c r="H147" t="s">
        <v>154</v>
      </c>
      <c r="I147">
        <v>1961</v>
      </c>
      <c r="J147">
        <v>1961</v>
      </c>
      <c r="K147" t="s">
        <v>1145</v>
      </c>
      <c r="L147">
        <v>837</v>
      </c>
      <c r="M147" t="s">
        <v>1146</v>
      </c>
      <c r="N147" t="s">
        <v>1147</v>
      </c>
    </row>
    <row r="148" spans="1:14" x14ac:dyDescent="0.25">
      <c r="A148" t="s">
        <v>1141</v>
      </c>
      <c r="B148" t="s">
        <v>1142</v>
      </c>
      <c r="C148">
        <v>5000</v>
      </c>
      <c r="D148" t="s">
        <v>1143</v>
      </c>
      <c r="E148">
        <v>5419</v>
      </c>
      <c r="F148" t="s">
        <v>1144</v>
      </c>
      <c r="G148">
        <v>463</v>
      </c>
      <c r="H148" t="s">
        <v>155</v>
      </c>
      <c r="I148">
        <v>1961</v>
      </c>
      <c r="J148">
        <v>1961</v>
      </c>
      <c r="K148" t="s">
        <v>1145</v>
      </c>
      <c r="L148">
        <v>84191</v>
      </c>
      <c r="M148" t="s">
        <v>1146</v>
      </c>
      <c r="N148" t="s">
        <v>1147</v>
      </c>
    </row>
    <row r="149" spans="1:14" x14ac:dyDescent="0.25">
      <c r="A149" t="s">
        <v>1141</v>
      </c>
      <c r="B149" t="s">
        <v>1142</v>
      </c>
      <c r="C149">
        <v>5000</v>
      </c>
      <c r="D149" t="s">
        <v>1143</v>
      </c>
      <c r="E149">
        <v>5419</v>
      </c>
      <c r="F149" t="s">
        <v>1144</v>
      </c>
      <c r="G149">
        <v>420</v>
      </c>
      <c r="H149" t="s">
        <v>156</v>
      </c>
      <c r="I149">
        <v>1961</v>
      </c>
      <c r="J149">
        <v>1961</v>
      </c>
      <c r="K149" t="s">
        <v>1145</v>
      </c>
      <c r="L149">
        <v>54673</v>
      </c>
      <c r="M149" t="s">
        <v>1146</v>
      </c>
      <c r="N149" t="s">
        <v>1147</v>
      </c>
    </row>
    <row r="150" spans="1:14" x14ac:dyDescent="0.25">
      <c r="A150" t="s">
        <v>1141</v>
      </c>
      <c r="B150" t="s">
        <v>1142</v>
      </c>
      <c r="C150">
        <v>5000</v>
      </c>
      <c r="D150" t="s">
        <v>1143</v>
      </c>
      <c r="E150">
        <v>5419</v>
      </c>
      <c r="F150" t="s">
        <v>1144</v>
      </c>
      <c r="G150">
        <v>205</v>
      </c>
      <c r="H150" t="s">
        <v>157</v>
      </c>
      <c r="I150">
        <v>1961</v>
      </c>
      <c r="J150">
        <v>1961</v>
      </c>
      <c r="K150" t="s">
        <v>1145</v>
      </c>
      <c r="L150">
        <v>8616</v>
      </c>
      <c r="M150" t="s">
        <v>1146</v>
      </c>
      <c r="N150" t="s">
        <v>1147</v>
      </c>
    </row>
    <row r="151" spans="1:14" x14ac:dyDescent="0.25">
      <c r="A151" t="s">
        <v>1141</v>
      </c>
      <c r="B151" t="s">
        <v>1142</v>
      </c>
      <c r="C151">
        <v>5000</v>
      </c>
      <c r="D151" t="s">
        <v>1143</v>
      </c>
      <c r="E151">
        <v>5419</v>
      </c>
      <c r="F151" t="s">
        <v>1144</v>
      </c>
      <c r="G151">
        <v>222</v>
      </c>
      <c r="H151" t="s">
        <v>158</v>
      </c>
      <c r="I151">
        <v>1961</v>
      </c>
      <c r="J151">
        <v>1961</v>
      </c>
      <c r="K151" t="s">
        <v>1145</v>
      </c>
      <c r="L151">
        <v>30808</v>
      </c>
      <c r="M151" t="s">
        <v>1146</v>
      </c>
      <c r="N151" t="s">
        <v>1147</v>
      </c>
    </row>
    <row r="152" spans="1:14" x14ac:dyDescent="0.25">
      <c r="A152" t="s">
        <v>1141</v>
      </c>
      <c r="B152" t="s">
        <v>1142</v>
      </c>
      <c r="C152">
        <v>5000</v>
      </c>
      <c r="D152" t="s">
        <v>1143</v>
      </c>
      <c r="E152">
        <v>5419</v>
      </c>
      <c r="F152" t="s">
        <v>1144</v>
      </c>
      <c r="G152">
        <v>567</v>
      </c>
      <c r="H152" t="s">
        <v>159</v>
      </c>
      <c r="I152">
        <v>1961</v>
      </c>
      <c r="J152">
        <v>1961</v>
      </c>
      <c r="K152" t="s">
        <v>1145</v>
      </c>
      <c r="L152">
        <v>91267</v>
      </c>
      <c r="M152" t="s">
        <v>1146</v>
      </c>
      <c r="N152" t="s">
        <v>1147</v>
      </c>
    </row>
    <row r="153" spans="1:14" x14ac:dyDescent="0.25">
      <c r="A153" t="s">
        <v>1141</v>
      </c>
      <c r="B153" t="s">
        <v>1142</v>
      </c>
      <c r="C153">
        <v>5000</v>
      </c>
      <c r="D153" t="s">
        <v>1143</v>
      </c>
      <c r="E153">
        <v>5419</v>
      </c>
      <c r="F153" t="s">
        <v>1144</v>
      </c>
      <c r="G153">
        <v>15</v>
      </c>
      <c r="H153" t="s">
        <v>160</v>
      </c>
      <c r="I153">
        <v>1961</v>
      </c>
      <c r="J153">
        <v>1961</v>
      </c>
      <c r="K153" t="s">
        <v>1145</v>
      </c>
      <c r="L153">
        <v>10889</v>
      </c>
      <c r="M153" t="s">
        <v>1146</v>
      </c>
      <c r="N153" t="s">
        <v>1147</v>
      </c>
    </row>
    <row r="154" spans="1:14" x14ac:dyDescent="0.25">
      <c r="A154" t="s">
        <v>1141</v>
      </c>
      <c r="B154" t="s">
        <v>1142</v>
      </c>
      <c r="C154">
        <v>5000</v>
      </c>
      <c r="D154" t="s">
        <v>1143</v>
      </c>
      <c r="E154">
        <v>5419</v>
      </c>
      <c r="F154" t="s">
        <v>1144</v>
      </c>
      <c r="G154">
        <v>137</v>
      </c>
      <c r="H154" t="s">
        <v>161</v>
      </c>
      <c r="I154">
        <v>1961</v>
      </c>
      <c r="J154">
        <v>1961</v>
      </c>
      <c r="K154" t="s">
        <v>1145</v>
      </c>
      <c r="L154">
        <v>72345</v>
      </c>
      <c r="M154" t="s">
        <v>1146</v>
      </c>
      <c r="N154" t="s">
        <v>1147</v>
      </c>
    </row>
    <row r="155" spans="1:14" x14ac:dyDescent="0.25">
      <c r="A155" t="s">
        <v>1141</v>
      </c>
      <c r="B155" t="s">
        <v>1142</v>
      </c>
      <c r="C155">
        <v>5000</v>
      </c>
      <c r="D155" t="s">
        <v>1143</v>
      </c>
      <c r="E155">
        <v>5419</v>
      </c>
      <c r="F155" t="s">
        <v>1144</v>
      </c>
      <c r="G155">
        <v>135</v>
      </c>
      <c r="H155" t="s">
        <v>162</v>
      </c>
      <c r="I155">
        <v>1961</v>
      </c>
      <c r="J155">
        <v>1961</v>
      </c>
      <c r="K155" t="s">
        <v>1145</v>
      </c>
      <c r="L155">
        <v>50748</v>
      </c>
      <c r="M155" t="s">
        <v>1146</v>
      </c>
      <c r="N155" t="s">
        <v>1147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70B3A-9D40-45D8-BEC7-B72DEAA585BE}">
  <dimension ref="A1:N159"/>
  <sheetViews>
    <sheetView workbookViewId="0">
      <selection activeCell="K2" sqref="K2"/>
    </sheetView>
  </sheetViews>
  <sheetFormatPr defaultRowHeight="15" x14ac:dyDescent="0.25"/>
  <sheetData>
    <row r="1" spans="1:14" x14ac:dyDescent="0.25">
      <c r="A1" t="s">
        <v>1128</v>
      </c>
      <c r="B1" t="s">
        <v>1129</v>
      </c>
      <c r="C1" t="s">
        <v>1130</v>
      </c>
      <c r="D1" t="s">
        <v>1131</v>
      </c>
      <c r="E1" t="s">
        <v>1132</v>
      </c>
      <c r="F1" t="s">
        <v>1133</v>
      </c>
      <c r="G1" t="s">
        <v>1134</v>
      </c>
      <c r="H1" t="s">
        <v>1</v>
      </c>
      <c r="I1" t="s">
        <v>1135</v>
      </c>
      <c r="J1" t="s">
        <v>1136</v>
      </c>
      <c r="K1" t="s">
        <v>1137</v>
      </c>
      <c r="L1" t="s">
        <v>1138</v>
      </c>
      <c r="M1" t="s">
        <v>1139</v>
      </c>
      <c r="N1" t="s">
        <v>1140</v>
      </c>
    </row>
    <row r="2" spans="1:14" x14ac:dyDescent="0.25">
      <c r="A2" t="s">
        <v>1150</v>
      </c>
      <c r="B2" t="s">
        <v>1151</v>
      </c>
      <c r="C2">
        <v>5000</v>
      </c>
      <c r="D2" t="s">
        <v>1143</v>
      </c>
      <c r="E2">
        <v>5419</v>
      </c>
      <c r="F2" t="s">
        <v>1144</v>
      </c>
      <c r="G2">
        <v>809</v>
      </c>
      <c r="H2" t="s">
        <v>1152</v>
      </c>
      <c r="I2">
        <v>2021</v>
      </c>
      <c r="J2">
        <v>2021</v>
      </c>
      <c r="K2" t="s">
        <v>1145</v>
      </c>
      <c r="L2">
        <v>6165</v>
      </c>
      <c r="M2" t="s">
        <v>1153</v>
      </c>
      <c r="N2" t="s">
        <v>1154</v>
      </c>
    </row>
    <row r="3" spans="1:14" x14ac:dyDescent="0.25">
      <c r="A3" t="s">
        <v>1150</v>
      </c>
      <c r="B3" t="s">
        <v>1151</v>
      </c>
      <c r="C3">
        <v>5000</v>
      </c>
      <c r="D3" t="s">
        <v>1143</v>
      </c>
      <c r="E3">
        <v>5419</v>
      </c>
      <c r="F3" t="s">
        <v>1144</v>
      </c>
      <c r="G3">
        <v>800</v>
      </c>
      <c r="H3" t="s">
        <v>1155</v>
      </c>
      <c r="I3">
        <v>2021</v>
      </c>
      <c r="J3">
        <v>2021</v>
      </c>
      <c r="K3" t="s">
        <v>1145</v>
      </c>
      <c r="L3">
        <v>6985</v>
      </c>
      <c r="M3" t="s">
        <v>1153</v>
      </c>
      <c r="N3" t="s">
        <v>1154</v>
      </c>
    </row>
    <row r="4" spans="1:14" x14ac:dyDescent="0.25">
      <c r="A4" t="s">
        <v>1150</v>
      </c>
      <c r="B4" t="s">
        <v>1151</v>
      </c>
      <c r="C4">
        <v>5000</v>
      </c>
      <c r="D4" t="s">
        <v>1143</v>
      </c>
      <c r="E4">
        <v>5419</v>
      </c>
      <c r="F4" t="s">
        <v>1144</v>
      </c>
      <c r="G4">
        <v>221</v>
      </c>
      <c r="H4" t="s">
        <v>1156</v>
      </c>
      <c r="I4">
        <v>2021</v>
      </c>
      <c r="J4">
        <v>2021</v>
      </c>
      <c r="K4" t="s">
        <v>1145</v>
      </c>
      <c r="L4">
        <v>17491</v>
      </c>
      <c r="M4" t="s">
        <v>1153</v>
      </c>
      <c r="N4" t="s">
        <v>1154</v>
      </c>
    </row>
    <row r="5" spans="1:14" x14ac:dyDescent="0.25">
      <c r="A5" t="s">
        <v>1150</v>
      </c>
      <c r="B5" t="s">
        <v>1151</v>
      </c>
      <c r="C5">
        <v>5000</v>
      </c>
      <c r="D5" t="s">
        <v>1143</v>
      </c>
      <c r="E5">
        <v>5419</v>
      </c>
      <c r="F5" t="s">
        <v>1144</v>
      </c>
      <c r="G5">
        <v>711</v>
      </c>
      <c r="H5" t="s">
        <v>1157</v>
      </c>
      <c r="I5">
        <v>2021</v>
      </c>
      <c r="J5">
        <v>2021</v>
      </c>
      <c r="K5" t="s">
        <v>1145</v>
      </c>
      <c r="L5">
        <v>11729</v>
      </c>
      <c r="M5" t="s">
        <v>1153</v>
      </c>
      <c r="N5" t="s">
        <v>1154</v>
      </c>
    </row>
    <row r="6" spans="1:14" x14ac:dyDescent="0.25">
      <c r="A6" t="s">
        <v>1150</v>
      </c>
      <c r="B6" t="s">
        <v>1151</v>
      </c>
      <c r="C6">
        <v>5000</v>
      </c>
      <c r="D6" t="s">
        <v>1143</v>
      </c>
      <c r="E6">
        <v>5419</v>
      </c>
      <c r="F6" t="s">
        <v>1144</v>
      </c>
      <c r="G6">
        <v>515</v>
      </c>
      <c r="H6" t="s">
        <v>5</v>
      </c>
      <c r="I6">
        <v>2021</v>
      </c>
      <c r="J6">
        <v>2021</v>
      </c>
      <c r="K6" t="s">
        <v>1145</v>
      </c>
      <c r="L6">
        <v>193156</v>
      </c>
      <c r="M6" t="s">
        <v>1153</v>
      </c>
      <c r="N6" t="s">
        <v>1154</v>
      </c>
    </row>
    <row r="7" spans="1:14" x14ac:dyDescent="0.25">
      <c r="A7" t="s">
        <v>1150</v>
      </c>
      <c r="B7" t="s">
        <v>1151</v>
      </c>
      <c r="C7">
        <v>5000</v>
      </c>
      <c r="D7" t="s">
        <v>1143</v>
      </c>
      <c r="E7">
        <v>5419</v>
      </c>
      <c r="F7" t="s">
        <v>1144</v>
      </c>
      <c r="G7">
        <v>526</v>
      </c>
      <c r="H7" t="s">
        <v>6</v>
      </c>
      <c r="I7">
        <v>2021</v>
      </c>
      <c r="J7">
        <v>2021</v>
      </c>
      <c r="K7" t="s">
        <v>1145</v>
      </c>
      <c r="L7">
        <v>64841</v>
      </c>
      <c r="M7" t="s">
        <v>1153</v>
      </c>
      <c r="N7" t="s">
        <v>1154</v>
      </c>
    </row>
    <row r="8" spans="1:14" x14ac:dyDescent="0.25">
      <c r="A8" t="s">
        <v>1150</v>
      </c>
      <c r="B8" t="s">
        <v>1151</v>
      </c>
      <c r="C8">
        <v>5000</v>
      </c>
      <c r="D8" t="s">
        <v>1143</v>
      </c>
      <c r="E8">
        <v>5419</v>
      </c>
      <c r="F8" t="s">
        <v>1144</v>
      </c>
      <c r="G8">
        <v>226</v>
      </c>
      <c r="H8" t="s">
        <v>7</v>
      </c>
      <c r="I8">
        <v>2021</v>
      </c>
      <c r="J8">
        <v>2021</v>
      </c>
      <c r="K8" t="s">
        <v>1145</v>
      </c>
      <c r="L8">
        <v>15522</v>
      </c>
      <c r="M8" t="s">
        <v>1158</v>
      </c>
      <c r="N8" t="s">
        <v>1159</v>
      </c>
    </row>
    <row r="9" spans="1:14" x14ac:dyDescent="0.25">
      <c r="A9" t="s">
        <v>1150</v>
      </c>
      <c r="B9" t="s">
        <v>1151</v>
      </c>
      <c r="C9">
        <v>5000</v>
      </c>
      <c r="D9" t="s">
        <v>1143</v>
      </c>
      <c r="E9">
        <v>5419</v>
      </c>
      <c r="F9" t="s">
        <v>1144</v>
      </c>
      <c r="G9">
        <v>366</v>
      </c>
      <c r="H9" t="s">
        <v>8</v>
      </c>
      <c r="I9">
        <v>2021</v>
      </c>
      <c r="J9">
        <v>2021</v>
      </c>
      <c r="K9" t="s">
        <v>1145</v>
      </c>
      <c r="L9">
        <v>126371</v>
      </c>
      <c r="M9" t="s">
        <v>1153</v>
      </c>
      <c r="N9" t="s">
        <v>1154</v>
      </c>
    </row>
    <row r="10" spans="1:14" x14ac:dyDescent="0.25">
      <c r="A10" t="s">
        <v>1150</v>
      </c>
      <c r="B10" t="s">
        <v>1151</v>
      </c>
      <c r="C10">
        <v>5000</v>
      </c>
      <c r="D10" t="s">
        <v>1143</v>
      </c>
      <c r="E10">
        <v>5419</v>
      </c>
      <c r="F10" t="s">
        <v>1144</v>
      </c>
      <c r="G10">
        <v>367</v>
      </c>
      <c r="H10" t="s">
        <v>9</v>
      </c>
      <c r="I10">
        <v>2021</v>
      </c>
      <c r="J10">
        <v>2021</v>
      </c>
      <c r="K10" t="s">
        <v>1145</v>
      </c>
      <c r="L10">
        <v>53321</v>
      </c>
      <c r="M10" t="s">
        <v>1158</v>
      </c>
      <c r="N10" t="s">
        <v>1159</v>
      </c>
    </row>
    <row r="11" spans="1:14" x14ac:dyDescent="0.25">
      <c r="A11" t="s">
        <v>1150</v>
      </c>
      <c r="B11" t="s">
        <v>1151</v>
      </c>
      <c r="C11">
        <v>5000</v>
      </c>
      <c r="D11" t="s">
        <v>1143</v>
      </c>
      <c r="E11">
        <v>5419</v>
      </c>
      <c r="F11" t="s">
        <v>1144</v>
      </c>
      <c r="G11">
        <v>572</v>
      </c>
      <c r="H11" t="s">
        <v>10</v>
      </c>
      <c r="I11">
        <v>2021</v>
      </c>
      <c r="J11">
        <v>2021</v>
      </c>
      <c r="K11" t="s">
        <v>1145</v>
      </c>
      <c r="L11">
        <v>101214</v>
      </c>
      <c r="M11" t="s">
        <v>1153</v>
      </c>
      <c r="N11" t="s">
        <v>1154</v>
      </c>
    </row>
    <row r="12" spans="1:14" x14ac:dyDescent="0.25">
      <c r="A12" t="s">
        <v>1150</v>
      </c>
      <c r="B12" t="s">
        <v>1151</v>
      </c>
      <c r="C12">
        <v>5000</v>
      </c>
      <c r="D12" t="s">
        <v>1143</v>
      </c>
      <c r="E12">
        <v>5419</v>
      </c>
      <c r="F12" t="s">
        <v>1144</v>
      </c>
      <c r="G12">
        <v>203</v>
      </c>
      <c r="H12" t="s">
        <v>1160</v>
      </c>
      <c r="I12">
        <v>2021</v>
      </c>
      <c r="J12">
        <v>2021</v>
      </c>
      <c r="K12" t="s">
        <v>1145</v>
      </c>
      <c r="L12">
        <v>5888</v>
      </c>
      <c r="M12" t="s">
        <v>1153</v>
      </c>
      <c r="N12" t="s">
        <v>1154</v>
      </c>
    </row>
    <row r="13" spans="1:14" x14ac:dyDescent="0.25">
      <c r="A13" t="s">
        <v>1150</v>
      </c>
      <c r="B13" t="s">
        <v>1151</v>
      </c>
      <c r="C13">
        <v>5000</v>
      </c>
      <c r="D13" t="s">
        <v>1143</v>
      </c>
      <c r="E13">
        <v>5419</v>
      </c>
      <c r="F13" t="s">
        <v>1144</v>
      </c>
      <c r="G13">
        <v>486</v>
      </c>
      <c r="H13" t="s">
        <v>12</v>
      </c>
      <c r="I13">
        <v>2021</v>
      </c>
      <c r="J13">
        <v>2021</v>
      </c>
      <c r="K13" t="s">
        <v>1145</v>
      </c>
      <c r="L13">
        <v>234180</v>
      </c>
      <c r="M13" t="s">
        <v>1153</v>
      </c>
      <c r="N13" t="s">
        <v>1154</v>
      </c>
    </row>
    <row r="14" spans="1:14" x14ac:dyDescent="0.25">
      <c r="A14" t="s">
        <v>1150</v>
      </c>
      <c r="B14" t="s">
        <v>1151</v>
      </c>
      <c r="C14">
        <v>5000</v>
      </c>
      <c r="D14" t="s">
        <v>1143</v>
      </c>
      <c r="E14">
        <v>5419</v>
      </c>
      <c r="F14" t="s">
        <v>1144</v>
      </c>
      <c r="G14">
        <v>44</v>
      </c>
      <c r="H14" t="s">
        <v>13</v>
      </c>
      <c r="I14">
        <v>2021</v>
      </c>
      <c r="J14">
        <v>2021</v>
      </c>
      <c r="K14" t="s">
        <v>1145</v>
      </c>
      <c r="L14">
        <v>29755</v>
      </c>
      <c r="M14" t="s">
        <v>1158</v>
      </c>
      <c r="N14" t="s">
        <v>1159</v>
      </c>
    </row>
    <row r="15" spans="1:14" x14ac:dyDescent="0.25">
      <c r="A15" t="s">
        <v>1150</v>
      </c>
      <c r="B15" t="s">
        <v>1151</v>
      </c>
      <c r="C15">
        <v>5000</v>
      </c>
      <c r="D15" t="s">
        <v>1143</v>
      </c>
      <c r="E15">
        <v>5419</v>
      </c>
      <c r="F15" t="s">
        <v>1144</v>
      </c>
      <c r="G15">
        <v>176</v>
      </c>
      <c r="H15" t="s">
        <v>15</v>
      </c>
      <c r="I15">
        <v>2021</v>
      </c>
      <c r="J15">
        <v>2021</v>
      </c>
      <c r="K15" t="s">
        <v>1145</v>
      </c>
      <c r="L15">
        <v>7716</v>
      </c>
      <c r="M15" t="s">
        <v>1153</v>
      </c>
      <c r="N15" t="s">
        <v>1154</v>
      </c>
    </row>
    <row r="16" spans="1:14" x14ac:dyDescent="0.25">
      <c r="A16" t="s">
        <v>1150</v>
      </c>
      <c r="B16" t="s">
        <v>1151</v>
      </c>
      <c r="C16">
        <v>5000</v>
      </c>
      <c r="D16" t="s">
        <v>1143</v>
      </c>
      <c r="E16">
        <v>5419</v>
      </c>
      <c r="F16" t="s">
        <v>1144</v>
      </c>
      <c r="G16">
        <v>552</v>
      </c>
      <c r="H16" t="s">
        <v>18</v>
      </c>
      <c r="I16">
        <v>2021</v>
      </c>
      <c r="J16">
        <v>2021</v>
      </c>
      <c r="K16" t="s">
        <v>1145</v>
      </c>
      <c r="L16">
        <v>67989</v>
      </c>
      <c r="M16" t="s">
        <v>1158</v>
      </c>
      <c r="N16" t="s">
        <v>1159</v>
      </c>
    </row>
    <row r="17" spans="1:14" x14ac:dyDescent="0.25">
      <c r="A17" t="s">
        <v>1150</v>
      </c>
      <c r="B17" t="s">
        <v>1151</v>
      </c>
      <c r="C17">
        <v>5000</v>
      </c>
      <c r="D17" t="s">
        <v>1143</v>
      </c>
      <c r="E17">
        <v>5419</v>
      </c>
      <c r="F17" t="s">
        <v>1144</v>
      </c>
      <c r="G17">
        <v>181</v>
      </c>
      <c r="H17" t="s">
        <v>1161</v>
      </c>
      <c r="I17">
        <v>2021</v>
      </c>
      <c r="J17">
        <v>2021</v>
      </c>
      <c r="K17" t="s">
        <v>1145</v>
      </c>
      <c r="L17">
        <v>21906</v>
      </c>
      <c r="M17" t="s">
        <v>1153</v>
      </c>
      <c r="N17" t="s">
        <v>1154</v>
      </c>
    </row>
    <row r="18" spans="1:14" x14ac:dyDescent="0.25">
      <c r="A18" t="s">
        <v>1150</v>
      </c>
      <c r="B18" t="s">
        <v>1151</v>
      </c>
      <c r="C18">
        <v>5000</v>
      </c>
      <c r="D18" t="s">
        <v>1143</v>
      </c>
      <c r="E18">
        <v>5419</v>
      </c>
      <c r="F18" t="s">
        <v>1144</v>
      </c>
      <c r="G18">
        <v>420</v>
      </c>
      <c r="H18" t="s">
        <v>1162</v>
      </c>
      <c r="I18">
        <v>2021</v>
      </c>
      <c r="J18">
        <v>2021</v>
      </c>
      <c r="K18" t="s">
        <v>1145</v>
      </c>
      <c r="L18">
        <v>62189</v>
      </c>
      <c r="M18" t="s">
        <v>1153</v>
      </c>
      <c r="N18" t="s">
        <v>1154</v>
      </c>
    </row>
    <row r="19" spans="1:14" x14ac:dyDescent="0.25">
      <c r="A19" t="s">
        <v>1150</v>
      </c>
      <c r="B19" t="s">
        <v>1151</v>
      </c>
      <c r="C19">
        <v>5000</v>
      </c>
      <c r="D19" t="s">
        <v>1143</v>
      </c>
      <c r="E19">
        <v>5419</v>
      </c>
      <c r="F19" t="s">
        <v>1144</v>
      </c>
      <c r="G19">
        <v>89</v>
      </c>
      <c r="H19" t="s">
        <v>21</v>
      </c>
      <c r="I19">
        <v>2021</v>
      </c>
      <c r="J19">
        <v>2021</v>
      </c>
      <c r="K19" t="s">
        <v>1145</v>
      </c>
      <c r="L19">
        <v>9429</v>
      </c>
      <c r="M19" t="s">
        <v>1153</v>
      </c>
      <c r="N19" t="s">
        <v>1154</v>
      </c>
    </row>
    <row r="20" spans="1:14" x14ac:dyDescent="0.25">
      <c r="A20" t="s">
        <v>1150</v>
      </c>
      <c r="B20" t="s">
        <v>1151</v>
      </c>
      <c r="C20">
        <v>5000</v>
      </c>
      <c r="D20" t="s">
        <v>1143</v>
      </c>
      <c r="E20">
        <v>5419</v>
      </c>
      <c r="F20" t="s">
        <v>1144</v>
      </c>
      <c r="G20">
        <v>358</v>
      </c>
      <c r="H20" t="s">
        <v>1163</v>
      </c>
      <c r="I20">
        <v>2021</v>
      </c>
      <c r="J20">
        <v>2021</v>
      </c>
      <c r="K20" t="s">
        <v>1145</v>
      </c>
      <c r="L20">
        <v>292611</v>
      </c>
      <c r="M20" t="s">
        <v>1153</v>
      </c>
      <c r="N20" t="s">
        <v>1154</v>
      </c>
    </row>
    <row r="21" spans="1:14" x14ac:dyDescent="0.25">
      <c r="A21" t="s">
        <v>1150</v>
      </c>
      <c r="B21" t="s">
        <v>1151</v>
      </c>
      <c r="C21">
        <v>5000</v>
      </c>
      <c r="D21" t="s">
        <v>1143</v>
      </c>
      <c r="E21">
        <v>5419</v>
      </c>
      <c r="F21" t="s">
        <v>1144</v>
      </c>
      <c r="G21">
        <v>101</v>
      </c>
      <c r="H21" t="s">
        <v>23</v>
      </c>
      <c r="I21">
        <v>2021</v>
      </c>
      <c r="J21">
        <v>2021</v>
      </c>
      <c r="K21" t="s">
        <v>1145</v>
      </c>
      <c r="L21">
        <v>8233</v>
      </c>
      <c r="M21" t="s">
        <v>1153</v>
      </c>
      <c r="N21" t="s">
        <v>1154</v>
      </c>
    </row>
    <row r="22" spans="1:14" x14ac:dyDescent="0.25">
      <c r="A22" t="s">
        <v>1150</v>
      </c>
      <c r="B22" t="s">
        <v>1151</v>
      </c>
      <c r="C22">
        <v>5000</v>
      </c>
      <c r="D22" t="s">
        <v>1143</v>
      </c>
      <c r="E22">
        <v>5419</v>
      </c>
      <c r="F22" t="s">
        <v>1144</v>
      </c>
      <c r="G22">
        <v>568</v>
      </c>
      <c r="H22" t="s">
        <v>1164</v>
      </c>
      <c r="I22">
        <v>2021</v>
      </c>
      <c r="J22">
        <v>2021</v>
      </c>
      <c r="K22" t="s">
        <v>1145</v>
      </c>
      <c r="L22">
        <v>265625</v>
      </c>
      <c r="M22" t="s">
        <v>1153</v>
      </c>
      <c r="N22" t="s">
        <v>1154</v>
      </c>
    </row>
    <row r="23" spans="1:14" x14ac:dyDescent="0.25">
      <c r="A23" t="s">
        <v>1150</v>
      </c>
      <c r="B23" t="s">
        <v>1151</v>
      </c>
      <c r="C23">
        <v>5000</v>
      </c>
      <c r="D23" t="s">
        <v>1143</v>
      </c>
      <c r="E23">
        <v>5419</v>
      </c>
      <c r="F23" t="s">
        <v>1144</v>
      </c>
      <c r="G23">
        <v>426</v>
      </c>
      <c r="H23" t="s">
        <v>25</v>
      </c>
      <c r="I23">
        <v>2021</v>
      </c>
      <c r="J23">
        <v>2021</v>
      </c>
      <c r="K23" t="s">
        <v>1145</v>
      </c>
      <c r="L23">
        <v>380168</v>
      </c>
      <c r="M23" t="s">
        <v>1153</v>
      </c>
      <c r="N23" t="s">
        <v>1154</v>
      </c>
    </row>
    <row r="24" spans="1:14" x14ac:dyDescent="0.25">
      <c r="A24" t="s">
        <v>1150</v>
      </c>
      <c r="B24" t="s">
        <v>1151</v>
      </c>
      <c r="C24">
        <v>5000</v>
      </c>
      <c r="D24" t="s">
        <v>1143</v>
      </c>
      <c r="E24">
        <v>5419</v>
      </c>
      <c r="F24" t="s">
        <v>1144</v>
      </c>
      <c r="G24">
        <v>217</v>
      </c>
      <c r="H24" t="s">
        <v>1165</v>
      </c>
      <c r="I24">
        <v>2021</v>
      </c>
      <c r="J24">
        <v>2021</v>
      </c>
      <c r="K24" t="s">
        <v>1145</v>
      </c>
      <c r="L24">
        <v>5649</v>
      </c>
      <c r="M24" t="s">
        <v>1153</v>
      </c>
      <c r="N24" t="s">
        <v>1154</v>
      </c>
    </row>
    <row r="25" spans="1:14" x14ac:dyDescent="0.25">
      <c r="A25" t="s">
        <v>1150</v>
      </c>
      <c r="B25" t="s">
        <v>1151</v>
      </c>
      <c r="C25">
        <v>5000</v>
      </c>
      <c r="D25" t="s">
        <v>1143</v>
      </c>
      <c r="E25">
        <v>5419</v>
      </c>
      <c r="F25" t="s">
        <v>1144</v>
      </c>
      <c r="G25">
        <v>591</v>
      </c>
      <c r="H25" t="s">
        <v>27</v>
      </c>
      <c r="I25">
        <v>2021</v>
      </c>
      <c r="J25">
        <v>2021</v>
      </c>
      <c r="K25" t="s">
        <v>1145</v>
      </c>
      <c r="L25">
        <v>27535</v>
      </c>
      <c r="M25" t="s">
        <v>1153</v>
      </c>
      <c r="N25" t="s">
        <v>1154</v>
      </c>
    </row>
    <row r="26" spans="1:14" x14ac:dyDescent="0.25">
      <c r="A26" t="s">
        <v>1150</v>
      </c>
      <c r="B26" t="s">
        <v>1151</v>
      </c>
      <c r="C26">
        <v>5000</v>
      </c>
      <c r="D26" t="s">
        <v>1143</v>
      </c>
      <c r="E26">
        <v>5419</v>
      </c>
      <c r="F26" t="s">
        <v>1144</v>
      </c>
      <c r="G26">
        <v>378</v>
      </c>
      <c r="H26" t="s">
        <v>29</v>
      </c>
      <c r="I26">
        <v>2021</v>
      </c>
      <c r="J26">
        <v>2021</v>
      </c>
      <c r="K26" t="s">
        <v>1145</v>
      </c>
      <c r="L26">
        <v>111015</v>
      </c>
      <c r="M26" t="s">
        <v>1153</v>
      </c>
      <c r="N26" t="s">
        <v>1154</v>
      </c>
    </row>
    <row r="27" spans="1:14" x14ac:dyDescent="0.25">
      <c r="A27" t="s">
        <v>1150</v>
      </c>
      <c r="B27" t="s">
        <v>1151</v>
      </c>
      <c r="C27">
        <v>5000</v>
      </c>
      <c r="D27" t="s">
        <v>1143</v>
      </c>
      <c r="E27">
        <v>5419</v>
      </c>
      <c r="F27" t="s">
        <v>1144</v>
      </c>
      <c r="G27">
        <v>125</v>
      </c>
      <c r="H27" t="s">
        <v>1166</v>
      </c>
      <c r="I27">
        <v>2021</v>
      </c>
      <c r="J27">
        <v>2021</v>
      </c>
      <c r="K27" t="s">
        <v>1145</v>
      </c>
      <c r="L27">
        <v>106167</v>
      </c>
      <c r="M27" t="s">
        <v>1153</v>
      </c>
      <c r="N27" t="s">
        <v>1154</v>
      </c>
    </row>
    <row r="28" spans="1:14" x14ac:dyDescent="0.25">
      <c r="A28" t="s">
        <v>1150</v>
      </c>
      <c r="B28" t="s">
        <v>1151</v>
      </c>
      <c r="C28">
        <v>5000</v>
      </c>
      <c r="D28" t="s">
        <v>1143</v>
      </c>
      <c r="E28">
        <v>5419</v>
      </c>
      <c r="F28" t="s">
        <v>1144</v>
      </c>
      <c r="G28">
        <v>265</v>
      </c>
      <c r="H28" t="s">
        <v>1167</v>
      </c>
      <c r="I28">
        <v>2021</v>
      </c>
      <c r="J28">
        <v>2021</v>
      </c>
      <c r="K28" t="s">
        <v>1145</v>
      </c>
      <c r="L28">
        <v>14355</v>
      </c>
      <c r="M28" t="s">
        <v>1153</v>
      </c>
      <c r="N28" t="s">
        <v>1154</v>
      </c>
    </row>
    <row r="29" spans="1:14" x14ac:dyDescent="0.25">
      <c r="A29" t="s">
        <v>1150</v>
      </c>
      <c r="B29" t="s">
        <v>1151</v>
      </c>
      <c r="C29">
        <v>5000</v>
      </c>
      <c r="D29" t="s">
        <v>1143</v>
      </c>
      <c r="E29">
        <v>5419</v>
      </c>
      <c r="F29" t="s">
        <v>1144</v>
      </c>
      <c r="G29">
        <v>393</v>
      </c>
      <c r="H29" t="s">
        <v>31</v>
      </c>
      <c r="I29">
        <v>2021</v>
      </c>
      <c r="J29">
        <v>2021</v>
      </c>
      <c r="K29" t="s">
        <v>1145</v>
      </c>
      <c r="L29">
        <v>187534</v>
      </c>
      <c r="M29" t="s">
        <v>1153</v>
      </c>
      <c r="N29" t="s">
        <v>1154</v>
      </c>
    </row>
    <row r="30" spans="1:14" x14ac:dyDescent="0.25">
      <c r="A30" t="s">
        <v>1150</v>
      </c>
      <c r="B30" t="s">
        <v>1151</v>
      </c>
      <c r="C30">
        <v>5000</v>
      </c>
      <c r="D30" t="s">
        <v>1143</v>
      </c>
      <c r="E30">
        <v>5419</v>
      </c>
      <c r="F30" t="s">
        <v>1144</v>
      </c>
      <c r="G30">
        <v>108</v>
      </c>
      <c r="H30" t="s">
        <v>1168</v>
      </c>
      <c r="I30">
        <v>2021</v>
      </c>
      <c r="J30">
        <v>2021</v>
      </c>
      <c r="K30" t="s">
        <v>1145</v>
      </c>
      <c r="L30">
        <v>17836</v>
      </c>
      <c r="M30" t="s">
        <v>1153</v>
      </c>
      <c r="N30" t="s">
        <v>1154</v>
      </c>
    </row>
    <row r="31" spans="1:14" x14ac:dyDescent="0.25">
      <c r="A31" t="s">
        <v>1150</v>
      </c>
      <c r="B31" t="s">
        <v>1151</v>
      </c>
      <c r="C31">
        <v>5000</v>
      </c>
      <c r="D31" t="s">
        <v>1143</v>
      </c>
      <c r="E31">
        <v>5419</v>
      </c>
      <c r="F31" t="s">
        <v>1144</v>
      </c>
      <c r="G31">
        <v>531</v>
      </c>
      <c r="H31" t="s">
        <v>33</v>
      </c>
      <c r="I31">
        <v>2021</v>
      </c>
      <c r="J31">
        <v>2021</v>
      </c>
      <c r="K31" t="s">
        <v>1145</v>
      </c>
      <c r="L31">
        <v>60577</v>
      </c>
      <c r="M31" t="s">
        <v>1153</v>
      </c>
      <c r="N31" t="s">
        <v>1154</v>
      </c>
    </row>
    <row r="32" spans="1:14" x14ac:dyDescent="0.25">
      <c r="A32" t="s">
        <v>1150</v>
      </c>
      <c r="B32" t="s">
        <v>1151</v>
      </c>
      <c r="C32">
        <v>5000</v>
      </c>
      <c r="D32" t="s">
        <v>1143</v>
      </c>
      <c r="E32">
        <v>5419</v>
      </c>
      <c r="F32" t="s">
        <v>1144</v>
      </c>
      <c r="G32">
        <v>220</v>
      </c>
      <c r="H32" t="s">
        <v>1169</v>
      </c>
      <c r="I32">
        <v>2021</v>
      </c>
      <c r="J32">
        <v>2021</v>
      </c>
      <c r="K32" t="s">
        <v>1145</v>
      </c>
      <c r="L32">
        <v>39951</v>
      </c>
      <c r="M32" t="s">
        <v>1158</v>
      </c>
      <c r="N32" t="s">
        <v>1159</v>
      </c>
    </row>
    <row r="33" spans="1:14" x14ac:dyDescent="0.25">
      <c r="A33" t="s">
        <v>1150</v>
      </c>
      <c r="B33" t="s">
        <v>1151</v>
      </c>
      <c r="C33">
        <v>5000</v>
      </c>
      <c r="D33" t="s">
        <v>1143</v>
      </c>
      <c r="E33">
        <v>5419</v>
      </c>
      <c r="F33" t="s">
        <v>1144</v>
      </c>
      <c r="G33">
        <v>191</v>
      </c>
      <c r="H33" t="s">
        <v>1170</v>
      </c>
      <c r="I33">
        <v>2021</v>
      </c>
      <c r="J33">
        <v>2021</v>
      </c>
      <c r="K33" t="s">
        <v>1145</v>
      </c>
      <c r="L33">
        <v>10578</v>
      </c>
      <c r="M33" t="s">
        <v>1153</v>
      </c>
      <c r="N33" t="s">
        <v>1154</v>
      </c>
    </row>
    <row r="34" spans="1:14" x14ac:dyDescent="0.25">
      <c r="A34" t="s">
        <v>1150</v>
      </c>
      <c r="B34" t="s">
        <v>1151</v>
      </c>
      <c r="C34">
        <v>5000</v>
      </c>
      <c r="D34" t="s">
        <v>1143</v>
      </c>
      <c r="E34">
        <v>5419</v>
      </c>
      <c r="F34" t="s">
        <v>1144</v>
      </c>
      <c r="G34">
        <v>459</v>
      </c>
      <c r="H34" t="s">
        <v>37</v>
      </c>
      <c r="I34">
        <v>2021</v>
      </c>
      <c r="J34">
        <v>2021</v>
      </c>
      <c r="K34" t="s">
        <v>1145</v>
      </c>
      <c r="L34">
        <v>100571</v>
      </c>
      <c r="M34" t="s">
        <v>1153</v>
      </c>
      <c r="N34" t="s">
        <v>1154</v>
      </c>
    </row>
    <row r="35" spans="1:14" x14ac:dyDescent="0.25">
      <c r="A35" t="s">
        <v>1150</v>
      </c>
      <c r="B35" t="s">
        <v>1151</v>
      </c>
      <c r="C35">
        <v>5000</v>
      </c>
      <c r="D35" t="s">
        <v>1143</v>
      </c>
      <c r="E35">
        <v>5419</v>
      </c>
      <c r="F35" t="s">
        <v>1144</v>
      </c>
      <c r="G35">
        <v>689</v>
      </c>
      <c r="H35" t="s">
        <v>1171</v>
      </c>
      <c r="I35">
        <v>2021</v>
      </c>
      <c r="J35">
        <v>2021</v>
      </c>
      <c r="K35" t="s">
        <v>1145</v>
      </c>
      <c r="L35">
        <v>29874</v>
      </c>
      <c r="M35" t="s">
        <v>1153</v>
      </c>
      <c r="N35" t="s">
        <v>1154</v>
      </c>
    </row>
    <row r="36" spans="1:14" x14ac:dyDescent="0.25">
      <c r="A36" t="s">
        <v>1150</v>
      </c>
      <c r="B36" t="s">
        <v>1151</v>
      </c>
      <c r="C36">
        <v>5000</v>
      </c>
      <c r="D36" t="s">
        <v>1143</v>
      </c>
      <c r="E36">
        <v>5419</v>
      </c>
      <c r="F36" t="s">
        <v>1144</v>
      </c>
      <c r="G36">
        <v>401</v>
      </c>
      <c r="H36" t="s">
        <v>1172</v>
      </c>
      <c r="I36">
        <v>2021</v>
      </c>
      <c r="J36">
        <v>2021</v>
      </c>
      <c r="K36" t="s">
        <v>1145</v>
      </c>
      <c r="L36">
        <v>176551</v>
      </c>
      <c r="M36" t="s">
        <v>1153</v>
      </c>
      <c r="N36" t="s">
        <v>1154</v>
      </c>
    </row>
    <row r="37" spans="1:14" x14ac:dyDescent="0.25">
      <c r="A37" t="s">
        <v>1150</v>
      </c>
      <c r="B37" t="s">
        <v>1151</v>
      </c>
      <c r="C37">
        <v>5000</v>
      </c>
      <c r="D37" t="s">
        <v>1143</v>
      </c>
      <c r="E37">
        <v>5419</v>
      </c>
      <c r="F37" t="s">
        <v>1144</v>
      </c>
      <c r="G37">
        <v>693</v>
      </c>
      <c r="H37" t="s">
        <v>1173</v>
      </c>
      <c r="I37">
        <v>2021</v>
      </c>
      <c r="J37">
        <v>2021</v>
      </c>
      <c r="K37" t="s">
        <v>1145</v>
      </c>
      <c r="L37">
        <v>7436</v>
      </c>
      <c r="M37" t="s">
        <v>1153</v>
      </c>
      <c r="N37" t="s">
        <v>1154</v>
      </c>
    </row>
    <row r="38" spans="1:14" x14ac:dyDescent="0.25">
      <c r="A38" t="s">
        <v>1150</v>
      </c>
      <c r="B38" t="s">
        <v>1151</v>
      </c>
      <c r="C38">
        <v>5000</v>
      </c>
      <c r="D38" t="s">
        <v>1143</v>
      </c>
      <c r="E38">
        <v>5419</v>
      </c>
      <c r="F38" t="s">
        <v>1144</v>
      </c>
      <c r="G38">
        <v>698</v>
      </c>
      <c r="H38" t="s">
        <v>1174</v>
      </c>
      <c r="I38">
        <v>2021</v>
      </c>
      <c r="J38">
        <v>2021</v>
      </c>
      <c r="K38" t="s">
        <v>1145</v>
      </c>
      <c r="L38">
        <v>2773</v>
      </c>
      <c r="M38" t="s">
        <v>1153</v>
      </c>
      <c r="N38" t="s">
        <v>1154</v>
      </c>
    </row>
    <row r="39" spans="1:14" x14ac:dyDescent="0.25">
      <c r="A39" t="s">
        <v>1150</v>
      </c>
      <c r="B39" t="s">
        <v>1151</v>
      </c>
      <c r="C39">
        <v>5000</v>
      </c>
      <c r="D39" t="s">
        <v>1143</v>
      </c>
      <c r="E39">
        <v>5419</v>
      </c>
      <c r="F39" t="s">
        <v>1144</v>
      </c>
      <c r="G39">
        <v>661</v>
      </c>
      <c r="H39" t="s">
        <v>1120</v>
      </c>
      <c r="I39">
        <v>2021</v>
      </c>
      <c r="J39">
        <v>2021</v>
      </c>
      <c r="K39" t="s">
        <v>1145</v>
      </c>
      <c r="L39">
        <v>4837</v>
      </c>
      <c r="M39" t="s">
        <v>1153</v>
      </c>
      <c r="N39" t="s">
        <v>1154</v>
      </c>
    </row>
    <row r="40" spans="1:14" x14ac:dyDescent="0.25">
      <c r="A40" t="s">
        <v>1150</v>
      </c>
      <c r="B40" t="s">
        <v>1151</v>
      </c>
      <c r="C40">
        <v>5000</v>
      </c>
      <c r="D40" t="s">
        <v>1143</v>
      </c>
      <c r="E40">
        <v>5419</v>
      </c>
      <c r="F40" t="s">
        <v>1144</v>
      </c>
      <c r="G40">
        <v>249</v>
      </c>
      <c r="H40" t="s">
        <v>1175</v>
      </c>
      <c r="I40">
        <v>2021</v>
      </c>
      <c r="J40">
        <v>2021</v>
      </c>
      <c r="K40" t="s">
        <v>1145</v>
      </c>
      <c r="L40">
        <v>56319</v>
      </c>
      <c r="M40" t="s">
        <v>1153</v>
      </c>
      <c r="N40" t="s">
        <v>1154</v>
      </c>
    </row>
    <row r="41" spans="1:14" x14ac:dyDescent="0.25">
      <c r="A41" t="s">
        <v>1150</v>
      </c>
      <c r="B41" t="s">
        <v>1151</v>
      </c>
      <c r="C41">
        <v>5000</v>
      </c>
      <c r="D41" t="s">
        <v>1143</v>
      </c>
      <c r="E41">
        <v>5419</v>
      </c>
      <c r="F41" t="s">
        <v>1144</v>
      </c>
      <c r="G41">
        <v>656</v>
      </c>
      <c r="H41" t="s">
        <v>44</v>
      </c>
      <c r="I41">
        <v>2021</v>
      </c>
      <c r="J41">
        <v>2021</v>
      </c>
      <c r="K41" t="s">
        <v>1145</v>
      </c>
      <c r="L41">
        <v>8752</v>
      </c>
      <c r="M41" t="s">
        <v>1153</v>
      </c>
      <c r="N41" t="s">
        <v>1154</v>
      </c>
    </row>
    <row r="42" spans="1:14" x14ac:dyDescent="0.25">
      <c r="A42" t="s">
        <v>1150</v>
      </c>
      <c r="B42" t="s">
        <v>1151</v>
      </c>
      <c r="C42">
        <v>5000</v>
      </c>
      <c r="D42" t="s">
        <v>1143</v>
      </c>
      <c r="E42">
        <v>5419</v>
      </c>
      <c r="F42" t="s">
        <v>1144</v>
      </c>
      <c r="G42">
        <v>195</v>
      </c>
      <c r="H42" t="s">
        <v>46</v>
      </c>
      <c r="I42">
        <v>2021</v>
      </c>
      <c r="J42">
        <v>2021</v>
      </c>
      <c r="K42" t="s">
        <v>1145</v>
      </c>
      <c r="L42">
        <v>6026</v>
      </c>
      <c r="M42" t="s">
        <v>1153</v>
      </c>
      <c r="N42" t="s">
        <v>1154</v>
      </c>
    </row>
    <row r="43" spans="1:14" x14ac:dyDescent="0.25">
      <c r="A43" t="s">
        <v>1150</v>
      </c>
      <c r="B43" t="s">
        <v>1151</v>
      </c>
      <c r="C43">
        <v>5000</v>
      </c>
      <c r="D43" t="s">
        <v>1143</v>
      </c>
      <c r="E43">
        <v>5419</v>
      </c>
      <c r="F43" t="s">
        <v>1144</v>
      </c>
      <c r="G43">
        <v>554</v>
      </c>
      <c r="H43" t="s">
        <v>47</v>
      </c>
      <c r="I43">
        <v>2021</v>
      </c>
      <c r="J43">
        <v>2021</v>
      </c>
      <c r="K43" t="s">
        <v>1145</v>
      </c>
      <c r="L43">
        <v>209899</v>
      </c>
      <c r="M43" t="s">
        <v>1153</v>
      </c>
      <c r="N43" t="s">
        <v>1154</v>
      </c>
    </row>
    <row r="44" spans="1:14" x14ac:dyDescent="0.25">
      <c r="A44" t="s">
        <v>1150</v>
      </c>
      <c r="B44" t="s">
        <v>1151</v>
      </c>
      <c r="C44">
        <v>5000</v>
      </c>
      <c r="D44" t="s">
        <v>1143</v>
      </c>
      <c r="E44">
        <v>5419</v>
      </c>
      <c r="F44" t="s">
        <v>1144</v>
      </c>
      <c r="G44">
        <v>397</v>
      </c>
      <c r="H44" t="s">
        <v>48</v>
      </c>
      <c r="I44">
        <v>2021</v>
      </c>
      <c r="J44">
        <v>2021</v>
      </c>
      <c r="K44" t="s">
        <v>1145</v>
      </c>
      <c r="L44">
        <v>430573</v>
      </c>
      <c r="M44" t="s">
        <v>1153</v>
      </c>
      <c r="N44" t="s">
        <v>1154</v>
      </c>
    </row>
    <row r="45" spans="1:14" x14ac:dyDescent="0.25">
      <c r="A45" t="s">
        <v>1150</v>
      </c>
      <c r="B45" t="s">
        <v>1151</v>
      </c>
      <c r="C45">
        <v>5000</v>
      </c>
      <c r="D45" t="s">
        <v>1143</v>
      </c>
      <c r="E45">
        <v>5419</v>
      </c>
      <c r="F45" t="s">
        <v>1144</v>
      </c>
      <c r="G45">
        <v>550</v>
      </c>
      <c r="H45" t="s">
        <v>49</v>
      </c>
      <c r="I45">
        <v>2021</v>
      </c>
      <c r="J45">
        <v>2021</v>
      </c>
      <c r="K45" t="s">
        <v>1145</v>
      </c>
      <c r="L45">
        <v>55912</v>
      </c>
      <c r="M45" t="s">
        <v>1158</v>
      </c>
      <c r="N45" t="s">
        <v>1159</v>
      </c>
    </row>
    <row r="46" spans="1:14" x14ac:dyDescent="0.25">
      <c r="A46" t="s">
        <v>1150</v>
      </c>
      <c r="B46" t="s">
        <v>1151</v>
      </c>
      <c r="C46">
        <v>5000</v>
      </c>
      <c r="D46" t="s">
        <v>1143</v>
      </c>
      <c r="E46">
        <v>5419</v>
      </c>
      <c r="F46" t="s">
        <v>1144</v>
      </c>
      <c r="G46">
        <v>577</v>
      </c>
      <c r="H46" t="s">
        <v>50</v>
      </c>
      <c r="I46">
        <v>2021</v>
      </c>
      <c r="J46">
        <v>2021</v>
      </c>
      <c r="K46" t="s">
        <v>1145</v>
      </c>
      <c r="L46">
        <v>74167</v>
      </c>
      <c r="M46" t="s">
        <v>1153</v>
      </c>
      <c r="N46" t="s">
        <v>1154</v>
      </c>
    </row>
    <row r="47" spans="1:14" x14ac:dyDescent="0.25">
      <c r="A47" t="s">
        <v>1150</v>
      </c>
      <c r="B47" t="s">
        <v>1151</v>
      </c>
      <c r="C47">
        <v>5000</v>
      </c>
      <c r="D47" t="s">
        <v>1143</v>
      </c>
      <c r="E47">
        <v>5419</v>
      </c>
      <c r="F47" t="s">
        <v>1144</v>
      </c>
      <c r="G47">
        <v>149</v>
      </c>
      <c r="H47" t="s">
        <v>1176</v>
      </c>
      <c r="I47">
        <v>2021</v>
      </c>
      <c r="J47">
        <v>2021</v>
      </c>
      <c r="K47" t="s">
        <v>1145</v>
      </c>
      <c r="L47">
        <v>117565</v>
      </c>
      <c r="M47" t="s">
        <v>1153</v>
      </c>
      <c r="N47" t="s">
        <v>1154</v>
      </c>
    </row>
    <row r="48" spans="1:14" x14ac:dyDescent="0.25">
      <c r="A48" t="s">
        <v>1150</v>
      </c>
      <c r="B48" t="s">
        <v>1151</v>
      </c>
      <c r="C48">
        <v>5000</v>
      </c>
      <c r="D48" t="s">
        <v>1143</v>
      </c>
      <c r="E48">
        <v>5419</v>
      </c>
      <c r="F48" t="s">
        <v>1144</v>
      </c>
      <c r="G48">
        <v>399</v>
      </c>
      <c r="H48" t="s">
        <v>51</v>
      </c>
      <c r="I48">
        <v>2021</v>
      </c>
      <c r="J48">
        <v>2021</v>
      </c>
      <c r="K48" t="s">
        <v>1145</v>
      </c>
      <c r="L48">
        <v>298940</v>
      </c>
      <c r="M48" t="s">
        <v>1153</v>
      </c>
      <c r="N48" t="s">
        <v>1154</v>
      </c>
    </row>
    <row r="49" spans="1:14" x14ac:dyDescent="0.25">
      <c r="A49" t="s">
        <v>1150</v>
      </c>
      <c r="B49" t="s">
        <v>1151</v>
      </c>
      <c r="C49">
        <v>5000</v>
      </c>
      <c r="D49" t="s">
        <v>1143</v>
      </c>
      <c r="E49">
        <v>5419</v>
      </c>
      <c r="F49" t="s">
        <v>1144</v>
      </c>
      <c r="G49">
        <v>569</v>
      </c>
      <c r="H49" t="s">
        <v>53</v>
      </c>
      <c r="I49">
        <v>2021</v>
      </c>
      <c r="J49">
        <v>2021</v>
      </c>
      <c r="K49" t="s">
        <v>1145</v>
      </c>
      <c r="L49">
        <v>45011</v>
      </c>
      <c r="M49" t="s">
        <v>1153</v>
      </c>
      <c r="N49" t="s">
        <v>1154</v>
      </c>
    </row>
    <row r="50" spans="1:14" x14ac:dyDescent="0.25">
      <c r="A50" t="s">
        <v>1150</v>
      </c>
      <c r="B50" t="s">
        <v>1151</v>
      </c>
      <c r="C50">
        <v>5000</v>
      </c>
      <c r="D50" t="s">
        <v>1143</v>
      </c>
      <c r="E50">
        <v>5419</v>
      </c>
      <c r="F50" t="s">
        <v>1144</v>
      </c>
      <c r="G50">
        <v>773</v>
      </c>
      <c r="H50" t="s">
        <v>1177</v>
      </c>
      <c r="I50">
        <v>2021</v>
      </c>
      <c r="J50">
        <v>2021</v>
      </c>
      <c r="K50" t="s">
        <v>1145</v>
      </c>
      <c r="L50">
        <v>37189</v>
      </c>
      <c r="M50" t="s">
        <v>1158</v>
      </c>
      <c r="N50" t="s">
        <v>1159</v>
      </c>
    </row>
    <row r="51" spans="1:14" x14ac:dyDescent="0.25">
      <c r="A51" t="s">
        <v>1150</v>
      </c>
      <c r="B51" t="s">
        <v>1151</v>
      </c>
      <c r="C51">
        <v>5000</v>
      </c>
      <c r="D51" t="s">
        <v>1143</v>
      </c>
      <c r="E51">
        <v>5419</v>
      </c>
      <c r="F51" t="s">
        <v>1144</v>
      </c>
      <c r="G51">
        <v>94</v>
      </c>
      <c r="H51" t="s">
        <v>55</v>
      </c>
      <c r="I51">
        <v>2021</v>
      </c>
      <c r="J51">
        <v>2021</v>
      </c>
      <c r="K51" t="s">
        <v>1145</v>
      </c>
      <c r="L51">
        <v>7438</v>
      </c>
      <c r="M51" t="s">
        <v>1153</v>
      </c>
      <c r="N51" t="s">
        <v>1154</v>
      </c>
    </row>
    <row r="52" spans="1:14" x14ac:dyDescent="0.25">
      <c r="A52" t="s">
        <v>1150</v>
      </c>
      <c r="B52" t="s">
        <v>1151</v>
      </c>
      <c r="C52">
        <v>5000</v>
      </c>
      <c r="D52" t="s">
        <v>1143</v>
      </c>
      <c r="E52">
        <v>5419</v>
      </c>
      <c r="F52" t="s">
        <v>1144</v>
      </c>
      <c r="G52">
        <v>720</v>
      </c>
      <c r="H52" t="s">
        <v>1178</v>
      </c>
      <c r="I52">
        <v>2021</v>
      </c>
      <c r="J52">
        <v>2021</v>
      </c>
      <c r="K52" t="s">
        <v>1145</v>
      </c>
      <c r="L52">
        <v>108835</v>
      </c>
      <c r="M52" t="s">
        <v>1153</v>
      </c>
      <c r="N52" t="s">
        <v>1154</v>
      </c>
    </row>
    <row r="53" spans="1:14" x14ac:dyDescent="0.25">
      <c r="A53" t="s">
        <v>1150</v>
      </c>
      <c r="B53" t="s">
        <v>1151</v>
      </c>
      <c r="C53">
        <v>5000</v>
      </c>
      <c r="D53" t="s">
        <v>1143</v>
      </c>
      <c r="E53">
        <v>5419</v>
      </c>
      <c r="F53" t="s">
        <v>1144</v>
      </c>
      <c r="G53">
        <v>549</v>
      </c>
      <c r="H53" t="s">
        <v>63</v>
      </c>
      <c r="I53">
        <v>2021</v>
      </c>
      <c r="J53">
        <v>2021</v>
      </c>
      <c r="K53" t="s">
        <v>1145</v>
      </c>
      <c r="L53">
        <v>50736</v>
      </c>
      <c r="M53" t="s">
        <v>1153</v>
      </c>
      <c r="N53" t="s">
        <v>1154</v>
      </c>
    </row>
    <row r="54" spans="1:14" x14ac:dyDescent="0.25">
      <c r="A54" t="s">
        <v>1150</v>
      </c>
      <c r="B54" t="s">
        <v>1151</v>
      </c>
      <c r="C54">
        <v>5000</v>
      </c>
      <c r="D54" t="s">
        <v>1143</v>
      </c>
      <c r="E54">
        <v>5419</v>
      </c>
      <c r="F54" t="s">
        <v>1144</v>
      </c>
      <c r="G54">
        <v>560</v>
      </c>
      <c r="H54" t="s">
        <v>66</v>
      </c>
      <c r="I54">
        <v>2021</v>
      </c>
      <c r="J54">
        <v>2021</v>
      </c>
      <c r="K54" t="s">
        <v>1145</v>
      </c>
      <c r="L54">
        <v>109261</v>
      </c>
      <c r="M54" t="s">
        <v>1153</v>
      </c>
      <c r="N54" t="s">
        <v>1154</v>
      </c>
    </row>
    <row r="55" spans="1:14" x14ac:dyDescent="0.25">
      <c r="A55" t="s">
        <v>1150</v>
      </c>
      <c r="B55" t="s">
        <v>1151</v>
      </c>
      <c r="C55">
        <v>5000</v>
      </c>
      <c r="D55" t="s">
        <v>1143</v>
      </c>
      <c r="E55">
        <v>5419</v>
      </c>
      <c r="F55" t="s">
        <v>1144</v>
      </c>
      <c r="G55">
        <v>446</v>
      </c>
      <c r="H55" t="s">
        <v>1179</v>
      </c>
      <c r="I55">
        <v>2021</v>
      </c>
      <c r="J55">
        <v>2021</v>
      </c>
      <c r="K55" t="s">
        <v>1145</v>
      </c>
      <c r="L55">
        <v>84938</v>
      </c>
      <c r="M55" t="s">
        <v>1153</v>
      </c>
      <c r="N55" t="s">
        <v>1154</v>
      </c>
    </row>
    <row r="56" spans="1:14" x14ac:dyDescent="0.25">
      <c r="A56" t="s">
        <v>1150</v>
      </c>
      <c r="B56" t="s">
        <v>1151</v>
      </c>
      <c r="C56">
        <v>5000</v>
      </c>
      <c r="D56" t="s">
        <v>1143</v>
      </c>
      <c r="E56">
        <v>5419</v>
      </c>
      <c r="F56" t="s">
        <v>1144</v>
      </c>
      <c r="G56">
        <v>406</v>
      </c>
      <c r="H56" t="s">
        <v>1180</v>
      </c>
      <c r="I56">
        <v>2021</v>
      </c>
      <c r="J56">
        <v>2021</v>
      </c>
      <c r="K56" t="s">
        <v>1145</v>
      </c>
      <c r="L56">
        <v>169987</v>
      </c>
      <c r="M56" t="s">
        <v>1153</v>
      </c>
      <c r="N56" t="s">
        <v>1154</v>
      </c>
    </row>
    <row r="57" spans="1:14" x14ac:dyDescent="0.25">
      <c r="A57" t="s">
        <v>1150</v>
      </c>
      <c r="B57" t="s">
        <v>1151</v>
      </c>
      <c r="C57">
        <v>5000</v>
      </c>
      <c r="D57" t="s">
        <v>1143</v>
      </c>
      <c r="E57">
        <v>5419</v>
      </c>
      <c r="F57" t="s">
        <v>1144</v>
      </c>
      <c r="G57">
        <v>242</v>
      </c>
      <c r="H57" t="s">
        <v>1181</v>
      </c>
      <c r="I57">
        <v>2021</v>
      </c>
      <c r="J57">
        <v>2021</v>
      </c>
      <c r="K57" t="s">
        <v>1145</v>
      </c>
      <c r="L57">
        <v>16481</v>
      </c>
      <c r="M57" t="s">
        <v>1153</v>
      </c>
      <c r="N57" t="s">
        <v>1154</v>
      </c>
    </row>
    <row r="58" spans="1:14" x14ac:dyDescent="0.25">
      <c r="A58" t="s">
        <v>1150</v>
      </c>
      <c r="B58" t="s">
        <v>1151</v>
      </c>
      <c r="C58">
        <v>5000</v>
      </c>
      <c r="D58" t="s">
        <v>1143</v>
      </c>
      <c r="E58">
        <v>5419</v>
      </c>
      <c r="F58" t="s">
        <v>1144</v>
      </c>
      <c r="G58">
        <v>225</v>
      </c>
      <c r="H58" t="s">
        <v>1182</v>
      </c>
      <c r="I58">
        <v>2021</v>
      </c>
      <c r="J58">
        <v>2021</v>
      </c>
      <c r="K58" t="s">
        <v>1145</v>
      </c>
      <c r="L58">
        <v>10365</v>
      </c>
      <c r="M58" t="s">
        <v>1158</v>
      </c>
      <c r="N58" t="s">
        <v>1159</v>
      </c>
    </row>
    <row r="59" spans="1:14" x14ac:dyDescent="0.25">
      <c r="A59" t="s">
        <v>1150</v>
      </c>
      <c r="B59" t="s">
        <v>1151</v>
      </c>
      <c r="C59">
        <v>5000</v>
      </c>
      <c r="D59" t="s">
        <v>1143</v>
      </c>
      <c r="E59">
        <v>5419</v>
      </c>
      <c r="F59" t="s">
        <v>1144</v>
      </c>
      <c r="G59">
        <v>336</v>
      </c>
      <c r="H59" t="s">
        <v>70</v>
      </c>
      <c r="I59">
        <v>2021</v>
      </c>
      <c r="J59">
        <v>2021</v>
      </c>
      <c r="K59" t="s">
        <v>1145</v>
      </c>
      <c r="L59">
        <v>4873</v>
      </c>
      <c r="M59" t="s">
        <v>1153</v>
      </c>
      <c r="N59" t="s">
        <v>1154</v>
      </c>
    </row>
    <row r="60" spans="1:14" x14ac:dyDescent="0.25">
      <c r="A60" t="s">
        <v>1150</v>
      </c>
      <c r="B60" t="s">
        <v>1151</v>
      </c>
      <c r="C60">
        <v>5000</v>
      </c>
      <c r="D60" t="s">
        <v>1143</v>
      </c>
      <c r="E60">
        <v>5419</v>
      </c>
      <c r="F60" t="s">
        <v>1144</v>
      </c>
      <c r="G60">
        <v>677</v>
      </c>
      <c r="H60" t="s">
        <v>1183</v>
      </c>
      <c r="I60">
        <v>2021</v>
      </c>
      <c r="J60">
        <v>2021</v>
      </c>
      <c r="K60" t="s">
        <v>1145</v>
      </c>
      <c r="L60">
        <v>17503</v>
      </c>
      <c r="M60" t="s">
        <v>1153</v>
      </c>
      <c r="N60" t="s">
        <v>1154</v>
      </c>
    </row>
    <row r="61" spans="1:14" x14ac:dyDescent="0.25">
      <c r="A61" t="s">
        <v>1150</v>
      </c>
      <c r="B61" t="s">
        <v>1151</v>
      </c>
      <c r="C61">
        <v>5000</v>
      </c>
      <c r="D61" t="s">
        <v>1143</v>
      </c>
      <c r="E61">
        <v>5419</v>
      </c>
      <c r="F61" t="s">
        <v>1144</v>
      </c>
      <c r="G61">
        <v>277</v>
      </c>
      <c r="H61" t="s">
        <v>1184</v>
      </c>
      <c r="I61">
        <v>2021</v>
      </c>
      <c r="J61">
        <v>2021</v>
      </c>
      <c r="K61" t="s">
        <v>1145</v>
      </c>
      <c r="L61">
        <v>4732</v>
      </c>
      <c r="M61" t="s">
        <v>1153</v>
      </c>
      <c r="N61" t="s">
        <v>1154</v>
      </c>
    </row>
    <row r="62" spans="1:14" x14ac:dyDescent="0.25">
      <c r="A62" t="s">
        <v>1150</v>
      </c>
      <c r="B62" t="s">
        <v>1151</v>
      </c>
      <c r="C62">
        <v>5000</v>
      </c>
      <c r="D62" t="s">
        <v>1143</v>
      </c>
      <c r="E62">
        <v>5419</v>
      </c>
      <c r="F62" t="s">
        <v>1144</v>
      </c>
      <c r="G62">
        <v>780</v>
      </c>
      <c r="H62" t="s">
        <v>1185</v>
      </c>
      <c r="I62">
        <v>2021</v>
      </c>
      <c r="J62">
        <v>2021</v>
      </c>
      <c r="K62" t="s">
        <v>1145</v>
      </c>
      <c r="L62">
        <v>25363</v>
      </c>
      <c r="M62" t="s">
        <v>1153</v>
      </c>
      <c r="N62" t="s">
        <v>1154</v>
      </c>
    </row>
    <row r="63" spans="1:14" x14ac:dyDescent="0.25">
      <c r="A63" t="s">
        <v>1150</v>
      </c>
      <c r="B63" t="s">
        <v>1151</v>
      </c>
      <c r="C63">
        <v>5000</v>
      </c>
      <c r="D63" t="s">
        <v>1143</v>
      </c>
      <c r="E63">
        <v>5419</v>
      </c>
      <c r="F63" t="s">
        <v>1144</v>
      </c>
      <c r="G63">
        <v>310</v>
      </c>
      <c r="H63" t="s">
        <v>74</v>
      </c>
      <c r="I63">
        <v>2021</v>
      </c>
      <c r="J63">
        <v>2021</v>
      </c>
      <c r="K63" t="s">
        <v>1145</v>
      </c>
      <c r="L63">
        <v>15285</v>
      </c>
      <c r="M63" t="s">
        <v>1153</v>
      </c>
      <c r="N63" t="s">
        <v>1154</v>
      </c>
    </row>
    <row r="64" spans="1:14" x14ac:dyDescent="0.25">
      <c r="A64" t="s">
        <v>1150</v>
      </c>
      <c r="B64" t="s">
        <v>1151</v>
      </c>
      <c r="C64">
        <v>5000</v>
      </c>
      <c r="D64" t="s">
        <v>1143</v>
      </c>
      <c r="E64">
        <v>5419</v>
      </c>
      <c r="F64" t="s">
        <v>1144</v>
      </c>
      <c r="G64">
        <v>263</v>
      </c>
      <c r="H64" t="s">
        <v>75</v>
      </c>
      <c r="I64">
        <v>2021</v>
      </c>
      <c r="J64">
        <v>2021</v>
      </c>
      <c r="K64" t="s">
        <v>1145</v>
      </c>
      <c r="L64">
        <v>11857</v>
      </c>
      <c r="M64" t="s">
        <v>1153</v>
      </c>
      <c r="N64" t="s">
        <v>1154</v>
      </c>
    </row>
    <row r="65" spans="1:14" x14ac:dyDescent="0.25">
      <c r="A65" t="s">
        <v>1150</v>
      </c>
      <c r="B65" t="s">
        <v>1151</v>
      </c>
      <c r="C65">
        <v>5000</v>
      </c>
      <c r="D65" t="s">
        <v>1143</v>
      </c>
      <c r="E65">
        <v>5419</v>
      </c>
      <c r="F65" t="s">
        <v>1144</v>
      </c>
      <c r="G65">
        <v>782</v>
      </c>
      <c r="H65" t="s">
        <v>1186</v>
      </c>
      <c r="I65">
        <v>2021</v>
      </c>
      <c r="J65">
        <v>2021</v>
      </c>
      <c r="K65" t="s">
        <v>1145</v>
      </c>
      <c r="L65">
        <v>14943</v>
      </c>
      <c r="M65" t="s">
        <v>1153</v>
      </c>
      <c r="N65" t="s">
        <v>1154</v>
      </c>
    </row>
    <row r="66" spans="1:14" x14ac:dyDescent="0.25">
      <c r="A66" t="s">
        <v>1150</v>
      </c>
      <c r="B66" t="s">
        <v>1151</v>
      </c>
      <c r="C66">
        <v>5000</v>
      </c>
      <c r="D66" t="s">
        <v>1143</v>
      </c>
      <c r="E66">
        <v>5419</v>
      </c>
      <c r="F66" t="s">
        <v>1144</v>
      </c>
      <c r="G66">
        <v>592</v>
      </c>
      <c r="H66" t="s">
        <v>76</v>
      </c>
      <c r="I66">
        <v>2021</v>
      </c>
      <c r="J66">
        <v>2021</v>
      </c>
      <c r="K66" t="s">
        <v>1145</v>
      </c>
      <c r="L66">
        <v>155684</v>
      </c>
      <c r="M66" t="s">
        <v>1158</v>
      </c>
      <c r="N66" t="s">
        <v>1159</v>
      </c>
    </row>
    <row r="67" spans="1:14" x14ac:dyDescent="0.25">
      <c r="A67" t="s">
        <v>1150</v>
      </c>
      <c r="B67" t="s">
        <v>1151</v>
      </c>
      <c r="C67">
        <v>5000</v>
      </c>
      <c r="D67" t="s">
        <v>1143</v>
      </c>
      <c r="E67">
        <v>5419</v>
      </c>
      <c r="F67" t="s">
        <v>1144</v>
      </c>
      <c r="G67">
        <v>224</v>
      </c>
      <c r="H67" t="s">
        <v>77</v>
      </c>
      <c r="I67">
        <v>2021</v>
      </c>
      <c r="J67">
        <v>2021</v>
      </c>
      <c r="K67" t="s">
        <v>1145</v>
      </c>
      <c r="L67">
        <v>5502</v>
      </c>
      <c r="M67" t="s">
        <v>1153</v>
      </c>
      <c r="N67" t="s">
        <v>1154</v>
      </c>
    </row>
    <row r="68" spans="1:14" x14ac:dyDescent="0.25">
      <c r="A68" t="s">
        <v>1150</v>
      </c>
      <c r="B68" t="s">
        <v>1151</v>
      </c>
      <c r="C68">
        <v>5000</v>
      </c>
      <c r="D68" t="s">
        <v>1143</v>
      </c>
      <c r="E68">
        <v>5419</v>
      </c>
      <c r="F68" t="s">
        <v>1144</v>
      </c>
      <c r="G68">
        <v>407</v>
      </c>
      <c r="H68" t="s">
        <v>1187</v>
      </c>
      <c r="I68">
        <v>2021</v>
      </c>
      <c r="J68">
        <v>2021</v>
      </c>
      <c r="K68" t="s">
        <v>1145</v>
      </c>
      <c r="L68">
        <v>164956</v>
      </c>
      <c r="M68" t="s">
        <v>1153</v>
      </c>
      <c r="N68" t="s">
        <v>1154</v>
      </c>
    </row>
    <row r="69" spans="1:14" x14ac:dyDescent="0.25">
      <c r="A69" t="s">
        <v>1150</v>
      </c>
      <c r="B69" t="s">
        <v>1151</v>
      </c>
      <c r="C69">
        <v>5000</v>
      </c>
      <c r="D69" t="s">
        <v>1143</v>
      </c>
      <c r="E69">
        <v>5419</v>
      </c>
      <c r="F69" t="s">
        <v>1144</v>
      </c>
      <c r="G69">
        <v>497</v>
      </c>
      <c r="H69" t="s">
        <v>79</v>
      </c>
      <c r="I69">
        <v>2021</v>
      </c>
      <c r="J69">
        <v>2021</v>
      </c>
      <c r="K69" t="s">
        <v>1145</v>
      </c>
      <c r="L69">
        <v>155633</v>
      </c>
      <c r="M69" t="s">
        <v>1153</v>
      </c>
      <c r="N69" t="s">
        <v>1154</v>
      </c>
    </row>
    <row r="70" spans="1:14" x14ac:dyDescent="0.25">
      <c r="A70" t="s">
        <v>1150</v>
      </c>
      <c r="B70" t="s">
        <v>1151</v>
      </c>
      <c r="C70">
        <v>5000</v>
      </c>
      <c r="D70" t="s">
        <v>1143</v>
      </c>
      <c r="E70">
        <v>5419</v>
      </c>
      <c r="F70" t="s">
        <v>1144</v>
      </c>
      <c r="G70">
        <v>201</v>
      </c>
      <c r="H70" t="s">
        <v>1188</v>
      </c>
      <c r="I70">
        <v>2021</v>
      </c>
      <c r="J70">
        <v>2021</v>
      </c>
      <c r="K70" t="s">
        <v>1145</v>
      </c>
      <c r="L70">
        <v>10043</v>
      </c>
      <c r="M70" t="s">
        <v>1153</v>
      </c>
      <c r="N70" t="s">
        <v>1154</v>
      </c>
    </row>
    <row r="71" spans="1:14" x14ac:dyDescent="0.25">
      <c r="A71" t="s">
        <v>1150</v>
      </c>
      <c r="B71" t="s">
        <v>1151</v>
      </c>
      <c r="C71">
        <v>5000</v>
      </c>
      <c r="D71" t="s">
        <v>1143</v>
      </c>
      <c r="E71">
        <v>5419</v>
      </c>
      <c r="F71" t="s">
        <v>1144</v>
      </c>
      <c r="G71">
        <v>372</v>
      </c>
      <c r="H71" t="s">
        <v>81</v>
      </c>
      <c r="I71">
        <v>2021</v>
      </c>
      <c r="J71">
        <v>2021</v>
      </c>
      <c r="K71" t="s">
        <v>1145</v>
      </c>
      <c r="L71">
        <v>222623</v>
      </c>
      <c r="M71" t="s">
        <v>1153</v>
      </c>
      <c r="N71" t="s">
        <v>1154</v>
      </c>
    </row>
    <row r="72" spans="1:14" x14ac:dyDescent="0.25">
      <c r="A72" t="s">
        <v>1150</v>
      </c>
      <c r="B72" t="s">
        <v>1151</v>
      </c>
      <c r="C72">
        <v>5000</v>
      </c>
      <c r="D72" t="s">
        <v>1143</v>
      </c>
      <c r="E72">
        <v>5419</v>
      </c>
      <c r="F72" t="s">
        <v>1144</v>
      </c>
      <c r="G72">
        <v>333</v>
      </c>
      <c r="H72" t="s">
        <v>82</v>
      </c>
      <c r="I72">
        <v>2021</v>
      </c>
      <c r="J72">
        <v>2021</v>
      </c>
      <c r="K72" t="s">
        <v>1145</v>
      </c>
      <c r="L72">
        <v>8061</v>
      </c>
      <c r="M72" t="s">
        <v>1153</v>
      </c>
      <c r="N72" t="s">
        <v>1154</v>
      </c>
    </row>
    <row r="73" spans="1:14" x14ac:dyDescent="0.25">
      <c r="A73" t="s">
        <v>1150</v>
      </c>
      <c r="B73" t="s">
        <v>1151</v>
      </c>
      <c r="C73">
        <v>5000</v>
      </c>
      <c r="D73" t="s">
        <v>1143</v>
      </c>
      <c r="E73">
        <v>5419</v>
      </c>
      <c r="F73" t="s">
        <v>1144</v>
      </c>
      <c r="G73">
        <v>461</v>
      </c>
      <c r="H73" t="s">
        <v>1189</v>
      </c>
      <c r="I73">
        <v>2021</v>
      </c>
      <c r="J73">
        <v>2021</v>
      </c>
      <c r="K73" t="s">
        <v>1145</v>
      </c>
      <c r="L73">
        <v>35258</v>
      </c>
      <c r="M73" t="s">
        <v>1153</v>
      </c>
      <c r="N73" t="s">
        <v>1154</v>
      </c>
    </row>
    <row r="74" spans="1:14" x14ac:dyDescent="0.25">
      <c r="A74" t="s">
        <v>1150</v>
      </c>
      <c r="B74" t="s">
        <v>1151</v>
      </c>
      <c r="C74">
        <v>5000</v>
      </c>
      <c r="D74" t="s">
        <v>1143</v>
      </c>
      <c r="E74">
        <v>5419</v>
      </c>
      <c r="F74" t="s">
        <v>1144</v>
      </c>
      <c r="G74">
        <v>210</v>
      </c>
      <c r="H74" t="s">
        <v>83</v>
      </c>
      <c r="I74">
        <v>2021</v>
      </c>
      <c r="J74">
        <v>2021</v>
      </c>
      <c r="K74" t="s">
        <v>1145</v>
      </c>
      <c r="L74">
        <v>14072</v>
      </c>
      <c r="M74" t="s">
        <v>1158</v>
      </c>
      <c r="N74" t="s">
        <v>1159</v>
      </c>
    </row>
    <row r="75" spans="1:14" x14ac:dyDescent="0.25">
      <c r="A75" t="s">
        <v>1150</v>
      </c>
      <c r="B75" t="s">
        <v>1151</v>
      </c>
      <c r="C75">
        <v>5000</v>
      </c>
      <c r="D75" t="s">
        <v>1143</v>
      </c>
      <c r="E75">
        <v>5419</v>
      </c>
      <c r="F75" t="s">
        <v>1144</v>
      </c>
      <c r="G75">
        <v>56</v>
      </c>
      <c r="H75" t="s">
        <v>1190</v>
      </c>
      <c r="I75">
        <v>2021</v>
      </c>
      <c r="J75">
        <v>2021</v>
      </c>
      <c r="K75" t="s">
        <v>1145</v>
      </c>
      <c r="L75">
        <v>58786</v>
      </c>
      <c r="M75" t="s">
        <v>1153</v>
      </c>
      <c r="N75" t="s">
        <v>1154</v>
      </c>
    </row>
    <row r="76" spans="1:14" x14ac:dyDescent="0.25">
      <c r="A76" t="s">
        <v>1150</v>
      </c>
      <c r="B76" t="s">
        <v>1151</v>
      </c>
      <c r="C76">
        <v>5000</v>
      </c>
      <c r="D76" t="s">
        <v>1143</v>
      </c>
      <c r="E76">
        <v>5419</v>
      </c>
      <c r="F76" t="s">
        <v>1144</v>
      </c>
      <c r="G76">
        <v>571</v>
      </c>
      <c r="H76" t="s">
        <v>1191</v>
      </c>
      <c r="I76">
        <v>2021</v>
      </c>
      <c r="J76">
        <v>2021</v>
      </c>
      <c r="K76" t="s">
        <v>1145</v>
      </c>
      <c r="L76">
        <v>95425</v>
      </c>
      <c r="M76" t="s">
        <v>1153</v>
      </c>
      <c r="N76" t="s">
        <v>1154</v>
      </c>
    </row>
    <row r="77" spans="1:14" x14ac:dyDescent="0.25">
      <c r="A77" t="s">
        <v>1150</v>
      </c>
      <c r="B77" t="s">
        <v>1151</v>
      </c>
      <c r="C77">
        <v>5000</v>
      </c>
      <c r="D77" t="s">
        <v>1143</v>
      </c>
      <c r="E77">
        <v>5419</v>
      </c>
      <c r="F77" t="s">
        <v>1144</v>
      </c>
      <c r="G77">
        <v>671</v>
      </c>
      <c r="H77" t="s">
        <v>1192</v>
      </c>
      <c r="I77">
        <v>2021</v>
      </c>
      <c r="J77">
        <v>2021</v>
      </c>
      <c r="K77" t="s">
        <v>1145</v>
      </c>
      <c r="L77">
        <v>55178</v>
      </c>
      <c r="M77" t="s">
        <v>1153</v>
      </c>
      <c r="N77" t="s">
        <v>1154</v>
      </c>
    </row>
    <row r="78" spans="1:14" x14ac:dyDescent="0.25">
      <c r="A78" t="s">
        <v>1150</v>
      </c>
      <c r="B78" t="s">
        <v>1151</v>
      </c>
      <c r="C78">
        <v>5000</v>
      </c>
      <c r="D78" t="s">
        <v>1143</v>
      </c>
      <c r="E78">
        <v>5419</v>
      </c>
      <c r="F78" t="s">
        <v>1144</v>
      </c>
      <c r="G78">
        <v>299</v>
      </c>
      <c r="H78" t="s">
        <v>90</v>
      </c>
      <c r="I78">
        <v>2021</v>
      </c>
      <c r="J78">
        <v>2021</v>
      </c>
      <c r="K78" t="s">
        <v>1145</v>
      </c>
      <c r="L78">
        <v>5175</v>
      </c>
      <c r="M78" t="s">
        <v>1153</v>
      </c>
      <c r="N78" t="s">
        <v>1154</v>
      </c>
    </row>
    <row r="79" spans="1:14" x14ac:dyDescent="0.25">
      <c r="A79" t="s">
        <v>1150</v>
      </c>
      <c r="B79" t="s">
        <v>1151</v>
      </c>
      <c r="C79">
        <v>5000</v>
      </c>
      <c r="D79" t="s">
        <v>1143</v>
      </c>
      <c r="E79">
        <v>5419</v>
      </c>
      <c r="F79" t="s">
        <v>1144</v>
      </c>
      <c r="G79">
        <v>79</v>
      </c>
      <c r="H79" t="s">
        <v>91</v>
      </c>
      <c r="I79">
        <v>2021</v>
      </c>
      <c r="J79">
        <v>2021</v>
      </c>
      <c r="K79" t="s">
        <v>1145</v>
      </c>
      <c r="L79">
        <v>9727</v>
      </c>
      <c r="M79" t="s">
        <v>1153</v>
      </c>
      <c r="N79" t="s">
        <v>1154</v>
      </c>
    </row>
    <row r="80" spans="1:14" x14ac:dyDescent="0.25">
      <c r="A80" t="s">
        <v>1150</v>
      </c>
      <c r="B80" t="s">
        <v>1151</v>
      </c>
      <c r="C80">
        <v>5000</v>
      </c>
      <c r="D80" t="s">
        <v>1143</v>
      </c>
      <c r="E80">
        <v>5419</v>
      </c>
      <c r="F80" t="s">
        <v>1144</v>
      </c>
      <c r="G80">
        <v>103</v>
      </c>
      <c r="H80" t="s">
        <v>1093</v>
      </c>
      <c r="I80">
        <v>2021</v>
      </c>
      <c r="J80">
        <v>2021</v>
      </c>
      <c r="K80" t="s">
        <v>1145</v>
      </c>
      <c r="L80">
        <v>33044</v>
      </c>
      <c r="M80" t="s">
        <v>1158</v>
      </c>
      <c r="N80" t="s">
        <v>1159</v>
      </c>
    </row>
    <row r="81" spans="1:14" x14ac:dyDescent="0.25">
      <c r="A81" t="s">
        <v>1150</v>
      </c>
      <c r="B81" t="s">
        <v>1151</v>
      </c>
      <c r="C81">
        <v>5000</v>
      </c>
      <c r="D81" t="s">
        <v>1143</v>
      </c>
      <c r="E81">
        <v>5419</v>
      </c>
      <c r="F81" t="s">
        <v>1144</v>
      </c>
      <c r="G81">
        <v>292</v>
      </c>
      <c r="H81" t="s">
        <v>93</v>
      </c>
      <c r="I81">
        <v>2021</v>
      </c>
      <c r="J81">
        <v>2021</v>
      </c>
      <c r="K81" t="s">
        <v>1145</v>
      </c>
      <c r="L81">
        <v>8434</v>
      </c>
      <c r="M81" t="s">
        <v>1153</v>
      </c>
      <c r="N81" t="s">
        <v>1154</v>
      </c>
    </row>
    <row r="82" spans="1:14" x14ac:dyDescent="0.25">
      <c r="A82" t="s">
        <v>1150</v>
      </c>
      <c r="B82" t="s">
        <v>1151</v>
      </c>
      <c r="C82">
        <v>5000</v>
      </c>
      <c r="D82" t="s">
        <v>1143</v>
      </c>
      <c r="E82">
        <v>5419</v>
      </c>
      <c r="F82" t="s">
        <v>1144</v>
      </c>
      <c r="G82">
        <v>836</v>
      </c>
      <c r="H82" t="s">
        <v>1193</v>
      </c>
      <c r="I82">
        <v>2021</v>
      </c>
      <c r="J82">
        <v>2021</v>
      </c>
      <c r="K82" t="s">
        <v>1145</v>
      </c>
      <c r="L82">
        <v>10845</v>
      </c>
      <c r="M82" t="s">
        <v>1153</v>
      </c>
      <c r="N82" t="s">
        <v>1154</v>
      </c>
    </row>
    <row r="83" spans="1:14" x14ac:dyDescent="0.25">
      <c r="A83" t="s">
        <v>1150</v>
      </c>
      <c r="B83" t="s">
        <v>1151</v>
      </c>
      <c r="C83">
        <v>5000</v>
      </c>
      <c r="D83" t="s">
        <v>1143</v>
      </c>
      <c r="E83">
        <v>5419</v>
      </c>
      <c r="F83" t="s">
        <v>1144</v>
      </c>
      <c r="G83">
        <v>702</v>
      </c>
      <c r="H83" t="s">
        <v>1194</v>
      </c>
      <c r="I83">
        <v>2021</v>
      </c>
      <c r="J83">
        <v>2021</v>
      </c>
      <c r="K83" t="s">
        <v>1145</v>
      </c>
      <c r="L83">
        <v>3129</v>
      </c>
      <c r="M83" t="s">
        <v>1153</v>
      </c>
      <c r="N83" t="s">
        <v>1154</v>
      </c>
    </row>
    <row r="84" spans="1:14" x14ac:dyDescent="0.25">
      <c r="A84" t="s">
        <v>1150</v>
      </c>
      <c r="B84" t="s">
        <v>1151</v>
      </c>
      <c r="C84">
        <v>5000</v>
      </c>
      <c r="D84" t="s">
        <v>1143</v>
      </c>
      <c r="E84">
        <v>5419</v>
      </c>
      <c r="F84" t="s">
        <v>1144</v>
      </c>
      <c r="G84">
        <v>75</v>
      </c>
      <c r="H84" t="s">
        <v>96</v>
      </c>
      <c r="I84">
        <v>2021</v>
      </c>
      <c r="J84">
        <v>2021</v>
      </c>
      <c r="K84" t="s">
        <v>1145</v>
      </c>
      <c r="L84">
        <v>23604</v>
      </c>
      <c r="M84" t="s">
        <v>1158</v>
      </c>
      <c r="N84" t="s">
        <v>1159</v>
      </c>
    </row>
    <row r="85" spans="1:14" x14ac:dyDescent="0.25">
      <c r="A85" t="s">
        <v>1150</v>
      </c>
      <c r="B85" t="s">
        <v>1151</v>
      </c>
      <c r="C85">
        <v>5000</v>
      </c>
      <c r="D85" t="s">
        <v>1143</v>
      </c>
      <c r="E85">
        <v>5419</v>
      </c>
      <c r="F85" t="s">
        <v>1144</v>
      </c>
      <c r="G85">
        <v>254</v>
      </c>
      <c r="H85" t="s">
        <v>97</v>
      </c>
      <c r="I85">
        <v>2021</v>
      </c>
      <c r="J85">
        <v>2021</v>
      </c>
      <c r="K85" t="s">
        <v>1145</v>
      </c>
      <c r="L85">
        <v>144033</v>
      </c>
      <c r="M85" t="s">
        <v>1153</v>
      </c>
      <c r="N85" t="s">
        <v>1154</v>
      </c>
    </row>
    <row r="86" spans="1:14" x14ac:dyDescent="0.25">
      <c r="A86" t="s">
        <v>1150</v>
      </c>
      <c r="B86" t="s">
        <v>1151</v>
      </c>
      <c r="C86">
        <v>5000</v>
      </c>
      <c r="D86" t="s">
        <v>1143</v>
      </c>
      <c r="E86">
        <v>5419</v>
      </c>
      <c r="F86" t="s">
        <v>1144</v>
      </c>
      <c r="G86">
        <v>430</v>
      </c>
      <c r="H86" t="s">
        <v>99</v>
      </c>
      <c r="I86">
        <v>2021</v>
      </c>
      <c r="J86">
        <v>2021</v>
      </c>
      <c r="K86" t="s">
        <v>1145</v>
      </c>
      <c r="L86">
        <v>43671</v>
      </c>
      <c r="M86" t="s">
        <v>1153</v>
      </c>
      <c r="N86" t="s">
        <v>1154</v>
      </c>
    </row>
    <row r="87" spans="1:14" x14ac:dyDescent="0.25">
      <c r="A87" t="s">
        <v>1150</v>
      </c>
      <c r="B87" t="s">
        <v>1151</v>
      </c>
      <c r="C87">
        <v>5000</v>
      </c>
      <c r="D87" t="s">
        <v>1143</v>
      </c>
      <c r="E87">
        <v>5419</v>
      </c>
      <c r="F87" t="s">
        <v>1144</v>
      </c>
      <c r="G87">
        <v>260</v>
      </c>
      <c r="H87" t="s">
        <v>100</v>
      </c>
      <c r="I87">
        <v>2021</v>
      </c>
      <c r="J87">
        <v>2021</v>
      </c>
      <c r="K87" t="s">
        <v>1145</v>
      </c>
      <c r="L87">
        <v>22300</v>
      </c>
      <c r="M87" t="s">
        <v>1158</v>
      </c>
      <c r="N87" t="s">
        <v>1159</v>
      </c>
    </row>
    <row r="88" spans="1:14" x14ac:dyDescent="0.25">
      <c r="A88" t="s">
        <v>1150</v>
      </c>
      <c r="B88" t="s">
        <v>1151</v>
      </c>
      <c r="C88">
        <v>5000</v>
      </c>
      <c r="D88" t="s">
        <v>1143</v>
      </c>
      <c r="E88">
        <v>5419</v>
      </c>
      <c r="F88" t="s">
        <v>1144</v>
      </c>
      <c r="G88">
        <v>403</v>
      </c>
      <c r="H88" t="s">
        <v>1195</v>
      </c>
      <c r="I88">
        <v>2021</v>
      </c>
      <c r="J88">
        <v>2021</v>
      </c>
      <c r="K88" t="s">
        <v>1145</v>
      </c>
      <c r="L88">
        <v>184455</v>
      </c>
      <c r="M88" t="s">
        <v>1153</v>
      </c>
      <c r="N88" t="s">
        <v>1154</v>
      </c>
    </row>
    <row r="89" spans="1:14" x14ac:dyDescent="0.25">
      <c r="A89" t="s">
        <v>1150</v>
      </c>
      <c r="B89" t="s">
        <v>1151</v>
      </c>
      <c r="C89">
        <v>5000</v>
      </c>
      <c r="D89" t="s">
        <v>1143</v>
      </c>
      <c r="E89">
        <v>5419</v>
      </c>
      <c r="F89" t="s">
        <v>1144</v>
      </c>
      <c r="G89">
        <v>402</v>
      </c>
      <c r="H89" t="s">
        <v>1196</v>
      </c>
      <c r="I89">
        <v>2021</v>
      </c>
      <c r="J89">
        <v>2021</v>
      </c>
      <c r="K89" t="s">
        <v>1145</v>
      </c>
      <c r="L89">
        <v>211292</v>
      </c>
      <c r="M89" t="s">
        <v>1153</v>
      </c>
      <c r="N89" t="s">
        <v>1154</v>
      </c>
    </row>
    <row r="90" spans="1:14" x14ac:dyDescent="0.25">
      <c r="A90" t="s">
        <v>1150</v>
      </c>
      <c r="B90" t="s">
        <v>1151</v>
      </c>
      <c r="C90">
        <v>5000</v>
      </c>
      <c r="D90" t="s">
        <v>1143</v>
      </c>
      <c r="E90">
        <v>5419</v>
      </c>
      <c r="F90" t="s">
        <v>1144</v>
      </c>
      <c r="G90">
        <v>490</v>
      </c>
      <c r="H90" t="s">
        <v>103</v>
      </c>
      <c r="I90">
        <v>2021</v>
      </c>
      <c r="J90">
        <v>2021</v>
      </c>
      <c r="K90" t="s">
        <v>1145</v>
      </c>
      <c r="L90">
        <v>192155</v>
      </c>
      <c r="M90" t="s">
        <v>1153</v>
      </c>
      <c r="N90" t="s">
        <v>1154</v>
      </c>
    </row>
    <row r="91" spans="1:14" x14ac:dyDescent="0.25">
      <c r="A91" t="s">
        <v>1150</v>
      </c>
      <c r="B91" t="s">
        <v>1151</v>
      </c>
      <c r="C91">
        <v>5000</v>
      </c>
      <c r="D91" t="s">
        <v>1143</v>
      </c>
      <c r="E91">
        <v>5419</v>
      </c>
      <c r="F91" t="s">
        <v>1144</v>
      </c>
      <c r="G91">
        <v>414</v>
      </c>
      <c r="H91" t="s">
        <v>1197</v>
      </c>
      <c r="I91">
        <v>2021</v>
      </c>
      <c r="J91">
        <v>2021</v>
      </c>
      <c r="K91" t="s">
        <v>1145</v>
      </c>
      <c r="L91">
        <v>147603</v>
      </c>
      <c r="M91" t="s">
        <v>1153</v>
      </c>
      <c r="N91" t="s">
        <v>1154</v>
      </c>
    </row>
    <row r="92" spans="1:14" x14ac:dyDescent="0.25">
      <c r="A92" t="s">
        <v>1150</v>
      </c>
      <c r="B92" t="s">
        <v>1151</v>
      </c>
      <c r="C92">
        <v>5000</v>
      </c>
      <c r="D92" t="s">
        <v>1143</v>
      </c>
      <c r="E92">
        <v>5419</v>
      </c>
      <c r="F92" t="s">
        <v>1144</v>
      </c>
      <c r="G92">
        <v>558</v>
      </c>
      <c r="H92" t="s">
        <v>1198</v>
      </c>
      <c r="I92">
        <v>2021</v>
      </c>
      <c r="J92">
        <v>2021</v>
      </c>
      <c r="K92" t="s">
        <v>1145</v>
      </c>
      <c r="L92">
        <v>63950</v>
      </c>
      <c r="M92" t="s">
        <v>1153</v>
      </c>
      <c r="N92" t="s">
        <v>1154</v>
      </c>
    </row>
    <row r="93" spans="1:14" x14ac:dyDescent="0.25">
      <c r="A93" t="s">
        <v>1150</v>
      </c>
      <c r="B93" t="s">
        <v>1151</v>
      </c>
      <c r="C93">
        <v>5000</v>
      </c>
      <c r="D93" t="s">
        <v>1143</v>
      </c>
      <c r="E93">
        <v>5419</v>
      </c>
      <c r="F93" t="s">
        <v>1144</v>
      </c>
      <c r="G93">
        <v>512</v>
      </c>
      <c r="H93" t="s">
        <v>1199</v>
      </c>
      <c r="I93">
        <v>2021</v>
      </c>
      <c r="J93">
        <v>2021</v>
      </c>
      <c r="K93" t="s">
        <v>1145</v>
      </c>
      <c r="L93">
        <v>93803</v>
      </c>
      <c r="M93" t="s">
        <v>1153</v>
      </c>
      <c r="N93" t="s">
        <v>1154</v>
      </c>
    </row>
    <row r="94" spans="1:14" x14ac:dyDescent="0.25">
      <c r="A94" t="s">
        <v>1150</v>
      </c>
      <c r="B94" t="s">
        <v>1151</v>
      </c>
      <c r="C94">
        <v>5000</v>
      </c>
      <c r="D94" t="s">
        <v>1143</v>
      </c>
      <c r="E94">
        <v>5419</v>
      </c>
      <c r="F94" t="s">
        <v>1144</v>
      </c>
      <c r="G94">
        <v>821</v>
      </c>
      <c r="H94" t="s">
        <v>1200</v>
      </c>
      <c r="I94">
        <v>2021</v>
      </c>
      <c r="J94">
        <v>2021</v>
      </c>
      <c r="K94" t="s">
        <v>1145</v>
      </c>
      <c r="L94">
        <v>14949</v>
      </c>
      <c r="M94" t="s">
        <v>1153</v>
      </c>
      <c r="N94" t="s">
        <v>1154</v>
      </c>
    </row>
    <row r="95" spans="1:14" x14ac:dyDescent="0.25">
      <c r="A95" t="s">
        <v>1150</v>
      </c>
      <c r="B95" t="s">
        <v>1151</v>
      </c>
      <c r="C95">
        <v>5000</v>
      </c>
      <c r="D95" t="s">
        <v>1143</v>
      </c>
      <c r="E95">
        <v>5419</v>
      </c>
      <c r="F95" t="s">
        <v>1144</v>
      </c>
      <c r="G95">
        <v>619</v>
      </c>
      <c r="H95" t="s">
        <v>1201</v>
      </c>
      <c r="I95">
        <v>2021</v>
      </c>
      <c r="J95">
        <v>2021</v>
      </c>
      <c r="K95" t="s">
        <v>1145</v>
      </c>
      <c r="L95">
        <v>73325</v>
      </c>
      <c r="M95" t="s">
        <v>1153</v>
      </c>
      <c r="N95" t="s">
        <v>1154</v>
      </c>
    </row>
    <row r="96" spans="1:14" x14ac:dyDescent="0.25">
      <c r="A96" t="s">
        <v>1150</v>
      </c>
      <c r="B96" t="s">
        <v>1151</v>
      </c>
      <c r="C96">
        <v>5000</v>
      </c>
      <c r="D96" t="s">
        <v>1143</v>
      </c>
      <c r="E96">
        <v>5419</v>
      </c>
      <c r="F96" t="s">
        <v>1144</v>
      </c>
      <c r="G96">
        <v>234</v>
      </c>
      <c r="H96" t="s">
        <v>1202</v>
      </c>
      <c r="I96">
        <v>2021</v>
      </c>
      <c r="J96">
        <v>2021</v>
      </c>
      <c r="K96" t="s">
        <v>1145</v>
      </c>
      <c r="L96">
        <v>11364</v>
      </c>
      <c r="M96" t="s">
        <v>1153</v>
      </c>
      <c r="N96" t="s">
        <v>1154</v>
      </c>
    </row>
    <row r="97" spans="1:14" x14ac:dyDescent="0.25">
      <c r="A97" t="s">
        <v>1150</v>
      </c>
      <c r="B97" t="s">
        <v>1151</v>
      </c>
      <c r="C97">
        <v>5000</v>
      </c>
      <c r="D97" t="s">
        <v>1143</v>
      </c>
      <c r="E97">
        <v>5419</v>
      </c>
      <c r="F97" t="s">
        <v>1144</v>
      </c>
      <c r="G97">
        <v>339</v>
      </c>
      <c r="H97" t="s">
        <v>1203</v>
      </c>
      <c r="I97">
        <v>2021</v>
      </c>
      <c r="J97">
        <v>2021</v>
      </c>
      <c r="K97" t="s">
        <v>1145</v>
      </c>
      <c r="L97">
        <v>8696</v>
      </c>
      <c r="M97" t="s">
        <v>1153</v>
      </c>
      <c r="N97" t="s">
        <v>1154</v>
      </c>
    </row>
    <row r="98" spans="1:14" x14ac:dyDescent="0.25">
      <c r="A98" t="s">
        <v>1150</v>
      </c>
      <c r="B98" t="s">
        <v>1151</v>
      </c>
      <c r="C98">
        <v>5000</v>
      </c>
      <c r="D98" t="s">
        <v>1143</v>
      </c>
      <c r="E98">
        <v>5419</v>
      </c>
      <c r="F98" t="s">
        <v>1144</v>
      </c>
      <c r="G98">
        <v>542</v>
      </c>
      <c r="H98" t="s">
        <v>1204</v>
      </c>
      <c r="I98">
        <v>2021</v>
      </c>
      <c r="J98">
        <v>2021</v>
      </c>
      <c r="K98" t="s">
        <v>1145</v>
      </c>
      <c r="L98">
        <v>68825</v>
      </c>
      <c r="M98" t="s">
        <v>1158</v>
      </c>
      <c r="N98" t="s">
        <v>1159</v>
      </c>
    </row>
    <row r="99" spans="1:14" x14ac:dyDescent="0.25">
      <c r="A99" t="s">
        <v>1150</v>
      </c>
      <c r="B99" t="s">
        <v>1151</v>
      </c>
      <c r="C99">
        <v>5000</v>
      </c>
      <c r="D99" t="s">
        <v>1143</v>
      </c>
      <c r="E99">
        <v>5419</v>
      </c>
      <c r="F99" t="s">
        <v>1144</v>
      </c>
      <c r="G99">
        <v>211</v>
      </c>
      <c r="H99" t="s">
        <v>1205</v>
      </c>
      <c r="I99">
        <v>2021</v>
      </c>
      <c r="J99">
        <v>2021</v>
      </c>
      <c r="K99" t="s">
        <v>1145</v>
      </c>
      <c r="L99">
        <v>7600</v>
      </c>
      <c r="M99" t="s">
        <v>1153</v>
      </c>
      <c r="N99" t="s">
        <v>1154</v>
      </c>
    </row>
    <row r="100" spans="1:14" x14ac:dyDescent="0.25">
      <c r="A100" t="s">
        <v>1150</v>
      </c>
      <c r="B100" t="s">
        <v>1151</v>
      </c>
      <c r="C100">
        <v>5000</v>
      </c>
      <c r="D100" t="s">
        <v>1143</v>
      </c>
      <c r="E100">
        <v>5419</v>
      </c>
      <c r="F100" t="s">
        <v>1144</v>
      </c>
      <c r="G100">
        <v>723</v>
      </c>
      <c r="H100" t="s">
        <v>1206</v>
      </c>
      <c r="I100">
        <v>2021</v>
      </c>
      <c r="J100">
        <v>2021</v>
      </c>
      <c r="K100" t="s">
        <v>1145</v>
      </c>
      <c r="L100">
        <v>22378</v>
      </c>
      <c r="M100" t="s">
        <v>1153</v>
      </c>
      <c r="N100" t="s">
        <v>1154</v>
      </c>
    </row>
    <row r="101" spans="1:14" x14ac:dyDescent="0.25">
      <c r="A101" t="s">
        <v>1150</v>
      </c>
      <c r="B101" t="s">
        <v>1151</v>
      </c>
      <c r="C101">
        <v>5000</v>
      </c>
      <c r="D101" t="s">
        <v>1143</v>
      </c>
      <c r="E101">
        <v>5419</v>
      </c>
      <c r="F101" t="s">
        <v>1144</v>
      </c>
      <c r="G101">
        <v>541</v>
      </c>
      <c r="H101" t="s">
        <v>1207</v>
      </c>
      <c r="I101">
        <v>2021</v>
      </c>
      <c r="J101">
        <v>2021</v>
      </c>
      <c r="K101" t="s">
        <v>1145</v>
      </c>
      <c r="L101">
        <v>81887</v>
      </c>
      <c r="M101" t="s">
        <v>1153</v>
      </c>
      <c r="N101" t="s">
        <v>1154</v>
      </c>
    </row>
    <row r="102" spans="1:14" x14ac:dyDescent="0.25">
      <c r="A102" t="s">
        <v>1150</v>
      </c>
      <c r="B102" t="s">
        <v>1151</v>
      </c>
      <c r="C102">
        <v>5000</v>
      </c>
      <c r="D102" t="s">
        <v>1143</v>
      </c>
      <c r="E102">
        <v>5419</v>
      </c>
      <c r="F102" t="s">
        <v>1144</v>
      </c>
      <c r="G102">
        <v>161</v>
      </c>
      <c r="H102" t="s">
        <v>1208</v>
      </c>
      <c r="I102">
        <v>2021</v>
      </c>
      <c r="J102">
        <v>2021</v>
      </c>
      <c r="K102" t="s">
        <v>1145</v>
      </c>
      <c r="L102">
        <v>75321</v>
      </c>
      <c r="M102" t="s">
        <v>1153</v>
      </c>
      <c r="N102" t="s">
        <v>1154</v>
      </c>
    </row>
    <row r="103" spans="1:14" x14ac:dyDescent="0.25">
      <c r="A103" t="s">
        <v>1150</v>
      </c>
      <c r="B103" t="s">
        <v>1151</v>
      </c>
      <c r="C103">
        <v>5000</v>
      </c>
      <c r="D103" t="s">
        <v>1143</v>
      </c>
      <c r="E103">
        <v>5419</v>
      </c>
      <c r="F103" t="s">
        <v>1144</v>
      </c>
      <c r="G103">
        <v>603</v>
      </c>
      <c r="H103" t="s">
        <v>1209</v>
      </c>
      <c r="I103">
        <v>2021</v>
      </c>
      <c r="J103">
        <v>2021</v>
      </c>
      <c r="K103" t="s">
        <v>1145</v>
      </c>
      <c r="L103">
        <v>76826</v>
      </c>
      <c r="M103" t="s">
        <v>1153</v>
      </c>
      <c r="N103" t="s">
        <v>1154</v>
      </c>
    </row>
    <row r="104" spans="1:14" x14ac:dyDescent="0.25">
      <c r="A104" t="s">
        <v>1150</v>
      </c>
      <c r="B104" t="s">
        <v>1151</v>
      </c>
      <c r="C104">
        <v>5000</v>
      </c>
      <c r="D104" t="s">
        <v>1143</v>
      </c>
      <c r="E104">
        <v>5419</v>
      </c>
      <c r="F104" t="s">
        <v>1144</v>
      </c>
      <c r="G104">
        <v>463</v>
      </c>
      <c r="H104" t="s">
        <v>1210</v>
      </c>
      <c r="I104">
        <v>2021</v>
      </c>
      <c r="J104">
        <v>2021</v>
      </c>
      <c r="K104" t="s">
        <v>1145</v>
      </c>
      <c r="L104">
        <v>142544</v>
      </c>
      <c r="M104" t="s">
        <v>1153</v>
      </c>
      <c r="N104" t="s">
        <v>1154</v>
      </c>
    </row>
    <row r="105" spans="1:14" x14ac:dyDescent="0.25">
      <c r="A105" t="s">
        <v>1150</v>
      </c>
      <c r="B105" t="s">
        <v>1151</v>
      </c>
      <c r="C105">
        <v>5000</v>
      </c>
      <c r="D105" t="s">
        <v>1143</v>
      </c>
      <c r="E105">
        <v>5419</v>
      </c>
      <c r="F105" t="s">
        <v>1144</v>
      </c>
      <c r="G105">
        <v>600</v>
      </c>
      <c r="H105" t="s">
        <v>104</v>
      </c>
      <c r="I105">
        <v>2021</v>
      </c>
      <c r="J105">
        <v>2021</v>
      </c>
      <c r="K105" t="s">
        <v>1145</v>
      </c>
      <c r="L105">
        <v>289981</v>
      </c>
      <c r="M105" t="s">
        <v>1153</v>
      </c>
      <c r="N105" t="s">
        <v>1154</v>
      </c>
    </row>
    <row r="106" spans="1:14" x14ac:dyDescent="0.25">
      <c r="A106" t="s">
        <v>1150</v>
      </c>
      <c r="B106" t="s">
        <v>1151</v>
      </c>
      <c r="C106">
        <v>5000</v>
      </c>
      <c r="D106" t="s">
        <v>1143</v>
      </c>
      <c r="E106">
        <v>5419</v>
      </c>
      <c r="F106" t="s">
        <v>1144</v>
      </c>
      <c r="G106">
        <v>534</v>
      </c>
      <c r="H106" t="s">
        <v>105</v>
      </c>
      <c r="I106">
        <v>2021</v>
      </c>
      <c r="J106">
        <v>2021</v>
      </c>
      <c r="K106" t="s">
        <v>1145</v>
      </c>
      <c r="L106">
        <v>166110</v>
      </c>
      <c r="M106" t="s">
        <v>1153</v>
      </c>
      <c r="N106" t="s">
        <v>1154</v>
      </c>
    </row>
    <row r="107" spans="1:14" x14ac:dyDescent="0.25">
      <c r="A107" t="s">
        <v>1150</v>
      </c>
      <c r="B107" t="s">
        <v>1151</v>
      </c>
      <c r="C107">
        <v>5000</v>
      </c>
      <c r="D107" t="s">
        <v>1143</v>
      </c>
      <c r="E107">
        <v>5419</v>
      </c>
      <c r="F107" t="s">
        <v>1144</v>
      </c>
      <c r="G107">
        <v>521</v>
      </c>
      <c r="H107" t="s">
        <v>106</v>
      </c>
      <c r="I107">
        <v>2021</v>
      </c>
      <c r="J107">
        <v>2021</v>
      </c>
      <c r="K107" t="s">
        <v>1145</v>
      </c>
      <c r="L107">
        <v>183344</v>
      </c>
      <c r="M107" t="s">
        <v>1153</v>
      </c>
      <c r="N107" t="s">
        <v>1154</v>
      </c>
    </row>
    <row r="108" spans="1:14" x14ac:dyDescent="0.25">
      <c r="A108" t="s">
        <v>1150</v>
      </c>
      <c r="B108" t="s">
        <v>1151</v>
      </c>
      <c r="C108">
        <v>5000</v>
      </c>
      <c r="D108" t="s">
        <v>1143</v>
      </c>
      <c r="E108">
        <v>5419</v>
      </c>
      <c r="F108" t="s">
        <v>1144</v>
      </c>
      <c r="G108">
        <v>187</v>
      </c>
      <c r="H108" t="s">
        <v>107</v>
      </c>
      <c r="I108">
        <v>2021</v>
      </c>
      <c r="J108">
        <v>2021</v>
      </c>
      <c r="K108" t="s">
        <v>1145</v>
      </c>
      <c r="L108">
        <v>17610</v>
      </c>
      <c r="M108" t="s">
        <v>1153</v>
      </c>
      <c r="N108" t="s">
        <v>1154</v>
      </c>
    </row>
    <row r="109" spans="1:14" x14ac:dyDescent="0.25">
      <c r="A109" t="s">
        <v>1150</v>
      </c>
      <c r="B109" t="s">
        <v>1151</v>
      </c>
      <c r="C109">
        <v>5000</v>
      </c>
      <c r="D109" t="s">
        <v>1143</v>
      </c>
      <c r="E109">
        <v>5419</v>
      </c>
      <c r="F109" t="s">
        <v>1144</v>
      </c>
      <c r="G109">
        <v>417</v>
      </c>
      <c r="H109" t="s">
        <v>108</v>
      </c>
      <c r="I109">
        <v>2021</v>
      </c>
      <c r="J109">
        <v>2021</v>
      </c>
      <c r="K109" t="s">
        <v>1145</v>
      </c>
      <c r="L109">
        <v>79254</v>
      </c>
      <c r="M109" t="s">
        <v>1153</v>
      </c>
      <c r="N109" t="s">
        <v>1154</v>
      </c>
    </row>
    <row r="110" spans="1:14" x14ac:dyDescent="0.25">
      <c r="A110" t="s">
        <v>1150</v>
      </c>
      <c r="B110" t="s">
        <v>1151</v>
      </c>
      <c r="C110">
        <v>5000</v>
      </c>
      <c r="D110" t="s">
        <v>1143</v>
      </c>
      <c r="E110">
        <v>5419</v>
      </c>
      <c r="F110" t="s">
        <v>1144</v>
      </c>
      <c r="G110">
        <v>687</v>
      </c>
      <c r="H110" t="s">
        <v>1211</v>
      </c>
      <c r="I110">
        <v>2021</v>
      </c>
      <c r="J110">
        <v>2021</v>
      </c>
      <c r="K110" t="s">
        <v>1145</v>
      </c>
      <c r="L110">
        <v>11705</v>
      </c>
      <c r="M110" t="s">
        <v>1153</v>
      </c>
      <c r="N110" t="s">
        <v>1154</v>
      </c>
    </row>
    <row r="111" spans="1:14" x14ac:dyDescent="0.25">
      <c r="A111" t="s">
        <v>1150</v>
      </c>
      <c r="B111" t="s">
        <v>1151</v>
      </c>
      <c r="C111">
        <v>5000</v>
      </c>
      <c r="D111" t="s">
        <v>1143</v>
      </c>
      <c r="E111">
        <v>5419</v>
      </c>
      <c r="F111" t="s">
        <v>1144</v>
      </c>
      <c r="G111">
        <v>748</v>
      </c>
      <c r="H111" t="s">
        <v>1212</v>
      </c>
      <c r="I111">
        <v>2021</v>
      </c>
      <c r="J111">
        <v>2021</v>
      </c>
      <c r="K111" t="s">
        <v>1145</v>
      </c>
      <c r="L111">
        <v>183488</v>
      </c>
      <c r="M111" t="s">
        <v>1153</v>
      </c>
      <c r="N111" t="s">
        <v>1154</v>
      </c>
    </row>
    <row r="112" spans="1:14" x14ac:dyDescent="0.25">
      <c r="A112" t="s">
        <v>1150</v>
      </c>
      <c r="B112" t="s">
        <v>1151</v>
      </c>
      <c r="C112">
        <v>5000</v>
      </c>
      <c r="D112" t="s">
        <v>1143</v>
      </c>
      <c r="E112">
        <v>5419</v>
      </c>
      <c r="F112" t="s">
        <v>1144</v>
      </c>
      <c r="G112">
        <v>587</v>
      </c>
      <c r="H112" t="s">
        <v>111</v>
      </c>
      <c r="I112">
        <v>2021</v>
      </c>
      <c r="J112">
        <v>2021</v>
      </c>
      <c r="K112" t="s">
        <v>1145</v>
      </c>
      <c r="L112">
        <v>41971</v>
      </c>
      <c r="M112" t="s">
        <v>1153</v>
      </c>
      <c r="N112" t="s">
        <v>1154</v>
      </c>
    </row>
    <row r="113" spans="1:14" x14ac:dyDescent="0.25">
      <c r="A113" t="s">
        <v>1150</v>
      </c>
      <c r="B113" t="s">
        <v>1151</v>
      </c>
      <c r="C113">
        <v>5000</v>
      </c>
      <c r="D113" t="s">
        <v>1143</v>
      </c>
      <c r="E113">
        <v>5419</v>
      </c>
      <c r="F113" t="s">
        <v>1144</v>
      </c>
      <c r="G113">
        <v>197</v>
      </c>
      <c r="H113" t="s">
        <v>1213</v>
      </c>
      <c r="I113">
        <v>2021</v>
      </c>
      <c r="J113">
        <v>2021</v>
      </c>
      <c r="K113" t="s">
        <v>1145</v>
      </c>
      <c r="L113">
        <v>8616</v>
      </c>
      <c r="M113" t="s">
        <v>1153</v>
      </c>
      <c r="N113" t="s">
        <v>1154</v>
      </c>
    </row>
    <row r="114" spans="1:14" x14ac:dyDescent="0.25">
      <c r="A114" t="s">
        <v>1150</v>
      </c>
      <c r="B114" t="s">
        <v>1151</v>
      </c>
      <c r="C114">
        <v>5000</v>
      </c>
      <c r="D114" t="s">
        <v>1143</v>
      </c>
      <c r="E114">
        <v>5419</v>
      </c>
      <c r="F114" t="s">
        <v>1144</v>
      </c>
      <c r="G114">
        <v>574</v>
      </c>
      <c r="H114" t="s">
        <v>113</v>
      </c>
      <c r="I114">
        <v>2021</v>
      </c>
      <c r="J114">
        <v>2021</v>
      </c>
      <c r="K114" t="s">
        <v>1145</v>
      </c>
      <c r="L114">
        <v>273694</v>
      </c>
      <c r="M114" t="s">
        <v>1153</v>
      </c>
      <c r="N114" t="s">
        <v>1154</v>
      </c>
    </row>
    <row r="115" spans="1:14" x14ac:dyDescent="0.25">
      <c r="A115" t="s">
        <v>1150</v>
      </c>
      <c r="B115" t="s">
        <v>1151</v>
      </c>
      <c r="C115">
        <v>5000</v>
      </c>
      <c r="D115" t="s">
        <v>1143</v>
      </c>
      <c r="E115">
        <v>5419</v>
      </c>
      <c r="F115" t="s">
        <v>1144</v>
      </c>
      <c r="G115">
        <v>223</v>
      </c>
      <c r="H115" t="s">
        <v>1214</v>
      </c>
      <c r="I115">
        <v>2021</v>
      </c>
      <c r="J115">
        <v>2021</v>
      </c>
      <c r="K115" t="s">
        <v>1145</v>
      </c>
      <c r="L115">
        <v>11208</v>
      </c>
      <c r="M115" t="s">
        <v>1153</v>
      </c>
      <c r="N115" t="s">
        <v>1154</v>
      </c>
    </row>
    <row r="116" spans="1:14" x14ac:dyDescent="0.25">
      <c r="A116" t="s">
        <v>1150</v>
      </c>
      <c r="B116" t="s">
        <v>1151</v>
      </c>
      <c r="C116">
        <v>5000</v>
      </c>
      <c r="D116" t="s">
        <v>1143</v>
      </c>
      <c r="E116">
        <v>5419</v>
      </c>
      <c r="F116" t="s">
        <v>1144</v>
      </c>
      <c r="G116">
        <v>489</v>
      </c>
      <c r="H116" t="s">
        <v>1215</v>
      </c>
      <c r="I116">
        <v>2021</v>
      </c>
      <c r="J116">
        <v>2021</v>
      </c>
      <c r="K116" t="s">
        <v>1145</v>
      </c>
      <c r="L116">
        <v>66725</v>
      </c>
      <c r="M116" t="s">
        <v>1153</v>
      </c>
      <c r="N116" t="s">
        <v>1154</v>
      </c>
    </row>
    <row r="117" spans="1:14" x14ac:dyDescent="0.25">
      <c r="A117" t="s">
        <v>1150</v>
      </c>
      <c r="B117" t="s">
        <v>1151</v>
      </c>
      <c r="C117">
        <v>5000</v>
      </c>
      <c r="D117" t="s">
        <v>1143</v>
      </c>
      <c r="E117">
        <v>5419</v>
      </c>
      <c r="F117" t="s">
        <v>1144</v>
      </c>
      <c r="G117">
        <v>536</v>
      </c>
      <c r="H117" t="s">
        <v>116</v>
      </c>
      <c r="I117">
        <v>2021</v>
      </c>
      <c r="J117">
        <v>2021</v>
      </c>
      <c r="K117" t="s">
        <v>1145</v>
      </c>
      <c r="L117">
        <v>46166</v>
      </c>
      <c r="M117" t="s">
        <v>1153</v>
      </c>
      <c r="N117" t="s">
        <v>1154</v>
      </c>
    </row>
    <row r="118" spans="1:14" x14ac:dyDescent="0.25">
      <c r="A118" t="s">
        <v>1150</v>
      </c>
      <c r="B118" t="s">
        <v>1151</v>
      </c>
      <c r="C118">
        <v>5000</v>
      </c>
      <c r="D118" t="s">
        <v>1143</v>
      </c>
      <c r="E118">
        <v>5419</v>
      </c>
      <c r="F118" t="s">
        <v>1144</v>
      </c>
      <c r="G118">
        <v>507</v>
      </c>
      <c r="H118" t="s">
        <v>1216</v>
      </c>
      <c r="I118">
        <v>2021</v>
      </c>
      <c r="J118">
        <v>2021</v>
      </c>
      <c r="K118" t="s">
        <v>1145</v>
      </c>
      <c r="L118">
        <v>264816</v>
      </c>
      <c r="M118" t="s">
        <v>1153</v>
      </c>
      <c r="N118" t="s">
        <v>1154</v>
      </c>
    </row>
    <row r="119" spans="1:14" x14ac:dyDescent="0.25">
      <c r="A119" t="s">
        <v>1150</v>
      </c>
      <c r="B119" t="s">
        <v>1151</v>
      </c>
      <c r="C119">
        <v>5000</v>
      </c>
      <c r="D119" t="s">
        <v>1143</v>
      </c>
      <c r="E119">
        <v>5419</v>
      </c>
      <c r="F119" t="s">
        <v>1144</v>
      </c>
      <c r="G119">
        <v>296</v>
      </c>
      <c r="H119" t="s">
        <v>117</v>
      </c>
      <c r="I119">
        <v>2021</v>
      </c>
      <c r="J119">
        <v>2021</v>
      </c>
      <c r="K119" t="s">
        <v>1145</v>
      </c>
      <c r="L119">
        <v>5484</v>
      </c>
      <c r="M119" t="s">
        <v>1153</v>
      </c>
      <c r="N119" t="s">
        <v>1154</v>
      </c>
    </row>
    <row r="120" spans="1:14" x14ac:dyDescent="0.25">
      <c r="A120" t="s">
        <v>1150</v>
      </c>
      <c r="B120" t="s">
        <v>1151</v>
      </c>
      <c r="C120">
        <v>5000</v>
      </c>
      <c r="D120" t="s">
        <v>1143</v>
      </c>
      <c r="E120">
        <v>5419</v>
      </c>
      <c r="F120" t="s">
        <v>1144</v>
      </c>
      <c r="G120">
        <v>116</v>
      </c>
      <c r="H120" t="s">
        <v>118</v>
      </c>
      <c r="I120">
        <v>2021</v>
      </c>
      <c r="J120">
        <v>2021</v>
      </c>
      <c r="K120" t="s">
        <v>1145</v>
      </c>
      <c r="L120">
        <v>207426</v>
      </c>
      <c r="M120" t="s">
        <v>1153</v>
      </c>
      <c r="N120" t="s">
        <v>1154</v>
      </c>
    </row>
    <row r="121" spans="1:14" x14ac:dyDescent="0.25">
      <c r="A121" t="s">
        <v>1150</v>
      </c>
      <c r="B121" t="s">
        <v>1151</v>
      </c>
      <c r="C121">
        <v>5000</v>
      </c>
      <c r="D121" t="s">
        <v>1143</v>
      </c>
      <c r="E121">
        <v>5419</v>
      </c>
      <c r="F121" t="s">
        <v>1144</v>
      </c>
      <c r="G121">
        <v>394</v>
      </c>
      <c r="H121" t="s">
        <v>120</v>
      </c>
      <c r="I121">
        <v>2021</v>
      </c>
      <c r="J121">
        <v>2021</v>
      </c>
      <c r="K121" t="s">
        <v>1145</v>
      </c>
      <c r="L121">
        <v>158380</v>
      </c>
      <c r="M121" t="s">
        <v>1153</v>
      </c>
      <c r="N121" t="s">
        <v>1154</v>
      </c>
    </row>
    <row r="122" spans="1:14" x14ac:dyDescent="0.25">
      <c r="A122" t="s">
        <v>1150</v>
      </c>
      <c r="B122" t="s">
        <v>1151</v>
      </c>
      <c r="C122">
        <v>5000</v>
      </c>
      <c r="D122" t="s">
        <v>1143</v>
      </c>
      <c r="E122">
        <v>5419</v>
      </c>
      <c r="F122" t="s">
        <v>1144</v>
      </c>
      <c r="G122">
        <v>754</v>
      </c>
      <c r="H122" t="s">
        <v>1217</v>
      </c>
      <c r="I122">
        <v>2021</v>
      </c>
      <c r="J122">
        <v>2021</v>
      </c>
      <c r="K122" t="s">
        <v>1145</v>
      </c>
      <c r="L122">
        <v>3200</v>
      </c>
      <c r="M122" t="s">
        <v>1153</v>
      </c>
      <c r="N122" t="s">
        <v>1154</v>
      </c>
    </row>
    <row r="123" spans="1:14" x14ac:dyDescent="0.25">
      <c r="A123" t="s">
        <v>1150</v>
      </c>
      <c r="B123" t="s">
        <v>1151</v>
      </c>
      <c r="C123">
        <v>5000</v>
      </c>
      <c r="D123" t="s">
        <v>1143</v>
      </c>
      <c r="E123">
        <v>5419</v>
      </c>
      <c r="F123" t="s">
        <v>1144</v>
      </c>
      <c r="G123">
        <v>523</v>
      </c>
      <c r="H123" t="s">
        <v>122</v>
      </c>
      <c r="I123">
        <v>2021</v>
      </c>
      <c r="J123">
        <v>2021</v>
      </c>
      <c r="K123" t="s">
        <v>1145</v>
      </c>
      <c r="L123">
        <v>91913</v>
      </c>
      <c r="M123" t="s">
        <v>1153</v>
      </c>
      <c r="N123" t="s">
        <v>1154</v>
      </c>
    </row>
    <row r="124" spans="1:14" x14ac:dyDescent="0.25">
      <c r="A124" t="s">
        <v>1150</v>
      </c>
      <c r="B124" t="s">
        <v>1151</v>
      </c>
      <c r="C124">
        <v>5000</v>
      </c>
      <c r="D124" t="s">
        <v>1143</v>
      </c>
      <c r="E124">
        <v>5419</v>
      </c>
      <c r="F124" t="s">
        <v>1144</v>
      </c>
      <c r="G124">
        <v>92</v>
      </c>
      <c r="H124" t="s">
        <v>123</v>
      </c>
      <c r="I124">
        <v>2021</v>
      </c>
      <c r="J124">
        <v>2021</v>
      </c>
      <c r="K124" t="s">
        <v>1145</v>
      </c>
      <c r="L124">
        <v>7671</v>
      </c>
      <c r="M124" t="s">
        <v>1158</v>
      </c>
      <c r="N124" t="s">
        <v>1159</v>
      </c>
    </row>
    <row r="125" spans="1:14" x14ac:dyDescent="0.25">
      <c r="A125" t="s">
        <v>1150</v>
      </c>
      <c r="B125" t="s">
        <v>1151</v>
      </c>
      <c r="C125">
        <v>5000</v>
      </c>
      <c r="D125" t="s">
        <v>1143</v>
      </c>
      <c r="E125">
        <v>5419</v>
      </c>
      <c r="F125" t="s">
        <v>1144</v>
      </c>
      <c r="G125">
        <v>788</v>
      </c>
      <c r="H125" t="s">
        <v>1218</v>
      </c>
      <c r="I125">
        <v>2021</v>
      </c>
      <c r="J125">
        <v>2021</v>
      </c>
      <c r="K125" t="s">
        <v>1145</v>
      </c>
      <c r="L125">
        <v>21043</v>
      </c>
      <c r="M125" t="s">
        <v>1153</v>
      </c>
      <c r="N125" t="s">
        <v>1154</v>
      </c>
    </row>
    <row r="126" spans="1:14" x14ac:dyDescent="0.25">
      <c r="A126" t="s">
        <v>1150</v>
      </c>
      <c r="B126" t="s">
        <v>1151</v>
      </c>
      <c r="C126">
        <v>5000</v>
      </c>
      <c r="D126" t="s">
        <v>1143</v>
      </c>
      <c r="E126">
        <v>5419</v>
      </c>
      <c r="F126" t="s">
        <v>1144</v>
      </c>
      <c r="G126">
        <v>270</v>
      </c>
      <c r="H126" t="s">
        <v>1219</v>
      </c>
      <c r="I126">
        <v>2021</v>
      </c>
      <c r="J126">
        <v>2021</v>
      </c>
      <c r="K126" t="s">
        <v>1145</v>
      </c>
      <c r="L126">
        <v>19398</v>
      </c>
      <c r="M126" t="s">
        <v>1158</v>
      </c>
      <c r="N126" t="s">
        <v>1159</v>
      </c>
    </row>
    <row r="127" spans="1:14" x14ac:dyDescent="0.25">
      <c r="A127" t="s">
        <v>1150</v>
      </c>
      <c r="B127" t="s">
        <v>1151</v>
      </c>
      <c r="C127">
        <v>5000</v>
      </c>
      <c r="D127" t="s">
        <v>1143</v>
      </c>
      <c r="E127">
        <v>5419</v>
      </c>
      <c r="F127" t="s">
        <v>1144</v>
      </c>
      <c r="G127">
        <v>547</v>
      </c>
      <c r="H127" t="s">
        <v>126</v>
      </c>
      <c r="I127">
        <v>2021</v>
      </c>
      <c r="J127">
        <v>2021</v>
      </c>
      <c r="K127" t="s">
        <v>1145</v>
      </c>
      <c r="L127">
        <v>80181</v>
      </c>
      <c r="M127" t="s">
        <v>1158</v>
      </c>
      <c r="N127" t="s">
        <v>1159</v>
      </c>
    </row>
    <row r="128" spans="1:14" x14ac:dyDescent="0.25">
      <c r="A128" t="s">
        <v>1150</v>
      </c>
      <c r="B128" t="s">
        <v>1151</v>
      </c>
      <c r="C128">
        <v>5000</v>
      </c>
      <c r="D128" t="s">
        <v>1143</v>
      </c>
      <c r="E128">
        <v>5419</v>
      </c>
      <c r="F128" t="s">
        <v>1144</v>
      </c>
      <c r="G128">
        <v>27</v>
      </c>
      <c r="H128" t="s">
        <v>1220</v>
      </c>
      <c r="I128">
        <v>2021</v>
      </c>
      <c r="J128">
        <v>2021</v>
      </c>
      <c r="K128" t="s">
        <v>1145</v>
      </c>
      <c r="L128">
        <v>47642</v>
      </c>
      <c r="M128" t="s">
        <v>1158</v>
      </c>
      <c r="N128" t="s">
        <v>1159</v>
      </c>
    </row>
    <row r="129" spans="1:14" x14ac:dyDescent="0.25">
      <c r="A129" t="s">
        <v>1150</v>
      </c>
      <c r="B129" t="s">
        <v>1151</v>
      </c>
      <c r="C129">
        <v>5000</v>
      </c>
      <c r="D129" t="s">
        <v>1143</v>
      </c>
      <c r="E129">
        <v>5419</v>
      </c>
      <c r="F129" t="s">
        <v>1144</v>
      </c>
      <c r="G129">
        <v>71</v>
      </c>
      <c r="H129" t="s">
        <v>130</v>
      </c>
      <c r="I129">
        <v>2021</v>
      </c>
      <c r="J129">
        <v>2021</v>
      </c>
      <c r="K129" t="s">
        <v>1145</v>
      </c>
      <c r="L129">
        <v>30504</v>
      </c>
      <c r="M129" t="s">
        <v>1158</v>
      </c>
      <c r="N129" t="s">
        <v>1159</v>
      </c>
    </row>
    <row r="130" spans="1:14" x14ac:dyDescent="0.25">
      <c r="A130" t="s">
        <v>1150</v>
      </c>
      <c r="B130" t="s">
        <v>1151</v>
      </c>
      <c r="C130">
        <v>5000</v>
      </c>
      <c r="D130" t="s">
        <v>1143</v>
      </c>
      <c r="E130">
        <v>5419</v>
      </c>
      <c r="F130" t="s">
        <v>1144</v>
      </c>
      <c r="G130">
        <v>280</v>
      </c>
      <c r="H130" t="s">
        <v>131</v>
      </c>
      <c r="I130">
        <v>2021</v>
      </c>
      <c r="J130">
        <v>2021</v>
      </c>
      <c r="K130" t="s">
        <v>1145</v>
      </c>
      <c r="L130">
        <v>7420</v>
      </c>
      <c r="M130" t="s">
        <v>1153</v>
      </c>
      <c r="N130" t="s">
        <v>1154</v>
      </c>
    </row>
    <row r="131" spans="1:14" x14ac:dyDescent="0.25">
      <c r="A131" t="s">
        <v>1150</v>
      </c>
      <c r="B131" t="s">
        <v>1151</v>
      </c>
      <c r="C131">
        <v>5000</v>
      </c>
      <c r="D131" t="s">
        <v>1143</v>
      </c>
      <c r="E131">
        <v>5419</v>
      </c>
      <c r="F131" t="s">
        <v>1144</v>
      </c>
      <c r="G131">
        <v>328</v>
      </c>
      <c r="H131" t="s">
        <v>1221</v>
      </c>
      <c r="I131">
        <v>2021</v>
      </c>
      <c r="J131">
        <v>2021</v>
      </c>
      <c r="K131" t="s">
        <v>1145</v>
      </c>
      <c r="L131">
        <v>22428</v>
      </c>
      <c r="M131" t="s">
        <v>1153</v>
      </c>
      <c r="N131" t="s">
        <v>1154</v>
      </c>
    </row>
    <row r="132" spans="1:14" x14ac:dyDescent="0.25">
      <c r="A132" t="s">
        <v>1150</v>
      </c>
      <c r="B132" t="s">
        <v>1151</v>
      </c>
      <c r="C132">
        <v>5000</v>
      </c>
      <c r="D132" t="s">
        <v>1143</v>
      </c>
      <c r="E132">
        <v>5419</v>
      </c>
      <c r="F132" t="s">
        <v>1144</v>
      </c>
      <c r="G132">
        <v>289</v>
      </c>
      <c r="H132" t="s">
        <v>133</v>
      </c>
      <c r="I132">
        <v>2021</v>
      </c>
      <c r="J132">
        <v>2021</v>
      </c>
      <c r="K132" t="s">
        <v>1145</v>
      </c>
      <c r="L132">
        <v>5081</v>
      </c>
      <c r="M132" t="s">
        <v>1153</v>
      </c>
      <c r="N132" t="s">
        <v>1154</v>
      </c>
    </row>
    <row r="133" spans="1:14" x14ac:dyDescent="0.25">
      <c r="A133" t="s">
        <v>1150</v>
      </c>
      <c r="B133" t="s">
        <v>1151</v>
      </c>
      <c r="C133">
        <v>5000</v>
      </c>
      <c r="D133" t="s">
        <v>1143</v>
      </c>
      <c r="E133">
        <v>5419</v>
      </c>
      <c r="F133" t="s">
        <v>1144</v>
      </c>
      <c r="G133">
        <v>789</v>
      </c>
      <c r="H133" t="s">
        <v>1222</v>
      </c>
      <c r="I133">
        <v>2021</v>
      </c>
      <c r="J133">
        <v>2021</v>
      </c>
      <c r="K133" t="s">
        <v>1145</v>
      </c>
      <c r="L133">
        <v>9319</v>
      </c>
      <c r="M133" t="s">
        <v>1153</v>
      </c>
      <c r="N133" t="s">
        <v>1154</v>
      </c>
    </row>
    <row r="134" spans="1:14" x14ac:dyDescent="0.25">
      <c r="A134" t="s">
        <v>1150</v>
      </c>
      <c r="B134" t="s">
        <v>1151</v>
      </c>
      <c r="C134">
        <v>5000</v>
      </c>
      <c r="D134" t="s">
        <v>1143</v>
      </c>
      <c r="E134">
        <v>5419</v>
      </c>
      <c r="F134" t="s">
        <v>1144</v>
      </c>
      <c r="G134">
        <v>83</v>
      </c>
      <c r="H134" t="s">
        <v>135</v>
      </c>
      <c r="I134">
        <v>2021</v>
      </c>
      <c r="J134">
        <v>2021</v>
      </c>
      <c r="K134" t="s">
        <v>1145</v>
      </c>
      <c r="L134">
        <v>14994</v>
      </c>
      <c r="M134" t="s">
        <v>1153</v>
      </c>
      <c r="N134" t="s">
        <v>1154</v>
      </c>
    </row>
    <row r="135" spans="1:14" x14ac:dyDescent="0.25">
      <c r="A135" t="s">
        <v>1150</v>
      </c>
      <c r="B135" t="s">
        <v>1151</v>
      </c>
      <c r="C135">
        <v>5000</v>
      </c>
      <c r="D135" t="s">
        <v>1143</v>
      </c>
      <c r="E135">
        <v>5419</v>
      </c>
      <c r="F135" t="s">
        <v>1144</v>
      </c>
      <c r="G135">
        <v>530</v>
      </c>
      <c r="H135" t="s">
        <v>1114</v>
      </c>
      <c r="I135">
        <v>2021</v>
      </c>
      <c r="J135">
        <v>2021</v>
      </c>
      <c r="K135" t="s">
        <v>1145</v>
      </c>
      <c r="L135">
        <v>67491</v>
      </c>
      <c r="M135" t="s">
        <v>1158</v>
      </c>
      <c r="N135" t="s">
        <v>1159</v>
      </c>
    </row>
    <row r="136" spans="1:14" x14ac:dyDescent="0.25">
      <c r="A136" t="s">
        <v>1150</v>
      </c>
      <c r="B136" t="s">
        <v>1151</v>
      </c>
      <c r="C136">
        <v>5000</v>
      </c>
      <c r="D136" t="s">
        <v>1143</v>
      </c>
      <c r="E136">
        <v>5419</v>
      </c>
      <c r="F136" t="s">
        <v>1144</v>
      </c>
      <c r="G136">
        <v>236</v>
      </c>
      <c r="H136" t="s">
        <v>1223</v>
      </c>
      <c r="I136">
        <v>2021</v>
      </c>
      <c r="J136">
        <v>2021</v>
      </c>
      <c r="K136" t="s">
        <v>1145</v>
      </c>
      <c r="L136">
        <v>28697</v>
      </c>
      <c r="M136" t="s">
        <v>1153</v>
      </c>
      <c r="N136" t="s">
        <v>1154</v>
      </c>
    </row>
    <row r="137" spans="1:14" x14ac:dyDescent="0.25">
      <c r="A137" t="s">
        <v>1150</v>
      </c>
      <c r="B137" t="s">
        <v>1151</v>
      </c>
      <c r="C137">
        <v>5000</v>
      </c>
      <c r="D137" t="s">
        <v>1143</v>
      </c>
      <c r="E137">
        <v>5419</v>
      </c>
      <c r="F137" t="s">
        <v>1144</v>
      </c>
      <c r="G137">
        <v>373</v>
      </c>
      <c r="H137" t="s">
        <v>138</v>
      </c>
      <c r="I137">
        <v>2021</v>
      </c>
      <c r="J137">
        <v>2021</v>
      </c>
      <c r="K137" t="s">
        <v>1145</v>
      </c>
      <c r="L137">
        <v>350585</v>
      </c>
      <c r="M137" t="s">
        <v>1153</v>
      </c>
      <c r="N137" t="s">
        <v>1154</v>
      </c>
    </row>
    <row r="138" spans="1:14" x14ac:dyDescent="0.25">
      <c r="A138" t="s">
        <v>1150</v>
      </c>
      <c r="B138" t="s">
        <v>1151</v>
      </c>
      <c r="C138">
        <v>5000</v>
      </c>
      <c r="D138" t="s">
        <v>1143</v>
      </c>
      <c r="E138">
        <v>5419</v>
      </c>
      <c r="F138" t="s">
        <v>1144</v>
      </c>
      <c r="G138">
        <v>544</v>
      </c>
      <c r="H138" t="s">
        <v>139</v>
      </c>
      <c r="I138">
        <v>2021</v>
      </c>
      <c r="J138">
        <v>2021</v>
      </c>
      <c r="K138" t="s">
        <v>1145</v>
      </c>
      <c r="L138">
        <v>235468</v>
      </c>
      <c r="M138" t="s">
        <v>1158</v>
      </c>
      <c r="N138" t="s">
        <v>1159</v>
      </c>
    </row>
    <row r="139" spans="1:14" x14ac:dyDescent="0.25">
      <c r="A139" t="s">
        <v>1150</v>
      </c>
      <c r="B139" t="s">
        <v>1151</v>
      </c>
      <c r="C139">
        <v>5000</v>
      </c>
      <c r="D139" t="s">
        <v>1143</v>
      </c>
      <c r="E139">
        <v>5419</v>
      </c>
      <c r="F139" t="s">
        <v>1144</v>
      </c>
      <c r="G139">
        <v>423</v>
      </c>
      <c r="H139" t="s">
        <v>140</v>
      </c>
      <c r="I139">
        <v>2021</v>
      </c>
      <c r="J139">
        <v>2021</v>
      </c>
      <c r="K139" t="s">
        <v>1145</v>
      </c>
      <c r="L139">
        <v>96092</v>
      </c>
      <c r="M139" t="s">
        <v>1153</v>
      </c>
      <c r="N139" t="s">
        <v>1154</v>
      </c>
    </row>
    <row r="140" spans="1:14" x14ac:dyDescent="0.25">
      <c r="A140" t="s">
        <v>1150</v>
      </c>
      <c r="B140" t="s">
        <v>1151</v>
      </c>
      <c r="C140">
        <v>5000</v>
      </c>
      <c r="D140" t="s">
        <v>1143</v>
      </c>
      <c r="E140">
        <v>5419</v>
      </c>
      <c r="F140" t="s">
        <v>1144</v>
      </c>
      <c r="G140">
        <v>157</v>
      </c>
      <c r="H140" t="s">
        <v>141</v>
      </c>
      <c r="I140">
        <v>2021</v>
      </c>
      <c r="J140">
        <v>2021</v>
      </c>
      <c r="K140" t="s">
        <v>1145</v>
      </c>
      <c r="L140">
        <v>614075</v>
      </c>
      <c r="M140" t="s">
        <v>1158</v>
      </c>
      <c r="N140" t="s">
        <v>1159</v>
      </c>
    </row>
    <row r="141" spans="1:14" x14ac:dyDescent="0.25">
      <c r="A141" t="s">
        <v>1150</v>
      </c>
      <c r="B141" t="s">
        <v>1151</v>
      </c>
      <c r="C141">
        <v>5000</v>
      </c>
      <c r="D141" t="s">
        <v>1143</v>
      </c>
      <c r="E141">
        <v>5419</v>
      </c>
      <c r="F141" t="s">
        <v>1144</v>
      </c>
      <c r="G141">
        <v>156</v>
      </c>
      <c r="H141" t="s">
        <v>142</v>
      </c>
      <c r="I141">
        <v>2021</v>
      </c>
      <c r="J141">
        <v>2021</v>
      </c>
      <c r="K141" t="s">
        <v>1145</v>
      </c>
      <c r="L141">
        <v>705663</v>
      </c>
      <c r="M141" t="s">
        <v>1153</v>
      </c>
      <c r="N141" t="s">
        <v>1154</v>
      </c>
    </row>
    <row r="142" spans="1:14" x14ac:dyDescent="0.25">
      <c r="A142" t="s">
        <v>1150</v>
      </c>
      <c r="B142" t="s">
        <v>1151</v>
      </c>
      <c r="C142">
        <v>5000</v>
      </c>
      <c r="D142" t="s">
        <v>1143</v>
      </c>
      <c r="E142">
        <v>5419</v>
      </c>
      <c r="F142" t="s">
        <v>1144</v>
      </c>
      <c r="G142">
        <v>267</v>
      </c>
      <c r="H142" t="s">
        <v>144</v>
      </c>
      <c r="I142">
        <v>2021</v>
      </c>
      <c r="J142">
        <v>2021</v>
      </c>
      <c r="K142" t="s">
        <v>1145</v>
      </c>
      <c r="L142">
        <v>19703</v>
      </c>
      <c r="M142" t="s">
        <v>1153</v>
      </c>
      <c r="N142" t="s">
        <v>1154</v>
      </c>
    </row>
    <row r="143" spans="1:14" x14ac:dyDescent="0.25">
      <c r="A143" t="s">
        <v>1150</v>
      </c>
      <c r="B143" t="s">
        <v>1151</v>
      </c>
      <c r="C143">
        <v>5000</v>
      </c>
      <c r="D143" t="s">
        <v>1143</v>
      </c>
      <c r="E143">
        <v>5419</v>
      </c>
      <c r="F143" t="s">
        <v>1144</v>
      </c>
      <c r="G143">
        <v>122</v>
      </c>
      <c r="H143" t="s">
        <v>145</v>
      </c>
      <c r="I143">
        <v>2021</v>
      </c>
      <c r="J143">
        <v>2021</v>
      </c>
      <c r="K143" t="s">
        <v>1145</v>
      </c>
      <c r="L143">
        <v>119929</v>
      </c>
      <c r="M143" t="s">
        <v>1153</v>
      </c>
      <c r="N143" t="s">
        <v>1154</v>
      </c>
    </row>
    <row r="144" spans="1:14" x14ac:dyDescent="0.25">
      <c r="A144" t="s">
        <v>1150</v>
      </c>
      <c r="B144" t="s">
        <v>1151</v>
      </c>
      <c r="C144">
        <v>5000</v>
      </c>
      <c r="D144" t="s">
        <v>1143</v>
      </c>
      <c r="E144">
        <v>5419</v>
      </c>
      <c r="F144" t="s">
        <v>1144</v>
      </c>
      <c r="G144">
        <v>305</v>
      </c>
      <c r="H144" t="s">
        <v>1224</v>
      </c>
      <c r="I144">
        <v>2021</v>
      </c>
      <c r="J144">
        <v>2021</v>
      </c>
      <c r="K144" t="s">
        <v>1145</v>
      </c>
      <c r="L144">
        <v>24776</v>
      </c>
      <c r="M144" t="s">
        <v>1153</v>
      </c>
      <c r="N144" t="s">
        <v>1154</v>
      </c>
    </row>
    <row r="145" spans="1:14" x14ac:dyDescent="0.25">
      <c r="A145" t="s">
        <v>1150</v>
      </c>
      <c r="B145" t="s">
        <v>1151</v>
      </c>
      <c r="C145">
        <v>5000</v>
      </c>
      <c r="D145" t="s">
        <v>1143</v>
      </c>
      <c r="E145">
        <v>5419</v>
      </c>
      <c r="F145" t="s">
        <v>1144</v>
      </c>
      <c r="G145">
        <v>495</v>
      </c>
      <c r="H145" t="s">
        <v>1225</v>
      </c>
      <c r="I145">
        <v>2021</v>
      </c>
      <c r="J145">
        <v>2021</v>
      </c>
      <c r="K145" t="s">
        <v>1145</v>
      </c>
      <c r="L145">
        <v>134930</v>
      </c>
      <c r="M145" t="s">
        <v>1153</v>
      </c>
      <c r="N145" t="s">
        <v>1154</v>
      </c>
    </row>
    <row r="146" spans="1:14" x14ac:dyDescent="0.25">
      <c r="A146" t="s">
        <v>1150</v>
      </c>
      <c r="B146" t="s">
        <v>1151</v>
      </c>
      <c r="C146">
        <v>5000</v>
      </c>
      <c r="D146" t="s">
        <v>1143</v>
      </c>
      <c r="E146">
        <v>5419</v>
      </c>
      <c r="F146" t="s">
        <v>1144</v>
      </c>
      <c r="G146">
        <v>136</v>
      </c>
      <c r="H146" t="s">
        <v>1226</v>
      </c>
      <c r="I146">
        <v>2021</v>
      </c>
      <c r="J146">
        <v>2021</v>
      </c>
      <c r="K146" t="s">
        <v>1145</v>
      </c>
      <c r="L146">
        <v>69110</v>
      </c>
      <c r="M146" t="s">
        <v>1153</v>
      </c>
      <c r="N146" t="s">
        <v>1154</v>
      </c>
    </row>
    <row r="147" spans="1:14" x14ac:dyDescent="0.25">
      <c r="A147" t="s">
        <v>1150</v>
      </c>
      <c r="B147" t="s">
        <v>1151</v>
      </c>
      <c r="C147">
        <v>5000</v>
      </c>
      <c r="D147" t="s">
        <v>1143</v>
      </c>
      <c r="E147">
        <v>5419</v>
      </c>
      <c r="F147" t="s">
        <v>1144</v>
      </c>
      <c r="G147">
        <v>667</v>
      </c>
      <c r="H147" t="s">
        <v>1227</v>
      </c>
      <c r="I147">
        <v>2021</v>
      </c>
      <c r="J147">
        <v>2021</v>
      </c>
      <c r="K147" t="s">
        <v>1145</v>
      </c>
      <c r="L147">
        <v>53746</v>
      </c>
      <c r="M147" t="s">
        <v>1153</v>
      </c>
      <c r="N147" t="s">
        <v>1154</v>
      </c>
    </row>
    <row r="148" spans="1:14" x14ac:dyDescent="0.25">
      <c r="A148" t="s">
        <v>1150</v>
      </c>
      <c r="B148" t="s">
        <v>1151</v>
      </c>
      <c r="C148">
        <v>5000</v>
      </c>
      <c r="D148" t="s">
        <v>1143</v>
      </c>
      <c r="E148">
        <v>5419</v>
      </c>
      <c r="F148" t="s">
        <v>1144</v>
      </c>
      <c r="G148">
        <v>388</v>
      </c>
      <c r="H148" t="s">
        <v>151</v>
      </c>
      <c r="I148">
        <v>2021</v>
      </c>
      <c r="J148">
        <v>2021</v>
      </c>
      <c r="K148" t="s">
        <v>1145</v>
      </c>
      <c r="L148">
        <v>366015</v>
      </c>
      <c r="M148" t="s">
        <v>1153</v>
      </c>
      <c r="N148" t="s">
        <v>1154</v>
      </c>
    </row>
    <row r="149" spans="1:14" x14ac:dyDescent="0.25">
      <c r="A149" t="s">
        <v>1150</v>
      </c>
      <c r="B149" t="s">
        <v>1151</v>
      </c>
      <c r="C149">
        <v>5000</v>
      </c>
      <c r="D149" t="s">
        <v>1143</v>
      </c>
      <c r="E149">
        <v>5419</v>
      </c>
      <c r="F149" t="s">
        <v>1144</v>
      </c>
      <c r="G149">
        <v>97</v>
      </c>
      <c r="H149" t="s">
        <v>152</v>
      </c>
      <c r="I149">
        <v>2021</v>
      </c>
      <c r="J149">
        <v>2021</v>
      </c>
      <c r="K149" t="s">
        <v>1145</v>
      </c>
      <c r="L149">
        <v>38755</v>
      </c>
      <c r="M149" t="s">
        <v>1158</v>
      </c>
      <c r="N149" t="s">
        <v>1159</v>
      </c>
    </row>
    <row r="150" spans="1:14" x14ac:dyDescent="0.25">
      <c r="A150" t="s">
        <v>1150</v>
      </c>
      <c r="B150" t="s">
        <v>1151</v>
      </c>
      <c r="C150">
        <v>5000</v>
      </c>
      <c r="D150" t="s">
        <v>1143</v>
      </c>
      <c r="E150">
        <v>5419</v>
      </c>
      <c r="F150" t="s">
        <v>1144</v>
      </c>
      <c r="G150">
        <v>777</v>
      </c>
      <c r="H150" t="s">
        <v>1228</v>
      </c>
      <c r="I150">
        <v>2021</v>
      </c>
      <c r="J150">
        <v>2021</v>
      </c>
      <c r="K150" t="s">
        <v>1145</v>
      </c>
      <c r="L150">
        <v>38666</v>
      </c>
      <c r="M150" t="s">
        <v>1153</v>
      </c>
      <c r="N150" t="s">
        <v>1154</v>
      </c>
    </row>
    <row r="151" spans="1:14" x14ac:dyDescent="0.25">
      <c r="A151" t="s">
        <v>1150</v>
      </c>
      <c r="B151" t="s">
        <v>1151</v>
      </c>
      <c r="C151">
        <v>5000</v>
      </c>
      <c r="D151" t="s">
        <v>1143</v>
      </c>
      <c r="E151">
        <v>5419</v>
      </c>
      <c r="F151" t="s">
        <v>1144</v>
      </c>
      <c r="G151">
        <v>275</v>
      </c>
      <c r="H151" t="s">
        <v>153</v>
      </c>
      <c r="I151">
        <v>2021</v>
      </c>
      <c r="J151">
        <v>2021</v>
      </c>
      <c r="K151" t="s">
        <v>1145</v>
      </c>
      <c r="L151">
        <v>27257</v>
      </c>
      <c r="M151" t="s">
        <v>1153</v>
      </c>
      <c r="N151" t="s">
        <v>1154</v>
      </c>
    </row>
    <row r="152" spans="1:14" x14ac:dyDescent="0.25">
      <c r="A152" t="s">
        <v>1150</v>
      </c>
      <c r="B152" t="s">
        <v>1151</v>
      </c>
      <c r="C152">
        <v>5000</v>
      </c>
      <c r="D152" t="s">
        <v>1143</v>
      </c>
      <c r="E152">
        <v>5419</v>
      </c>
      <c r="F152" t="s">
        <v>1144</v>
      </c>
      <c r="G152">
        <v>826</v>
      </c>
      <c r="H152" t="s">
        <v>1229</v>
      </c>
      <c r="I152">
        <v>2021</v>
      </c>
      <c r="J152">
        <v>2021</v>
      </c>
      <c r="K152" t="s">
        <v>1145</v>
      </c>
      <c r="L152">
        <v>18800</v>
      </c>
      <c r="M152" t="s">
        <v>1153</v>
      </c>
      <c r="N152" t="s">
        <v>1154</v>
      </c>
    </row>
    <row r="153" spans="1:14" x14ac:dyDescent="0.25">
      <c r="A153" t="s">
        <v>1150</v>
      </c>
      <c r="B153" t="s">
        <v>1151</v>
      </c>
      <c r="C153">
        <v>5000</v>
      </c>
      <c r="D153" t="s">
        <v>1143</v>
      </c>
      <c r="E153">
        <v>5419</v>
      </c>
      <c r="F153" t="s">
        <v>1144</v>
      </c>
      <c r="G153">
        <v>692</v>
      </c>
      <c r="H153" t="s">
        <v>1230</v>
      </c>
      <c r="I153">
        <v>2021</v>
      </c>
      <c r="J153">
        <v>2021</v>
      </c>
      <c r="K153" t="s">
        <v>1145</v>
      </c>
      <c r="L153">
        <v>748</v>
      </c>
      <c r="M153" t="s">
        <v>1153</v>
      </c>
      <c r="N153" t="s">
        <v>1154</v>
      </c>
    </row>
    <row r="154" spans="1:14" x14ac:dyDescent="0.25">
      <c r="A154" t="s">
        <v>1150</v>
      </c>
      <c r="B154" t="s">
        <v>1151</v>
      </c>
      <c r="C154">
        <v>5000</v>
      </c>
      <c r="D154" t="s">
        <v>1143</v>
      </c>
      <c r="E154">
        <v>5419</v>
      </c>
      <c r="F154" t="s">
        <v>1144</v>
      </c>
      <c r="G154">
        <v>205</v>
      </c>
      <c r="H154" t="s">
        <v>157</v>
      </c>
      <c r="I154">
        <v>2021</v>
      </c>
      <c r="J154">
        <v>2021</v>
      </c>
      <c r="K154" t="s">
        <v>1145</v>
      </c>
      <c r="L154">
        <v>18775</v>
      </c>
      <c r="M154" t="s">
        <v>1153</v>
      </c>
      <c r="N154" t="s">
        <v>1154</v>
      </c>
    </row>
    <row r="155" spans="1:14" x14ac:dyDescent="0.25">
      <c r="A155" t="s">
        <v>1150</v>
      </c>
      <c r="B155" t="s">
        <v>1151</v>
      </c>
      <c r="C155">
        <v>5000</v>
      </c>
      <c r="D155" t="s">
        <v>1143</v>
      </c>
      <c r="E155">
        <v>5419</v>
      </c>
      <c r="F155" t="s">
        <v>1144</v>
      </c>
      <c r="G155">
        <v>222</v>
      </c>
      <c r="H155" t="s">
        <v>1231</v>
      </c>
      <c r="I155">
        <v>2021</v>
      </c>
      <c r="J155">
        <v>2021</v>
      </c>
      <c r="K155" t="s">
        <v>1145</v>
      </c>
      <c r="L155">
        <v>30763</v>
      </c>
      <c r="M155" t="s">
        <v>1153</v>
      </c>
      <c r="N155" t="s">
        <v>1154</v>
      </c>
    </row>
    <row r="156" spans="1:14" x14ac:dyDescent="0.25">
      <c r="A156" t="s">
        <v>1150</v>
      </c>
      <c r="B156" t="s">
        <v>1151</v>
      </c>
      <c r="C156">
        <v>5000</v>
      </c>
      <c r="D156" t="s">
        <v>1143</v>
      </c>
      <c r="E156">
        <v>5419</v>
      </c>
      <c r="F156" t="s">
        <v>1144</v>
      </c>
      <c r="G156">
        <v>567</v>
      </c>
      <c r="H156" t="s">
        <v>159</v>
      </c>
      <c r="I156">
        <v>2021</v>
      </c>
      <c r="J156">
        <v>2021</v>
      </c>
      <c r="K156" t="s">
        <v>1145</v>
      </c>
      <c r="L156">
        <v>335257</v>
      </c>
      <c r="M156" t="s">
        <v>1153</v>
      </c>
      <c r="N156" t="s">
        <v>1154</v>
      </c>
    </row>
    <row r="157" spans="1:14" x14ac:dyDescent="0.25">
      <c r="A157" t="s">
        <v>1150</v>
      </c>
      <c r="B157" t="s">
        <v>1151</v>
      </c>
      <c r="C157">
        <v>5000</v>
      </c>
      <c r="D157" t="s">
        <v>1143</v>
      </c>
      <c r="E157">
        <v>5419</v>
      </c>
      <c r="F157" t="s">
        <v>1144</v>
      </c>
      <c r="G157">
        <v>15</v>
      </c>
      <c r="H157" t="s">
        <v>160</v>
      </c>
      <c r="I157">
        <v>2021</v>
      </c>
      <c r="J157">
        <v>2021</v>
      </c>
      <c r="K157" t="s">
        <v>1145</v>
      </c>
      <c r="L157">
        <v>34919</v>
      </c>
      <c r="M157" t="s">
        <v>1153</v>
      </c>
      <c r="N157" t="s">
        <v>1154</v>
      </c>
    </row>
    <row r="158" spans="1:14" x14ac:dyDescent="0.25">
      <c r="A158" t="s">
        <v>1150</v>
      </c>
      <c r="B158" t="s">
        <v>1151</v>
      </c>
      <c r="C158">
        <v>5000</v>
      </c>
      <c r="D158" t="s">
        <v>1143</v>
      </c>
      <c r="E158">
        <v>5419</v>
      </c>
      <c r="F158" t="s">
        <v>1144</v>
      </c>
      <c r="G158">
        <v>137</v>
      </c>
      <c r="H158" t="s">
        <v>161</v>
      </c>
      <c r="I158">
        <v>2021</v>
      </c>
      <c r="J158">
        <v>2021</v>
      </c>
      <c r="K158" t="s">
        <v>1145</v>
      </c>
      <c r="L158">
        <v>86514</v>
      </c>
      <c r="M158" t="s">
        <v>1153</v>
      </c>
      <c r="N158" t="s">
        <v>1154</v>
      </c>
    </row>
    <row r="159" spans="1:14" x14ac:dyDescent="0.25">
      <c r="A159" t="s">
        <v>1150</v>
      </c>
      <c r="B159" t="s">
        <v>1151</v>
      </c>
      <c r="C159">
        <v>5000</v>
      </c>
      <c r="D159" t="s">
        <v>1143</v>
      </c>
      <c r="E159">
        <v>5419</v>
      </c>
      <c r="F159" t="s">
        <v>1144</v>
      </c>
      <c r="G159">
        <v>135</v>
      </c>
      <c r="H159" t="s">
        <v>1232</v>
      </c>
      <c r="I159">
        <v>2021</v>
      </c>
      <c r="J159">
        <v>2021</v>
      </c>
      <c r="K159" t="s">
        <v>1145</v>
      </c>
      <c r="L159">
        <v>123483</v>
      </c>
      <c r="M159" t="s">
        <v>1153</v>
      </c>
      <c r="N159" t="s">
        <v>1154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FAOSTAT_data_5-28-2020</vt:lpstr>
      <vt:lpstr>Sheet1</vt:lpstr>
      <vt:lpstr>Sheet2</vt:lpstr>
      <vt:lpstr>calorie table</vt:lpstr>
      <vt:lpstr>yield in hg 1961</vt:lpstr>
      <vt:lpstr>yield in hg 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Sherry L</dc:creator>
  <cp:lastModifiedBy>Sherry L</cp:lastModifiedBy>
  <dcterms:created xsi:type="dcterms:W3CDTF">2020-05-29T04:02:27Z</dcterms:created>
  <dcterms:modified xsi:type="dcterms:W3CDTF">2023-08-17T15:07:33Z</dcterms:modified>
</cp:coreProperties>
</file>