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thonCodes\Dynamic-Entropy_Unibots-2023\xl562_electrical\"/>
    </mc:Choice>
  </mc:AlternateContent>
  <xr:revisionPtr revIDLastSave="0" documentId="13_ncr:1_{2B2263A0-EC21-483A-B0E4-A8C75A4A572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E24" i="1"/>
  <c r="E40" i="1"/>
  <c r="E43" i="1" s="1"/>
  <c r="D39" i="1"/>
  <c r="E33" i="1"/>
  <c r="E34" i="1"/>
  <c r="E35" i="1"/>
  <c r="E32" i="1"/>
  <c r="E37" i="1" s="1"/>
  <c r="D23" i="1"/>
  <c r="D22" i="1"/>
  <c r="D21" i="1"/>
  <c r="D6" i="1"/>
  <c r="D9" i="1"/>
  <c r="D13" i="1"/>
  <c r="D14" i="1"/>
  <c r="D15" i="1"/>
  <c r="D16" i="1"/>
  <c r="D12" i="1"/>
  <c r="D5" i="1"/>
  <c r="D8" i="1"/>
  <c r="D4" i="1"/>
  <c r="E7" i="1"/>
  <c r="E19" i="1" s="1"/>
  <c r="D7" i="1" l="1"/>
  <c r="I1" i="1"/>
  <c r="K2" i="1" l="1"/>
  <c r="I2" i="1"/>
</calcChain>
</file>

<file path=xl/sharedStrings.xml><?xml version="1.0" encoding="utf-8"?>
<sst xmlns="http://schemas.openxmlformats.org/spreadsheetml/2006/main" count="76" uniqueCount="45">
  <si>
    <t>Encoder motor</t>
    <phoneticPr fontId="1" type="noConversion"/>
  </si>
  <si>
    <t>Normal motor</t>
    <phoneticPr fontId="1" type="noConversion"/>
  </si>
  <si>
    <t>IMU</t>
    <phoneticPr fontId="1" type="noConversion"/>
  </si>
  <si>
    <t>Amazon</t>
    <phoneticPr fontId="1" type="noConversion"/>
  </si>
  <si>
    <t>/</t>
    <phoneticPr fontId="1" type="noConversion"/>
  </si>
  <si>
    <t>Pimoroni</t>
    <phoneticPr fontId="1" type="noConversion"/>
  </si>
  <si>
    <t>Deans T to XT60 adaptor</t>
    <phoneticPr fontId="1" type="noConversion"/>
  </si>
  <si>
    <t>14 AWG wire</t>
    <phoneticPr fontId="1" type="noConversion"/>
  </si>
  <si>
    <t>XT60 to board connector</t>
    <phoneticPr fontId="1" type="noConversion"/>
  </si>
  <si>
    <t>Initial purchases</t>
    <phoneticPr fontId="1" type="noConversion"/>
  </si>
  <si>
    <t>RobotShop</t>
    <phoneticPr fontId="1" type="noConversion"/>
  </si>
  <si>
    <t>CUED electronics shop</t>
    <phoneticPr fontId="1" type="noConversion"/>
  </si>
  <si>
    <t>I2C Multiplexer</t>
    <phoneticPr fontId="1" type="noConversion"/>
  </si>
  <si>
    <t>JST SH to DuPont cable</t>
    <phoneticPr fontId="1" type="noConversion"/>
  </si>
  <si>
    <t>JST SH to JST PH cable</t>
  </si>
  <si>
    <t>JST SH to JST SH cable</t>
    <phoneticPr fontId="1" type="noConversion"/>
  </si>
  <si>
    <t>The Pi Hut</t>
    <phoneticPr fontId="1" type="noConversion"/>
  </si>
  <si>
    <t>Grand Total</t>
    <phoneticPr fontId="1" type="noConversion"/>
  </si>
  <si>
    <t>Item</t>
    <phoneticPr fontId="1" type="noConversion"/>
  </si>
  <si>
    <t>Platform</t>
    <phoneticPr fontId="1" type="noConversion"/>
  </si>
  <si>
    <t>Quantity</t>
    <phoneticPr fontId="1" type="noConversion"/>
  </si>
  <si>
    <t>Per item</t>
    <phoneticPr fontId="1" type="noConversion"/>
  </si>
  <si>
    <t>All items</t>
    <phoneticPr fontId="1" type="noConversion"/>
  </si>
  <si>
    <t>Batteries &amp; charger</t>
    <phoneticPr fontId="1" type="noConversion"/>
  </si>
  <si>
    <t>Volt regulator board</t>
    <phoneticPr fontId="1" type="noConversion"/>
  </si>
  <si>
    <t>L298N motor driver</t>
    <phoneticPr fontId="1" type="noConversion"/>
  </si>
  <si>
    <t>Infrared distance</t>
    <phoneticPr fontId="1" type="noConversion"/>
  </si>
  <si>
    <t>4pin Jumper</t>
    <phoneticPr fontId="1" type="noConversion"/>
  </si>
  <si>
    <t>Postage</t>
    <phoneticPr fontId="1" type="noConversion"/>
  </si>
  <si>
    <t>Charging regulator</t>
    <phoneticPr fontId="1" type="noConversion"/>
  </si>
  <si>
    <t>6pin jumper</t>
    <phoneticPr fontId="1" type="noConversion"/>
  </si>
  <si>
    <t>Right angle motor</t>
    <phoneticPr fontId="1" type="noConversion"/>
  </si>
  <si>
    <t>Mc wheel</t>
    <phoneticPr fontId="1" type="noConversion"/>
  </si>
  <si>
    <t>Ultrasonic</t>
    <phoneticPr fontId="1" type="noConversion"/>
  </si>
  <si>
    <t>Prototype board</t>
    <phoneticPr fontId="1" type="noConversion"/>
  </si>
  <si>
    <t>DuPont jumpers</t>
    <phoneticPr fontId="1" type="noConversion"/>
  </si>
  <si>
    <t>Switch</t>
    <phoneticPr fontId="1" type="noConversion"/>
  </si>
  <si>
    <t>Nylon straps</t>
    <phoneticPr fontId="1" type="noConversion"/>
  </si>
  <si>
    <t>12V DC Motor + Postage</t>
    <phoneticPr fontId="1" type="noConversion"/>
  </si>
  <si>
    <t>Volt regulator w LED</t>
    <phoneticPr fontId="1" type="noConversion"/>
  </si>
  <si>
    <t>REFUND NEEDED</t>
    <phoneticPr fontId="1" type="noConversion"/>
  </si>
  <si>
    <t>Purchased?</t>
    <phoneticPr fontId="1" type="noConversion"/>
  </si>
  <si>
    <t>Delivered?</t>
    <phoneticPr fontId="1" type="noConversion"/>
  </si>
  <si>
    <t>Each member</t>
    <phoneticPr fontId="1" type="noConversion"/>
  </si>
  <si>
    <t>Grand total minus refund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</si>
</sst>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/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4" fontId="0" fillId="5" borderId="0" xfId="0" applyNumberFormat="1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9" workbookViewId="0">
      <selection activeCell="B32" sqref="B32:B33"/>
    </sheetView>
  </sheetViews>
  <sheetFormatPr defaultRowHeight="14.15" x14ac:dyDescent="0.35"/>
  <cols>
    <col min="1" max="1" width="22" bestFit="1" customWidth="1"/>
    <col min="2" max="2" width="19.7109375" bestFit="1" customWidth="1"/>
    <col min="3" max="3" width="7.92578125" bestFit="1" customWidth="1"/>
    <col min="4" max="4" width="12.28515625" bestFit="1" customWidth="1"/>
    <col min="5" max="5" width="8" bestFit="1" customWidth="1"/>
    <col min="6" max="6" width="15.42578125" bestFit="1" customWidth="1"/>
    <col min="7" max="7" width="9.42578125" bestFit="1" customWidth="1"/>
    <col min="8" max="8" width="12.2109375" style="8" bestFit="1" customWidth="1"/>
    <col min="10" max="10" width="21.85546875" bestFit="1" customWidth="1"/>
    <col min="11" max="11" width="8.140625" bestFit="1" customWidth="1"/>
  </cols>
  <sheetData>
    <row r="1" spans="1:11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41</v>
      </c>
      <c r="G1" t="s">
        <v>42</v>
      </c>
      <c r="H1" s="11" t="s">
        <v>17</v>
      </c>
      <c r="I1" s="12">
        <f>E19+E24+E27+E30+E37+E43</f>
        <v>372.23</v>
      </c>
      <c r="J1" s="10" t="s">
        <v>44</v>
      </c>
      <c r="K1" s="12">
        <f>I1-E9-E10-E11-E12-E15</f>
        <v>309.14000000000004</v>
      </c>
    </row>
    <row r="2" spans="1:11" x14ac:dyDescent="0.35">
      <c r="H2" s="11" t="s">
        <v>43</v>
      </c>
      <c r="I2" s="12">
        <f>(I1-100)/8</f>
        <v>34.028750000000002</v>
      </c>
      <c r="J2" s="10" t="s">
        <v>43</v>
      </c>
      <c r="K2" s="12">
        <f>(K1-100)/8</f>
        <v>26.142500000000005</v>
      </c>
    </row>
    <row r="3" spans="1:11" s="6" customFormat="1" x14ac:dyDescent="0.35">
      <c r="A3" s="5" t="s">
        <v>9</v>
      </c>
      <c r="H3" s="9"/>
    </row>
    <row r="4" spans="1:11" x14ac:dyDescent="0.35">
      <c r="A4" t="s">
        <v>23</v>
      </c>
      <c r="B4" s="2" t="s">
        <v>3</v>
      </c>
      <c r="C4">
        <v>1</v>
      </c>
      <c r="D4">
        <f t="shared" ref="D4:D9" si="0">E4/C4</f>
        <v>24.99</v>
      </c>
      <c r="E4">
        <v>24.99</v>
      </c>
      <c r="F4">
        <v>1</v>
      </c>
      <c r="G4">
        <v>1</v>
      </c>
    </row>
    <row r="5" spans="1:11" x14ac:dyDescent="0.35">
      <c r="A5" t="s">
        <v>24</v>
      </c>
      <c r="B5" s="2" t="s">
        <v>3</v>
      </c>
      <c r="C5">
        <v>6</v>
      </c>
      <c r="D5">
        <f t="shared" si="0"/>
        <v>1.4983333333333333</v>
      </c>
      <c r="E5">
        <v>8.99</v>
      </c>
      <c r="F5">
        <v>1</v>
      </c>
      <c r="G5">
        <v>1</v>
      </c>
    </row>
    <row r="6" spans="1:11" x14ac:dyDescent="0.35">
      <c r="A6" t="s">
        <v>39</v>
      </c>
      <c r="B6" s="2" t="s">
        <v>3</v>
      </c>
      <c r="C6">
        <v>2</v>
      </c>
      <c r="D6">
        <f t="shared" si="0"/>
        <v>4.4950000000000001</v>
      </c>
      <c r="E6">
        <v>8.99</v>
      </c>
      <c r="F6">
        <v>1</v>
      </c>
      <c r="G6">
        <v>1</v>
      </c>
    </row>
    <row r="7" spans="1:11" x14ac:dyDescent="0.35">
      <c r="A7" t="s">
        <v>25</v>
      </c>
      <c r="B7" s="2" t="s">
        <v>3</v>
      </c>
      <c r="C7">
        <v>10</v>
      </c>
      <c r="D7">
        <f t="shared" si="0"/>
        <v>2.5979999999999999</v>
      </c>
      <c r="E7">
        <f>12.99*2</f>
        <v>25.98</v>
      </c>
      <c r="F7">
        <v>1</v>
      </c>
      <c r="G7">
        <v>1</v>
      </c>
    </row>
    <row r="8" spans="1:11" x14ac:dyDescent="0.35">
      <c r="A8" t="s">
        <v>26</v>
      </c>
      <c r="B8" s="2" t="s">
        <v>3</v>
      </c>
      <c r="C8">
        <v>5</v>
      </c>
      <c r="D8">
        <f t="shared" si="0"/>
        <v>1.1579999999999999</v>
      </c>
      <c r="E8">
        <v>5.79</v>
      </c>
      <c r="F8">
        <v>1</v>
      </c>
      <c r="G8">
        <v>1</v>
      </c>
    </row>
    <row r="9" spans="1:11" x14ac:dyDescent="0.35">
      <c r="A9" s="7" t="s">
        <v>27</v>
      </c>
      <c r="B9" s="2" t="s">
        <v>3</v>
      </c>
      <c r="C9" s="7">
        <v>10</v>
      </c>
      <c r="D9" s="7">
        <f t="shared" si="0"/>
        <v>0.69900000000000007</v>
      </c>
      <c r="E9" s="7">
        <v>6.99</v>
      </c>
      <c r="F9" t="s">
        <v>40</v>
      </c>
      <c r="G9">
        <v>1</v>
      </c>
    </row>
    <row r="10" spans="1:11" x14ac:dyDescent="0.35">
      <c r="A10" s="7" t="s">
        <v>29</v>
      </c>
      <c r="B10" s="3" t="s">
        <v>5</v>
      </c>
      <c r="C10" s="7">
        <v>0</v>
      </c>
      <c r="D10" s="7" t="s">
        <v>4</v>
      </c>
      <c r="E10" s="7">
        <v>8.4</v>
      </c>
      <c r="F10" t="s">
        <v>40</v>
      </c>
      <c r="G10">
        <v>1</v>
      </c>
    </row>
    <row r="11" spans="1:11" x14ac:dyDescent="0.35">
      <c r="A11" s="7" t="s">
        <v>0</v>
      </c>
      <c r="B11" s="3" t="s">
        <v>5</v>
      </c>
      <c r="C11" s="7">
        <v>3</v>
      </c>
      <c r="D11" s="7">
        <v>9.9</v>
      </c>
      <c r="E11" s="7">
        <v>19.8</v>
      </c>
      <c r="F11" t="s">
        <v>40</v>
      </c>
      <c r="G11">
        <v>1</v>
      </c>
    </row>
    <row r="12" spans="1:11" x14ac:dyDescent="0.35">
      <c r="A12" s="7" t="s">
        <v>30</v>
      </c>
      <c r="B12" s="3" t="s">
        <v>5</v>
      </c>
      <c r="C12" s="7">
        <v>4</v>
      </c>
      <c r="D12" s="7">
        <f>E12/C12</f>
        <v>0.97499999999999998</v>
      </c>
      <c r="E12" s="7">
        <v>3.9</v>
      </c>
      <c r="F12" t="s">
        <v>40</v>
      </c>
      <c r="G12">
        <v>1</v>
      </c>
    </row>
    <row r="13" spans="1:11" x14ac:dyDescent="0.35">
      <c r="A13" t="s">
        <v>1</v>
      </c>
      <c r="B13" s="3" t="s">
        <v>5</v>
      </c>
      <c r="C13">
        <v>3</v>
      </c>
      <c r="D13">
        <f>E13/C13</f>
        <v>9.9</v>
      </c>
      <c r="E13">
        <v>29.7</v>
      </c>
      <c r="F13">
        <v>1</v>
      </c>
      <c r="G13">
        <v>1</v>
      </c>
    </row>
    <row r="14" spans="1:11" x14ac:dyDescent="0.35">
      <c r="A14" t="s">
        <v>31</v>
      </c>
      <c r="B14" s="3" t="s">
        <v>5</v>
      </c>
      <c r="C14">
        <v>1</v>
      </c>
      <c r="D14">
        <f>E14/C14</f>
        <v>6.36</v>
      </c>
      <c r="E14">
        <v>6.36</v>
      </c>
      <c r="F14">
        <v>1</v>
      </c>
      <c r="G14">
        <v>1</v>
      </c>
    </row>
    <row r="15" spans="1:11" x14ac:dyDescent="0.35">
      <c r="A15" s="7" t="s">
        <v>32</v>
      </c>
      <c r="B15" s="3" t="s">
        <v>5</v>
      </c>
      <c r="C15" s="7">
        <v>4</v>
      </c>
      <c r="D15" s="7">
        <f>E15/C15</f>
        <v>6</v>
      </c>
      <c r="E15" s="7">
        <v>24</v>
      </c>
      <c r="F15" t="s">
        <v>40</v>
      </c>
      <c r="G15">
        <v>1</v>
      </c>
    </row>
    <row r="16" spans="1:11" x14ac:dyDescent="0.35">
      <c r="A16" t="s">
        <v>33</v>
      </c>
      <c r="B16" s="3" t="s">
        <v>5</v>
      </c>
      <c r="C16">
        <v>5</v>
      </c>
      <c r="D16">
        <f>E16/C16</f>
        <v>5.7</v>
      </c>
      <c r="E16">
        <v>28.5</v>
      </c>
      <c r="F16">
        <v>1</v>
      </c>
      <c r="G16">
        <v>1</v>
      </c>
    </row>
    <row r="17" spans="1:8" x14ac:dyDescent="0.35">
      <c r="A17" t="s">
        <v>2</v>
      </c>
      <c r="B17" s="3" t="s">
        <v>5</v>
      </c>
      <c r="C17">
        <v>1</v>
      </c>
      <c r="D17">
        <v>20.100000000000001</v>
      </c>
      <c r="E17">
        <v>20.100000000000001</v>
      </c>
      <c r="F17">
        <v>1</v>
      </c>
      <c r="G17">
        <v>1</v>
      </c>
    </row>
    <row r="18" spans="1:8" x14ac:dyDescent="0.35">
      <c r="A18" t="s">
        <v>28</v>
      </c>
      <c r="B18" s="3" t="s">
        <v>5</v>
      </c>
      <c r="C18">
        <v>1</v>
      </c>
      <c r="D18">
        <v>2.5</v>
      </c>
      <c r="E18">
        <v>2.5</v>
      </c>
      <c r="F18">
        <v>1</v>
      </c>
      <c r="G18">
        <v>1</v>
      </c>
    </row>
    <row r="19" spans="1:8" x14ac:dyDescent="0.35">
      <c r="E19" s="4">
        <f>SUM(E4:E17)</f>
        <v>222.49</v>
      </c>
    </row>
    <row r="20" spans="1:8" s="6" customFormat="1" x14ac:dyDescent="0.35">
      <c r="A20" s="5">
        <v>44978</v>
      </c>
      <c r="H20" s="9"/>
    </row>
    <row r="21" spans="1:8" x14ac:dyDescent="0.35">
      <c r="A21" t="s">
        <v>6</v>
      </c>
      <c r="B21" s="2" t="s">
        <v>3</v>
      </c>
      <c r="C21">
        <v>3</v>
      </c>
      <c r="D21">
        <f>E21/C21</f>
        <v>2.0966666666666667</v>
      </c>
      <c r="E21">
        <v>6.29</v>
      </c>
      <c r="F21">
        <v>1</v>
      </c>
      <c r="G21">
        <v>1</v>
      </c>
    </row>
    <row r="22" spans="1:8" x14ac:dyDescent="0.35">
      <c r="A22" t="s">
        <v>7</v>
      </c>
      <c r="B22" s="2" t="s">
        <v>3</v>
      </c>
      <c r="C22">
        <v>1</v>
      </c>
      <c r="D22">
        <f>E22/C22</f>
        <v>6.57</v>
      </c>
      <c r="E22">
        <v>6.57</v>
      </c>
      <c r="F22">
        <v>1</v>
      </c>
      <c r="G22">
        <v>1</v>
      </c>
    </row>
    <row r="23" spans="1:8" x14ac:dyDescent="0.35">
      <c r="A23" t="s">
        <v>8</v>
      </c>
      <c r="B23" s="2" t="s">
        <v>3</v>
      </c>
      <c r="C23">
        <v>5</v>
      </c>
      <c r="D23">
        <f>E23/C23</f>
        <v>0.79800000000000004</v>
      </c>
      <c r="E23">
        <v>3.99</v>
      </c>
      <c r="F23">
        <v>1</v>
      </c>
      <c r="G23">
        <v>1</v>
      </c>
    </row>
    <row r="24" spans="1:8" x14ac:dyDescent="0.35">
      <c r="E24" s="4">
        <f>SUM(E21:E23)</f>
        <v>16.850000000000001</v>
      </c>
    </row>
    <row r="25" spans="1:8" s="6" customFormat="1" x14ac:dyDescent="0.35">
      <c r="A25" s="5">
        <v>44980</v>
      </c>
      <c r="H25" s="9"/>
    </row>
    <row r="26" spans="1:8" x14ac:dyDescent="0.35">
      <c r="A26" t="s">
        <v>38</v>
      </c>
      <c r="B26" s="1" t="s">
        <v>10</v>
      </c>
      <c r="C26">
        <v>4</v>
      </c>
      <c r="D26">
        <v>18.350000000000001</v>
      </c>
      <c r="E26">
        <v>86.08</v>
      </c>
      <c r="F26">
        <v>1</v>
      </c>
      <c r="G26">
        <v>1</v>
      </c>
    </row>
    <row r="27" spans="1:8" x14ac:dyDescent="0.35">
      <c r="E27" s="4">
        <v>86.08</v>
      </c>
    </row>
    <row r="28" spans="1:8" s="6" customFormat="1" x14ac:dyDescent="0.35">
      <c r="A28" s="5">
        <v>44986</v>
      </c>
      <c r="H28" s="9"/>
    </row>
    <row r="29" spans="1:8" x14ac:dyDescent="0.35">
      <c r="A29" t="s">
        <v>34</v>
      </c>
      <c r="B29" s="14" t="s">
        <v>11</v>
      </c>
      <c r="C29">
        <v>1</v>
      </c>
      <c r="D29">
        <v>4.32</v>
      </c>
      <c r="E29">
        <v>4.32</v>
      </c>
      <c r="F29">
        <v>1</v>
      </c>
      <c r="G29">
        <v>1</v>
      </c>
    </row>
    <row r="30" spans="1:8" x14ac:dyDescent="0.35">
      <c r="E30" s="4">
        <v>4.32</v>
      </c>
    </row>
    <row r="31" spans="1:8" s="6" customFormat="1" x14ac:dyDescent="0.35">
      <c r="A31" s="5">
        <v>44996</v>
      </c>
      <c r="H31" s="9"/>
    </row>
    <row r="32" spans="1:8" x14ac:dyDescent="0.35">
      <c r="A32" t="s">
        <v>12</v>
      </c>
      <c r="B32" s="13" t="s">
        <v>16</v>
      </c>
      <c r="C32">
        <v>1</v>
      </c>
      <c r="D32">
        <v>6.9</v>
      </c>
      <c r="E32">
        <f>C32*D32</f>
        <v>6.9</v>
      </c>
    </row>
    <row r="33" spans="1:8" x14ac:dyDescent="0.35">
      <c r="A33" t="s">
        <v>15</v>
      </c>
      <c r="B33" s="13" t="s">
        <v>16</v>
      </c>
      <c r="C33">
        <v>4</v>
      </c>
      <c r="D33">
        <v>1.2</v>
      </c>
      <c r="E33">
        <f t="shared" ref="E33:E35" si="1">C33*D33</f>
        <v>4.8</v>
      </c>
    </row>
    <row r="34" spans="1:8" x14ac:dyDescent="0.35">
      <c r="A34" t="s">
        <v>14</v>
      </c>
      <c r="B34" s="13" t="s">
        <v>16</v>
      </c>
      <c r="C34">
        <v>5</v>
      </c>
      <c r="D34">
        <v>0.8</v>
      </c>
      <c r="E34">
        <f t="shared" si="1"/>
        <v>4</v>
      </c>
    </row>
    <row r="35" spans="1:8" x14ac:dyDescent="0.35">
      <c r="A35" t="s">
        <v>13</v>
      </c>
      <c r="B35" s="13" t="s">
        <v>16</v>
      </c>
      <c r="C35">
        <v>5</v>
      </c>
      <c r="D35">
        <v>0.9</v>
      </c>
      <c r="E35">
        <f t="shared" si="1"/>
        <v>4.5</v>
      </c>
    </row>
    <row r="36" spans="1:8" x14ac:dyDescent="0.35">
      <c r="A36" t="s">
        <v>28</v>
      </c>
      <c r="B36" s="13" t="s">
        <v>16</v>
      </c>
      <c r="E36">
        <v>2.99</v>
      </c>
    </row>
    <row r="37" spans="1:8" x14ac:dyDescent="0.35">
      <c r="E37" s="4">
        <f>SUM(E32:E36)</f>
        <v>23.189999999999998</v>
      </c>
    </row>
    <row r="38" spans="1:8" s="6" customFormat="1" x14ac:dyDescent="0.35">
      <c r="A38" s="5">
        <v>44997</v>
      </c>
      <c r="H38" s="9"/>
    </row>
    <row r="39" spans="1:8" x14ac:dyDescent="0.35">
      <c r="A39" t="s">
        <v>35</v>
      </c>
      <c r="B39" s="13" t="s">
        <v>16</v>
      </c>
      <c r="C39">
        <v>6</v>
      </c>
      <c r="D39">
        <f>E39/C39</f>
        <v>2.35</v>
      </c>
      <c r="E39">
        <v>14.1</v>
      </c>
    </row>
    <row r="40" spans="1:8" x14ac:dyDescent="0.35">
      <c r="A40" t="s">
        <v>36</v>
      </c>
      <c r="B40" s="13" t="s">
        <v>16</v>
      </c>
      <c r="C40">
        <v>2</v>
      </c>
      <c r="D40">
        <v>1.1000000000000001</v>
      </c>
      <c r="E40">
        <f>C40*D40</f>
        <v>2.2000000000000002</v>
      </c>
    </row>
    <row r="41" spans="1:8" x14ac:dyDescent="0.35">
      <c r="A41" t="s">
        <v>37</v>
      </c>
      <c r="B41" s="13" t="s">
        <v>16</v>
      </c>
      <c r="C41">
        <v>1</v>
      </c>
      <c r="D41">
        <v>3</v>
      </c>
      <c r="E41">
        <v>3</v>
      </c>
    </row>
    <row r="42" spans="1:8" x14ac:dyDescent="0.35">
      <c r="A42" t="s">
        <v>28</v>
      </c>
      <c r="B42" s="13" t="s">
        <v>16</v>
      </c>
    </row>
    <row r="43" spans="1:8" x14ac:dyDescent="0.35">
      <c r="E43" s="4">
        <f>SUM(E39:E41)</f>
        <v>19.3</v>
      </c>
    </row>
  </sheetData>
  <sortState xmlns:xlrd2="http://schemas.microsoft.com/office/spreadsheetml/2017/richdata2" ref="A4:E19">
    <sortCondition ref="B1:B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Henry</dc:creator>
  <cp:lastModifiedBy>Li Henry</cp:lastModifiedBy>
  <dcterms:created xsi:type="dcterms:W3CDTF">2015-06-05T18:17:20Z</dcterms:created>
  <dcterms:modified xsi:type="dcterms:W3CDTF">2023-03-23T10:19:19Z</dcterms:modified>
</cp:coreProperties>
</file>