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009dev\source\repos\xlladdins\xll_allocation\"/>
    </mc:Choice>
  </mc:AlternateContent>
  <xr:revisionPtr revIDLastSave="0" documentId="13_ncr:1_{0FC856C2-9953-450F-A596-41610B5546DA}" xr6:coauthVersionLast="47" xr6:coauthVersionMax="47" xr10:uidLastSave="{00000000-0000-0000-0000-000000000000}"/>
  <bookViews>
    <workbookView xWindow="-120" yWindow="-120" windowWidth="29040" windowHeight="15840" activeTab="1" xr2:uid="{48BBFDBE-D43B-43F9-8E80-03F1C7F63B81}"/>
  </bookViews>
  <sheets>
    <sheet name="ALLOCATION" sheetId="2" r:id="rId1"/>
    <sheet name="time" sheetId="1" r:id="rId2"/>
  </sheets>
  <definedNames>
    <definedName name="ALLOCATION">ALLOCATION!$C$5</definedName>
    <definedName name="Corr">ALLOCATION!$C$4</definedName>
    <definedName name="ER">ALLOCATION!$C$2:$D$2</definedName>
    <definedName name="R_">ALLOCATION!$C$6</definedName>
    <definedName name="Rho">ALLOCATION!$C$4</definedName>
    <definedName name="Sigma">ALLOCATION!$C$3:$D$3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6" i="1" l="1"/>
  <c r="D5" i="1"/>
  <c r="D4" i="1"/>
  <c r="D3" i="1"/>
  <c r="D2" i="1" s="1"/>
  <c r="C5" i="2" a="1"/>
  <c r="C5" i="2" l="1"/>
  <c r="C7" i="2" a="1"/>
  <c r="C9" i="2" a="1"/>
  <c r="C9" i="2" l="1"/>
  <c r="C7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<sst xmlns="http://schemas.openxmlformats.org/spreadsheetml/2006/main" count="7" uniqueCount="7">
  <si>
    <t>ER</t>
  </si>
  <si>
    <t>Sigma</t>
  </si>
  <si>
    <t>Rho</t>
  </si>
  <si>
    <t>R_</t>
  </si>
  <si>
    <t>ALLOCATION</t>
  </si>
  <si>
    <t>xi</t>
  </si>
  <si>
    <t>sigma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</si>
</sst>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/d\ h:mm"/>
    <numFmt numFmtId="165" formatCode="0.0000"/>
  </numFmts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2F2F2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3">
    <xf numFmtId="0" fontId="0" fillId="0" borderId="0"/>
    <xf numFmtId="0" fontId="2" fillId="2" borderId="1" applyNumberFormat="0" applyAlignment="0" applyProtection="0"/>
    <xf numFmtId="0" fontId="3" fillId="3" borderId="2" applyNumberFormat="0" applyAlignment="0" applyProtection="0"/>
  </cellStyleXfs>
  <cellXfs count="6">
    <xf numFmtId="0" fontId="0" fillId="0" borderId="0" xfId="0"/>
    <xf numFmtId="164" fontId="0" fillId="0" borderId="0" xfId="0" applyNumberFormat="1"/>
    <xf numFmtId="0" fontId="0" fillId="0" borderId="0" xfId="0" applyAlignment="1">
      <alignment horizontal="right"/>
    </xf>
    <xf numFmtId="0" fontId="1" fillId="0" borderId="0" xfId="0" applyFont="1"/>
    <xf numFmtId="0" fontId="2" fillId="2" borderId="1" xfId="1"/>
    <xf numFmtId="165" fontId="3" fillId="3" borderId="2" xfId="2" applyNumberFormat="1"/>
  </cellXfs>
  <cellStyles count="3">
    <cellStyle name="Input" xfId="1" builtinId="20"/>
    <cellStyle name="Normal" xfId="0" builtinId="0"/>
    <cellStyle name="Output" xfId="2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7A16B7-E616-4E48-9C0F-4450DB4C91A7}">
  <dimension ref="B2:D9"/>
  <sheetViews>
    <sheetView workbookViewId="0"/>
  </sheetViews>
  <sheetFormatPr defaultRowHeight="15" x14ac:dyDescent="0.25"/>
  <cols>
    <col min="3" max="3" width="12" bestFit="1" customWidth="1"/>
  </cols>
  <sheetData>
    <row r="2" spans="2:4" x14ac:dyDescent="0.25">
      <c r="B2" s="2" t="s">
        <v>0</v>
      </c>
      <c r="C2" s="4">
        <v>1.1000000000000001</v>
      </c>
      <c r="D2" s="4">
        <v>1.2</v>
      </c>
    </row>
    <row r="3" spans="2:4" x14ac:dyDescent="0.25">
      <c r="B3" s="2" t="s">
        <v>1</v>
      </c>
      <c r="C3" s="4">
        <v>0.1</v>
      </c>
      <c r="D3" s="4">
        <v>0.2</v>
      </c>
    </row>
    <row r="4" spans="2:4" x14ac:dyDescent="0.25">
      <c r="B4" s="2" t="s">
        <v>2</v>
      </c>
      <c r="C4" s="4">
        <v>0.6</v>
      </c>
    </row>
    <row r="5" spans="2:4" x14ac:dyDescent="0.25">
      <c r="B5" s="2" t="s">
        <v>4</v>
      </c>
      <c r="C5" s="3" cm="1">
        <f t="array" ref="C5">_xll.\AFBI.ALLOCATION(ER, Sigma, Rho)</f>
        <v>1525745489120</v>
      </c>
    </row>
    <row r="6" spans="2:4" x14ac:dyDescent="0.25">
      <c r="B6" s="2" t="s">
        <v>3</v>
      </c>
      <c r="C6" s="4">
        <v>1.1499999999999999</v>
      </c>
    </row>
    <row r="7" spans="2:4" x14ac:dyDescent="0.25">
      <c r="B7" s="2" t="s">
        <v>5</v>
      </c>
      <c r="C7" s="5" cm="1">
        <f t="array" ref="C7:C8">_xll.AFBI.ALLOCATION.MINIMIZE(ALLOCATION, R_)</f>
        <v>0.50000000000001577</v>
      </c>
    </row>
    <row r="8" spans="2:4" x14ac:dyDescent="0.25">
      <c r="C8" s="5">
        <v>0.49999999999997147</v>
      </c>
    </row>
    <row r="9" spans="2:4" x14ac:dyDescent="0.25">
      <c r="B9" s="2" t="s">
        <v>6</v>
      </c>
      <c r="C9" s="5" cm="1">
        <f t="array" ref="C9">_xll.AFBI.ALLOCATION.MINIMUM(ALLOCATION, R_)</f>
        <v>0.13601470508735394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085BB6-724C-475E-A64B-8694B9D9A5B9}">
  <dimension ref="B2:D20"/>
  <sheetViews>
    <sheetView tabSelected="1" workbookViewId="0">
      <selection activeCell="D2" sqref="D2"/>
    </sheetView>
  </sheetViews>
  <sheetFormatPr defaultRowHeight="15" x14ac:dyDescent="0.25"/>
  <cols>
    <col min="2" max="3" width="14.85546875" bestFit="1" customWidth="1"/>
  </cols>
  <sheetData>
    <row r="2" spans="2:4" x14ac:dyDescent="0.25">
      <c r="D2">
        <f>SUM(D3:D25)</f>
        <v>6.1385305555304512</v>
      </c>
    </row>
    <row r="3" spans="2:4" x14ac:dyDescent="0.25">
      <c r="B3" s="1">
        <v>44467.452143402777</v>
      </c>
      <c r="C3" s="1">
        <v>44467.526441087961</v>
      </c>
      <c r="D3">
        <f>(C3-B3)*24</f>
        <v>1.7831444444018416</v>
      </c>
    </row>
    <row r="4" spans="2:4" x14ac:dyDescent="0.25">
      <c r="B4" s="1">
        <v>44467.594014467591</v>
      </c>
      <c r="C4" s="1">
        <v>44467.623776273147</v>
      </c>
      <c r="D4">
        <f>(C4-B4)*24</f>
        <v>0.71428333333460614</v>
      </c>
    </row>
    <row r="5" spans="2:4" x14ac:dyDescent="0.25">
      <c r="B5" s="1">
        <v>44467.642417592593</v>
      </c>
      <c r="C5" s="1">
        <v>44467.719610185188</v>
      </c>
      <c r="D5">
        <f>(C5-B5)*24</f>
        <v>1.8526222222717479</v>
      </c>
    </row>
    <row r="6" spans="2:4" x14ac:dyDescent="0.25">
      <c r="B6" s="1">
        <v>44468.253640162038</v>
      </c>
      <c r="C6" s="1">
        <v>44468.328160185185</v>
      </c>
      <c r="D6">
        <f>(C6-B6)*24</f>
        <v>1.7884805555222556</v>
      </c>
    </row>
    <row r="7" spans="2:4" x14ac:dyDescent="0.25">
      <c r="B7" s="1"/>
      <c r="C7" s="1"/>
    </row>
    <row r="8" spans="2:4" x14ac:dyDescent="0.25">
      <c r="B8" s="1"/>
      <c r="C8" s="1"/>
    </row>
    <row r="9" spans="2:4" x14ac:dyDescent="0.25">
      <c r="B9" s="1"/>
      <c r="C9" s="1"/>
    </row>
    <row r="10" spans="2:4" x14ac:dyDescent="0.25">
      <c r="B10" s="1"/>
      <c r="C10" s="1"/>
    </row>
    <row r="11" spans="2:4" x14ac:dyDescent="0.25">
      <c r="B11" s="1"/>
      <c r="C11" s="1"/>
    </row>
    <row r="12" spans="2:4" x14ac:dyDescent="0.25">
      <c r="B12" s="1"/>
      <c r="C12" s="1"/>
    </row>
    <row r="13" spans="2:4" x14ac:dyDescent="0.25">
      <c r="B13" s="1"/>
      <c r="C13" s="1"/>
    </row>
    <row r="14" spans="2:4" x14ac:dyDescent="0.25">
      <c r="B14" s="1"/>
      <c r="C14" s="1"/>
    </row>
    <row r="15" spans="2:4" x14ac:dyDescent="0.25">
      <c r="B15" s="1"/>
      <c r="C15" s="1"/>
    </row>
    <row r="16" spans="2:4" x14ac:dyDescent="0.25">
      <c r="B16" s="1"/>
      <c r="C16" s="1"/>
    </row>
    <row r="17" spans="2:3" x14ac:dyDescent="0.25">
      <c r="B17" s="1"/>
      <c r="C17" s="1"/>
    </row>
    <row r="18" spans="2:3" x14ac:dyDescent="0.25">
      <c r="B18" s="1"/>
      <c r="C18" s="1"/>
    </row>
    <row r="19" spans="2:3" x14ac:dyDescent="0.25">
      <c r="B19" s="1"/>
      <c r="C19" s="1"/>
    </row>
    <row r="20" spans="2:3" x14ac:dyDescent="0.25">
      <c r="B20" s="1"/>
      <c r="C20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6</vt:i4>
      </vt:variant>
    </vt:vector>
  </HeadingPairs>
  <TitlesOfParts>
    <vt:vector size="8" baseType="lpstr">
      <vt:lpstr>ALLOCATION</vt:lpstr>
      <vt:lpstr>time</vt:lpstr>
      <vt:lpstr>ALLOCATION</vt:lpstr>
      <vt:lpstr>Corr</vt:lpstr>
      <vt:lpstr>ER</vt:lpstr>
      <vt:lpstr>R_</vt:lpstr>
      <vt:lpstr>Rho</vt:lpstr>
      <vt:lpstr>Sigma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1009 Dev</dc:creator>
  <cp:lastModifiedBy>1009 Dev</cp:lastModifiedBy>
  <dcterms:created xsi:type="dcterms:W3CDTF">2021-09-28T14:50:06Z</dcterms:created>
  <dcterms:modified xsi:type="dcterms:W3CDTF">2021-09-29T11:53:00Z</dcterms:modified>
</cp:coreProperties>
</file>