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registry\"/>
    </mc:Choice>
  </mc:AlternateContent>
  <xr:revisionPtr revIDLastSave="0" documentId="8_{269882B6-755C-4A1E-9A25-CA72C8FDCFDE}" xr6:coauthVersionLast="47" xr6:coauthVersionMax="47" xr10:uidLastSave="{00000000-0000-0000-0000-000000000000}"/>
  <bookViews>
    <workbookView xWindow="2985" yWindow="2985" windowWidth="19890" windowHeight="10470" xr2:uid="{B6A3D56B-A7AC-44F2-9F79-A551CD22C6D8}"/>
  </bookViews>
  <sheets>
    <sheet name="XLL_REGISTRY" sheetId="2" r:id="rId1"/>
    <sheet name="REG.VALUE.QUERY" sheetId="11" r:id="rId2"/>
    <sheet name="REG.VALUE.SET" sheetId="10" r:id="rId3"/>
    <sheet name="REG.VALUES" sheetId="9" r:id="rId4"/>
    <sheet name="_REG.KEY" sheetId="8" r:id="rId5"/>
    <sheet name="_REG.KEY.HKCC" sheetId="7" r:id="rId6"/>
    <sheet name="_REG.KEY.HKCR" sheetId="6" r:id="rId7"/>
    <sheet name="_REG.KEY.HKCU" sheetId="5" r:id="rId8"/>
    <sheet name="_REG.KEY.HKLM" sheetId="4" r:id="rId9"/>
    <sheet name="_REG.KEY.OPEN" sheetId="3" r:id="rId10"/>
  </sheets>
  <definedNames>
    <definedName name="HKCU">XLL_REGISTRY!$C$3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/>
  <c r="C8" i="8"/>
  <c r="C7" i="7"/>
  <c r="C7" i="6"/>
  <c r="C7" i="5"/>
  <c r="C7" i="4"/>
  <c r="C3" i="2" a="1"/>
  <c r="C5" i="8" a="1"/>
  <c r="C5" i="11" a="1"/>
  <c r="K18" i="2" a="1"/>
  <c r="K16" i="2" a="1"/>
  <c r="K14" i="2" a="1"/>
  <c r="K12" i="2" a="1"/>
  <c r="K10" i="2" a="1"/>
  <c r="K8" i="2" a="1"/>
  <c r="C6" i="6" a="1"/>
  <c r="C5" i="3" a="1"/>
  <c r="C7" i="8" a="1"/>
  <c r="C6" i="4" a="1"/>
  <c r="C5" i="9" a="1"/>
  <c r="C6" i="5" a="1"/>
  <c r="K17" i="2" a="1"/>
  <c r="K15" i="2" a="1"/>
  <c r="K13" i="2" a="1"/>
  <c r="K11" i="2" a="1"/>
  <c r="K9" i="2" a="1"/>
  <c r="C7" i="3" a="1"/>
  <c r="C4" i="10" a="1"/>
  <c r="C6" i="7" a="1"/>
  <c r="C3" i="2" l="1"/>
  <c r="C5" i="8"/>
  <c r="C5" i="11"/>
  <c r="C6" i="7"/>
  <c r="C4" i="10"/>
  <c r="C7" i="3"/>
  <c r="K9" i="2"/>
  <c r="K11" i="2"/>
  <c r="K13" i="2"/>
  <c r="K15" i="2"/>
  <c r="K17" i="2"/>
  <c r="C6" i="5"/>
  <c r="C5" i="9"/>
  <c r="C6" i="4"/>
  <c r="C7" i="8"/>
  <c r="C5" i="3"/>
  <c r="C6" i="6"/>
  <c r="K8" i="2"/>
  <c r="K10" i="2"/>
  <c r="K12" i="2"/>
  <c r="K14" i="2"/>
  <c r="K16" i="2"/>
  <c r="K18" i="2"/>
  <c r="C4" i="2" a="1"/>
  <c r="C4" i="6" a="1"/>
  <c r="C4" i="7" a="1"/>
  <c r="C4" i="4" a="1"/>
  <c r="C4" i="5" a="1"/>
  <c r="C4" i="8" a="1"/>
  <c r="C4" i="9" a="1"/>
  <c r="C4" i="3" a="1"/>
  <c r="C4" i="2" l="1"/>
  <c r="C4" i="3"/>
  <c r="C4" i="9"/>
  <c r="C4" i="8"/>
  <c r="C4" i="5"/>
  <c r="C4" i="4"/>
  <c r="C4" i="7"/>
  <c r="C4" i="6"/>
  <c r="C4" i="11" a="1"/>
  <c r="C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<sst xmlns="http://schemas.openxmlformats.org/spreadsheetml/2006/main" count="99" uniqueCount="53">
  <si>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\REG.KEY.OPEN function</t>
  </si>
  <si>
    <t>Return a HKEY registry handle to an existing entry.</t>
  </si>
  <si>
    <t>\REG.KEY.OPEN</t>
  </si>
  <si>
    <t>key</t>
  </si>
  <si>
    <t>is a handle to a registry key.</t>
  </si>
  <si>
    <t>subkey</t>
  </si>
  <si>
    <t>Console</t>
  </si>
  <si>
    <t>is the registry subkey to open or create.</t>
  </si>
  <si>
    <t>sam</t>
  </si>
  <si>
    <t>is the access rights mask from =KEY_xxx() values.</t>
  </si>
  <si>
    <t>\REG.KEY.HKLM function</t>
  </si>
  <si>
    <t>Return a HKEY registry handle in the HKEY_LOCAL_MACHINE hive.</t>
  </si>
  <si>
    <t>\REG.KEY.HKLM</t>
  </si>
  <si>
    <t>SOFTWARE\DefaultUserEnvironment</t>
  </si>
  <si>
    <t>is the security access mask from =KEY_xxx() values.</t>
  </si>
  <si>
    <t>_open</t>
  </si>
  <si>
    <t>is an optional boolean argument indicating an existing key should be opened, not created. The default is FALSE.</t>
  </si>
  <si>
    <t>\REG.KEY.HKCU function</t>
  </si>
  <si>
    <t>Return a HKEY registry handle in the HKEY_CURRENT_USER hive.</t>
  </si>
  <si>
    <t>\REG.KEY.HKCU</t>
  </si>
  <si>
    <t>\REG.KEY.HKCR function</t>
  </si>
  <si>
    <t>Return a HKEY registry handle in the HKEY_CLASSES_ROOT hive.</t>
  </si>
  <si>
    <t>\REG.KEY.HKCR</t>
  </si>
  <si>
    <t>Applications</t>
  </si>
  <si>
    <t>\REG.KEY.HKCC function</t>
  </si>
  <si>
    <t>Return a HKEY registry handle in the HKEY_CURRENT_CONFIG hive.</t>
  </si>
  <si>
    <t>\REG.KEY.HKCC</t>
  </si>
  <si>
    <t>Software\Fonts</t>
  </si>
  <si>
    <t>\REG.KEY function</t>
  </si>
  <si>
    <t>Return a HKEY registry handle.</t>
  </si>
  <si>
    <t>\REG.KEY</t>
  </si>
  <si>
    <t>REG.VALUES function</t>
  </si>
  <si>
    <t>Return a two column range of value names and their values.</t>
  </si>
  <si>
    <t>REG.VALUES</t>
  </si>
  <si>
    <t>hkey</t>
  </si>
  <si>
    <t>REG.VALUE.SET function</t>
  </si>
  <si>
    <t>Return the handle to the registry key.</t>
  </si>
  <si>
    <t>REG.VALUE.SET</t>
  </si>
  <si>
    <t>is a handle to a registy key.</t>
  </si>
  <si>
    <t>name</t>
  </si>
  <si>
    <t>is the name of the value to set.</t>
  </si>
  <si>
    <t>value</t>
  </si>
  <si>
    <t>is the value to set.</t>
  </si>
  <si>
    <t>REG.VALUE.QUERY function</t>
  </si>
  <si>
    <t>Return value of registry key given its name.</t>
  </si>
  <si>
    <t>REG.VALUE.QUERY</t>
  </si>
  <si>
    <t>FaceName</t>
  </si>
  <si>
    <t>Return subkey names.</t>
  </si>
  <si>
    <t>Return a information about the registry key.</t>
  </si>
  <si>
    <t>Category Registry</t>
  </si>
  <si>
    <t>Function</t>
  </si>
  <si>
    <t>Description</t>
  </si>
  <si>
    <t>HKCU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</si>
</sst>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indexed="9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indexed="9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3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3" borderId="0" xfId="0" applyFont="1" applyFill="1"/>
    <xf numFmtId="0" fontId="0" fillId="4" borderId="0" xfId="0" applyFill="1"/>
    <xf numFmtId="0" fontId="7" fillId="2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18BCE"/>
      <rgbColor rgb="0000A181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86A3-4FD4-4636-B430-8C3EA95E25E6}">
  <sheetPr codeName="Sheet1"/>
  <dimension ref="B1:L18"/>
  <sheetViews>
    <sheetView showGridLines="0" tabSelected="1" workbookViewId="0">
      <selection activeCell="C3" sqref="C3"/>
    </sheetView>
  </sheetViews>
  <sheetFormatPr defaultRowHeight="15" x14ac:dyDescent="0.25"/>
  <cols>
    <col min="2" max="2" width="12" bestFit="1" customWidth="1"/>
    <col min="3" max="3" width="11.28515625" customWidth="1"/>
  </cols>
  <sheetData>
    <row r="1" spans="2:12" s="1" customFormat="1" ht="31.5" x14ac:dyDescent="0.25">
      <c r="B1" s="8" t="str">
        <f>HYPERLINK("https://xlladdins.com/xll_registry/xll_registry.xll", "XLL_REGISTRY")</f>
        <v>XLL_REGISTRY</v>
      </c>
    </row>
    <row r="3" spans="2:12" x14ac:dyDescent="0.25">
      <c r="B3" s="3" t="s">
        <v>52</v>
      </c>
      <c r="C3" cm="1">
        <f t="array" ref="C3">_xll.\REG.KEY.HKCU()</f>
        <v>2282362640016</v>
      </c>
    </row>
    <row r="4" spans="2:12" x14ac:dyDescent="0.25">
      <c r="C4" t="e" cm="1">
        <f t="array" ref="C4">_xll.REG.KEYS(HKCU)</f>
        <v>#N/A</v>
      </c>
    </row>
    <row r="6" spans="2:12" ht="21" x14ac:dyDescent="0.35">
      <c r="K6" s="5" t="s">
        <v>49</v>
      </c>
    </row>
    <row r="7" spans="2:12" ht="17.25" x14ac:dyDescent="0.3">
      <c r="K7" s="6" t="s">
        <v>50</v>
      </c>
      <c r="L7" s="6" t="s">
        <v>51</v>
      </c>
    </row>
    <row r="8" spans="2:12" x14ac:dyDescent="0.25">
      <c r="K8" s="4" t="e" cm="1">
        <f t="array" aca="1" ref="K8" ca="1">HYPERLINK(CELL("address", [0]!REG.KEY.INFO), "REG.KEY.INFO")</f>
        <v>#NAME?</v>
      </c>
      <c r="L8" t="s">
        <v>48</v>
      </c>
    </row>
    <row r="9" spans="2:12" x14ac:dyDescent="0.25">
      <c r="K9" s="4" t="e" cm="1">
        <f t="array" aca="1" ref="K9" ca="1">HYPERLINK(CELL("address", [0]!REG.KEYS), "REG.KEYS")</f>
        <v>#NAME?</v>
      </c>
      <c r="L9" s="7" t="s">
        <v>47</v>
      </c>
    </row>
    <row r="10" spans="2:12" x14ac:dyDescent="0.25">
      <c r="K10" s="4" t="e" cm="1">
        <f t="array" aca="1" ref="K10" ca="1">HYPERLINK(CELL("address", REG.VALUE.QUERY!REG.VALUE.QUERY), "REG.VALUE.QUERY")</f>
        <v>#NAME?</v>
      </c>
      <c r="L10" t="s">
        <v>44</v>
      </c>
    </row>
    <row r="11" spans="2:12" x14ac:dyDescent="0.25">
      <c r="K11" s="4" t="e" cm="1">
        <f t="array" aca="1" ref="K11" ca="1">HYPERLINK(CELL("address", REG.VALUE.SET!REG.VALUE.SET), "REG.VALUE.SET")</f>
        <v>#NAME?</v>
      </c>
      <c r="L11" s="7" t="s">
        <v>36</v>
      </c>
    </row>
    <row r="12" spans="2:12" x14ac:dyDescent="0.25">
      <c r="K12" s="4" t="e" cm="1">
        <f t="array" aca="1" ref="K12" ca="1">HYPERLINK(CELL("address", REG.VALUES!REG.VALUES), "REG.VALUES")</f>
        <v>#NAME?</v>
      </c>
      <c r="L12" t="s">
        <v>32</v>
      </c>
    </row>
    <row r="13" spans="2:12" x14ac:dyDescent="0.25">
      <c r="K13" s="4" t="e" cm="1">
        <f t="array" aca="1" ref="K13" ca="1">HYPERLINK(CELL("address", _REG.KEY!\REG.KEY), "\REG.KEY")</f>
        <v>#NAME?</v>
      </c>
      <c r="L13" s="7" t="s">
        <v>29</v>
      </c>
    </row>
    <row r="14" spans="2:12" x14ac:dyDescent="0.25">
      <c r="K14" s="4" t="e" cm="1">
        <f t="array" aca="1" ref="K14" ca="1">HYPERLINK(CELL("address", _REG.KEY.HKCC!\REG.KEY.HKCC), "\REG.KEY.HKCC")</f>
        <v>#NAME?</v>
      </c>
      <c r="L14" t="s">
        <v>25</v>
      </c>
    </row>
    <row r="15" spans="2:12" x14ac:dyDescent="0.25">
      <c r="K15" s="4" t="e" cm="1">
        <f t="array" aca="1" ref="K15" ca="1">HYPERLINK(CELL("address", _REG.KEY.HKCR!\REG.KEY.HKCR), "\REG.KEY.HKCR")</f>
        <v>#NAME?</v>
      </c>
      <c r="L15" s="7" t="s">
        <v>21</v>
      </c>
    </row>
    <row r="16" spans="2:12" x14ac:dyDescent="0.25">
      <c r="K16" s="4" t="e" cm="1">
        <f t="array" aca="1" ref="K16" ca="1">HYPERLINK(CELL("address", _REG.KEY.HKCU!\REG.KEY.HKCU), "\REG.KEY.HKCU")</f>
        <v>#NAME?</v>
      </c>
      <c r="L16" t="s">
        <v>18</v>
      </c>
    </row>
    <row r="17" spans="11:12" x14ac:dyDescent="0.25">
      <c r="K17" s="4" t="e" cm="1">
        <f t="array" aca="1" ref="K17" ca="1">HYPERLINK(CELL("address", _REG.KEY.HKLM!\REG.KEY.HKLM), "\REG.KEY.HKLM")</f>
        <v>#NAME?</v>
      </c>
      <c r="L17" s="7" t="s">
        <v>11</v>
      </c>
    </row>
    <row r="18" spans="11:12" x14ac:dyDescent="0.25">
      <c r="K18" s="4" t="e" cm="1">
        <f t="array" aca="1" ref="K18" ca="1">HYPERLINK(CELL("address", _REG.KEY.OPEN!\REG.KEY.OPEN), "\REG.KEY.OPEN")</f>
        <v>#NAME?</v>
      </c>
      <c r="L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DB4-CC73-4F2D-8F2B-C84B91BAA21E}">
  <sheetPr codeName="Sheet4"/>
  <dimension ref="B1:D6"/>
  <sheetViews>
    <sheetView showGridLines="0" workbookViewId="0">
      <selection activeCell="C5" sqref="C5"/>
    </sheetView>
  </sheetViews>
  <sheetFormatPr defaultRowHeight="15" x14ac:dyDescent="0.25"/>
  <cols>
    <col min="3" max="3" width="12" bestFit="1" customWidth="1"/>
  </cols>
  <sheetData>
    <row r="1" spans="2:4" s="1" customFormat="1" ht="31.5" x14ac:dyDescent="0.25">
      <c r="B1" s="1" t="s">
        <v>43</v>
      </c>
    </row>
    <row r="2" spans="2:4" ht="17.25" x14ac:dyDescent="0.3">
      <c r="B2" s="2" t="s">
        <v>44</v>
      </c>
    </row>
    <row r="4" spans="2:4" x14ac:dyDescent="0.25">
      <c r="B4" s="3" t="s">
        <v>45</v>
      </c>
      <c r="C4" t="e" cm="1">
        <f t="array" aca="1" ref="C4" ca="1">REG.VALUE.QUERY(hkey, name)</f>
        <v>#NAME?</v>
      </c>
    </row>
    <row r="5" spans="2:4" x14ac:dyDescent="0.25">
      <c r="B5" s="4" t="s">
        <v>34</v>
      </c>
      <c r="C5" cm="1">
        <f t="array" ref="C5">_xll.\REG.KEY.HKCU("Console")</f>
        <v>2282362640016</v>
      </c>
      <c r="D5" t="s">
        <v>38</v>
      </c>
    </row>
    <row r="6" spans="2:4" x14ac:dyDescent="0.25">
      <c r="B6" s="4" t="s">
        <v>39</v>
      </c>
      <c r="C6" t="s">
        <v>46</v>
      </c>
      <c r="D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C3A5-CDD7-49E3-B732-2359418DCB83}">
  <sheetPr codeName="Sheet5"/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35</v>
      </c>
    </row>
    <row r="2" spans="2:4" ht="17.25" x14ac:dyDescent="0.3">
      <c r="B2" s="2" t="s">
        <v>36</v>
      </c>
    </row>
    <row r="4" spans="2:4" x14ac:dyDescent="0.25">
      <c r="B4" s="3" t="s">
        <v>37</v>
      </c>
      <c r="C4" t="e" cm="1">
        <f t="array" ref="C4">_xll.REG.VALUE.SET(key, name, value)</f>
        <v>#VALUE!</v>
      </c>
    </row>
    <row r="5" spans="2:4" x14ac:dyDescent="0.25">
      <c r="B5" s="4" t="s">
        <v>3</v>
      </c>
      <c r="D5" t="s">
        <v>38</v>
      </c>
    </row>
    <row r="6" spans="2:4" x14ac:dyDescent="0.25">
      <c r="B6" s="4" t="s">
        <v>39</v>
      </c>
      <c r="D6" t="s">
        <v>40</v>
      </c>
    </row>
    <row r="7" spans="2:4" x14ac:dyDescent="0.25">
      <c r="B7" s="4" t="s">
        <v>41</v>
      </c>
      <c r="D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F6BA-9E4E-49BF-8506-FB768F7F2E7A}">
  <sheetPr codeName="Sheet6"/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31</v>
      </c>
    </row>
    <row r="2" spans="2:4" ht="17.25" x14ac:dyDescent="0.3">
      <c r="B2" s="2" t="s">
        <v>32</v>
      </c>
    </row>
    <row r="4" spans="2:4" x14ac:dyDescent="0.25">
      <c r="B4" s="3" t="s">
        <v>33</v>
      </c>
      <c r="C4" t="e" cm="1">
        <f t="array" ref="C4">_xll.REG.VALUES(hkey)</f>
        <v>#VALUE!</v>
      </c>
    </row>
    <row r="5" spans="2:4" x14ac:dyDescent="0.25">
      <c r="B5" s="4" t="s">
        <v>34</v>
      </c>
      <c r="C5" cm="1">
        <f t="array" ref="C5">_xll.\REG.KEY.HKCU()</f>
        <v>2282362640016</v>
      </c>
      <c r="D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7412-C235-4FF9-8EE6-74F09E5C3BC7}">
  <sheetPr codeName="Sheet7"/>
  <dimension ref="B1:D8"/>
  <sheetViews>
    <sheetView showGridLines="0" workbookViewId="0">
      <selection activeCell="C4" sqref="C4"/>
    </sheetView>
  </sheetViews>
  <sheetFormatPr defaultRowHeight="15" x14ac:dyDescent="0.25"/>
  <cols>
    <col min="3" max="3" width="12" bestFit="1" customWidth="1"/>
  </cols>
  <sheetData>
    <row r="1" spans="2:4" s="1" customFormat="1" ht="31.5" x14ac:dyDescent="0.25">
      <c r="B1" s="1" t="s">
        <v>28</v>
      </c>
    </row>
    <row r="2" spans="2:4" ht="17.25" x14ac:dyDescent="0.3">
      <c r="B2" s="2" t="s">
        <v>29</v>
      </c>
    </row>
    <row r="4" spans="2:4" x14ac:dyDescent="0.25">
      <c r="B4" s="3" t="s">
        <v>30</v>
      </c>
      <c r="C4" t="e" cm="1">
        <f t="array" ref="C4">_xll.\REG.KEY(key, subkey, sam, _open)</f>
        <v>#VALUE!</v>
      </c>
    </row>
    <row r="5" spans="2:4" x14ac:dyDescent="0.25">
      <c r="B5" s="4" t="s">
        <v>3</v>
      </c>
      <c r="C5" t="e" cm="1">
        <f t="array" ref="C5">_xll.\REG.KEY.HKCU(subkey)</f>
        <v>#VALUE!</v>
      </c>
      <c r="D5" t="s">
        <v>4</v>
      </c>
    </row>
    <row r="6" spans="2:4" x14ac:dyDescent="0.25">
      <c r="B6" s="4" t="s">
        <v>5</v>
      </c>
      <c r="C6" t="s">
        <v>6</v>
      </c>
      <c r="D6" t="s">
        <v>7</v>
      </c>
    </row>
    <row r="7" spans="2:4" x14ac:dyDescent="0.25">
      <c r="B7" s="4" t="s">
        <v>8</v>
      </c>
      <c r="C7" cm="1">
        <f t="array" ref="C7">_xll.KEY_READ()</f>
        <v>131097</v>
      </c>
      <c r="D7" t="s">
        <v>14</v>
      </c>
    </row>
    <row r="8" spans="2:4" x14ac:dyDescent="0.25">
      <c r="B8" s="4" t="s">
        <v>15</v>
      </c>
      <c r="C8" t="b">
        <f>TRUE</f>
        <v>1</v>
      </c>
      <c r="D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A9C5-8652-482A-831B-7E5D60190674}">
  <sheetPr codeName="Sheet8"/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24</v>
      </c>
    </row>
    <row r="2" spans="2:4" ht="17.25" x14ac:dyDescent="0.3">
      <c r="B2" s="2" t="s">
        <v>25</v>
      </c>
    </row>
    <row r="4" spans="2:4" x14ac:dyDescent="0.25">
      <c r="B4" s="3" t="s">
        <v>26</v>
      </c>
      <c r="C4" t="e" cm="1">
        <f t="array" ref="C4">_xll.\REG.KEY.HKCC(subkey, sam, _open)</f>
        <v>#VALUE!</v>
      </c>
    </row>
    <row r="5" spans="2:4" x14ac:dyDescent="0.25">
      <c r="B5" s="4" t="s">
        <v>5</v>
      </c>
      <c r="C5" t="s">
        <v>27</v>
      </c>
      <c r="D5" t="s">
        <v>7</v>
      </c>
    </row>
    <row r="6" spans="2:4" x14ac:dyDescent="0.25">
      <c r="B6" s="4" t="s">
        <v>8</v>
      </c>
      <c r="C6" cm="1">
        <f t="array" ref="C6">_xll.KEY_READ()</f>
        <v>131097</v>
      </c>
      <c r="D6" t="s">
        <v>14</v>
      </c>
    </row>
    <row r="7" spans="2:4" x14ac:dyDescent="0.25">
      <c r="B7" s="4" t="s">
        <v>15</v>
      </c>
      <c r="C7" t="b">
        <f>TRUE</f>
        <v>1</v>
      </c>
      <c r="D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6D96-237D-4369-B8D6-FB424D77CE50}">
  <sheetPr codeName="Sheet9"/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20</v>
      </c>
    </row>
    <row r="2" spans="2:4" ht="17.25" x14ac:dyDescent="0.3">
      <c r="B2" s="2" t="s">
        <v>21</v>
      </c>
    </row>
    <row r="4" spans="2:4" x14ac:dyDescent="0.25">
      <c r="B4" s="3" t="s">
        <v>22</v>
      </c>
      <c r="C4" t="e" cm="1">
        <f t="array" ref="C4">_xll.\REG.KEY.HKCR(subkey, sam, _open)</f>
        <v>#VALUE!</v>
      </c>
    </row>
    <row r="5" spans="2:4" x14ac:dyDescent="0.25">
      <c r="B5" s="4" t="s">
        <v>5</v>
      </c>
      <c r="C5" t="s">
        <v>23</v>
      </c>
      <c r="D5" t="s">
        <v>7</v>
      </c>
    </row>
    <row r="6" spans="2:4" x14ac:dyDescent="0.25">
      <c r="B6" s="4" t="s">
        <v>8</v>
      </c>
      <c r="C6" cm="1">
        <f t="array" ref="C6">_xll.KEY_READ()</f>
        <v>131097</v>
      </c>
      <c r="D6" t="s">
        <v>14</v>
      </c>
    </row>
    <row r="7" spans="2:4" x14ac:dyDescent="0.25">
      <c r="B7" s="4" t="s">
        <v>15</v>
      </c>
      <c r="C7" t="b">
        <f>TRUE</f>
        <v>1</v>
      </c>
      <c r="D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6485-A7CB-49E2-9017-D59397B32897}">
  <sheetPr codeName="Sheet10"/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17</v>
      </c>
    </row>
    <row r="2" spans="2:4" ht="17.25" x14ac:dyDescent="0.3">
      <c r="B2" s="2" t="s">
        <v>18</v>
      </c>
    </row>
    <row r="4" spans="2:4" x14ac:dyDescent="0.25">
      <c r="B4" s="3" t="s">
        <v>19</v>
      </c>
      <c r="C4" t="e" cm="1">
        <f t="array" ref="C4">_xll.\REG.KEY.HKCU(subkey, sam, _open)</f>
        <v>#VALUE!</v>
      </c>
    </row>
    <row r="5" spans="2:4" x14ac:dyDescent="0.25">
      <c r="B5" s="4" t="s">
        <v>5</v>
      </c>
      <c r="C5" t="s">
        <v>6</v>
      </c>
      <c r="D5" t="s">
        <v>7</v>
      </c>
    </row>
    <row r="6" spans="2:4" x14ac:dyDescent="0.25">
      <c r="B6" s="4" t="s">
        <v>8</v>
      </c>
      <c r="C6" cm="1">
        <f t="array" ref="C6">_xll.KEY_READ()</f>
        <v>131097</v>
      </c>
      <c r="D6" t="s">
        <v>14</v>
      </c>
    </row>
    <row r="7" spans="2:4" x14ac:dyDescent="0.25">
      <c r="B7" s="4" t="s">
        <v>15</v>
      </c>
      <c r="C7" t="b">
        <f>TRUE</f>
        <v>1</v>
      </c>
      <c r="D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AE74-8E4B-48AF-B2CF-CC738DF20FF9}">
  <sheetPr codeName="Sheet11"/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10</v>
      </c>
    </row>
    <row r="2" spans="2:4" ht="17.25" x14ac:dyDescent="0.3">
      <c r="B2" s="2" t="s">
        <v>11</v>
      </c>
    </row>
    <row r="4" spans="2:4" x14ac:dyDescent="0.25">
      <c r="B4" s="3" t="s">
        <v>12</v>
      </c>
      <c r="C4" t="e" cm="1">
        <f t="array" ref="C4">_xll.\REG.KEY.HKLM(subkey, sam, _open)</f>
        <v>#VALUE!</v>
      </c>
    </row>
    <row r="5" spans="2:4" x14ac:dyDescent="0.25">
      <c r="B5" s="4" t="s">
        <v>5</v>
      </c>
      <c r="C5" t="s">
        <v>13</v>
      </c>
      <c r="D5" t="s">
        <v>7</v>
      </c>
    </row>
    <row r="6" spans="2:4" x14ac:dyDescent="0.25">
      <c r="B6" s="4" t="s">
        <v>8</v>
      </c>
      <c r="C6" cm="1">
        <f t="array" ref="C6">_xll.KEY_READ()</f>
        <v>131097</v>
      </c>
      <c r="D6" t="s">
        <v>14</v>
      </c>
    </row>
    <row r="7" spans="2:4" x14ac:dyDescent="0.25">
      <c r="B7" s="4" t="s">
        <v>15</v>
      </c>
      <c r="C7" t="b">
        <f>TRUE</f>
        <v>1</v>
      </c>
      <c r="D7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12BA-81CF-42F1-951F-7C79BFDCFCD0}">
  <sheetPr codeName="Sheet12"/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0</v>
      </c>
    </row>
    <row r="2" spans="2:4" ht="17.25" x14ac:dyDescent="0.3">
      <c r="B2" s="2" t="s">
        <v>1</v>
      </c>
    </row>
    <row r="4" spans="2:4" x14ac:dyDescent="0.25">
      <c r="B4" s="3" t="s">
        <v>2</v>
      </c>
      <c r="C4" t="e" cm="1">
        <f t="array" ref="C4">_xll.\REG.KEY.OPEN(key, subkey, sam)</f>
        <v>#VALUE!</v>
      </c>
    </row>
    <row r="5" spans="2:4" x14ac:dyDescent="0.25">
      <c r="B5" s="4" t="s">
        <v>3</v>
      </c>
      <c r="C5" cm="1">
        <f t="array" ref="C5">_xll.\REG.KEY.HKCU()</f>
        <v>2282362640016</v>
      </c>
      <c r="D5" t="s">
        <v>4</v>
      </c>
    </row>
    <row r="6" spans="2:4" x14ac:dyDescent="0.25">
      <c r="B6" s="4" t="s">
        <v>5</v>
      </c>
      <c r="C6" t="s">
        <v>6</v>
      </c>
      <c r="D6" t="s">
        <v>7</v>
      </c>
    </row>
    <row r="7" spans="2:4" x14ac:dyDescent="0.25">
      <c r="B7" s="4" t="s">
        <v>8</v>
      </c>
      <c r="C7" cm="1">
        <f t="array" ref="C7">_xll.KEY_READ()</f>
        <v>131097</v>
      </c>
      <c r="D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XLL_REGISTRY</vt:lpstr>
      <vt:lpstr>REG.VALUE.QUERY</vt:lpstr>
      <vt:lpstr>REG.VALUE.SET</vt:lpstr>
      <vt:lpstr>REG.VALUES</vt:lpstr>
      <vt:lpstr>_REG.KEY</vt:lpstr>
      <vt:lpstr>_REG.KEY.HKCC</vt:lpstr>
      <vt:lpstr>_REG.KEY.HKCR</vt:lpstr>
      <vt:lpstr>_REG.KEY.HKCU</vt:lpstr>
      <vt:lpstr>_REG.KEY.HKLM</vt:lpstr>
      <vt:lpstr>_REG.KEY.OPEN</vt:lpstr>
      <vt:lpstr>HKCU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2021-06-11T19:10:52Z</dcterms:created>
  <dcterms:modified xsi:type="dcterms:W3CDTF">2021-06-11T19:23:48Z</dcterms:modified>
</cp:coreProperties>
</file>