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xlladdins\xll_sqlite\"/>
    </mc:Choice>
  </mc:AlternateContent>
  <xr:revisionPtr revIDLastSave="0" documentId="13_ncr:1_{F1BB7051-5FCD-4FBE-B454-248EDC56B35D}" xr6:coauthVersionLast="47" xr6:coauthVersionMax="47" xr10:uidLastSave="{00000000-0000-0000-0000-000000000000}"/>
  <bookViews>
    <workbookView xWindow="-108" yWindow="-108" windowWidth="23256" windowHeight="13176" xr2:uid="{0E771D47-A395-4249-AFBD-A1F4ABE71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" i="1" l="1"/>
  <c r="Q5" i="1"/>
  <c r="F15" i="1"/>
  <c r="E15" i="1"/>
  <c r="D15" i="1"/>
  <c r="C15" i="1"/>
  <c r="B15" i="1"/>
  <c r="F14" i="1"/>
  <c r="E14" i="1"/>
  <c r="D14" i="1"/>
  <c r="C14" i="1"/>
  <c r="B14" i="1"/>
  <c r="F13" i="1"/>
  <c r="E13" i="1"/>
  <c r="D13" i="1"/>
  <c r="C13" i="1"/>
  <c r="B13" i="1"/>
  <c r="F12" i="1"/>
  <c r="E12" i="1"/>
  <c r="D12" i="1"/>
  <c r="C12" i="1"/>
  <c r="B12" i="1"/>
  <c r="F11" i="1"/>
  <c r="E11" i="1"/>
  <c r="D11" i="1"/>
  <c r="C11" i="1"/>
  <c r="B11" i="1"/>
  <c r="F10" i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I4" i="1" a="1"/>
  <c r="I4" i="1" l="1"/>
  <c r="I5" i="1" a="1"/>
  <c r="I5" i="1" l="1"/>
  <c r="I13" i="1" a="1"/>
  <c r="P9" i="1" a="1"/>
  <c r="I6" i="1" a="1"/>
  <c r="I13" i="1" l="1"/>
  <c r="P9" i="1"/>
  <c r="I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<sst xmlns="http://schemas.openxmlformats.org/spreadsheetml/2006/main" count="17" uniqueCount="17">
  <si>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SQLite Test</t>
  </si>
  <si>
    <t>text</t>
  </si>
  <si>
    <t>db</t>
  </si>
  <si>
    <t>from</t>
  </si>
  <si>
    <t>where</t>
  </si>
  <si>
    <t>&gt;=</t>
  </si>
  <si>
    <t>order by</t>
  </si>
  <si>
    <t>table_info</t>
  </si>
  <si>
    <t>double</t>
  </si>
  <si>
    <t>[double]</t>
  </si>
  <si>
    <t>integer</t>
  </si>
  <si>
    <t>datetime</t>
  </si>
  <si>
    <t>boolean</t>
  </si>
  <si>
    <t>*</t>
  </si>
  <si>
    <t>select</t>
  </si>
  <si>
    <t>table_list</t>
  </si>
  <si>
    <t>frob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</si>
</sst>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14" fontId="2" fillId="0" borderId="0" xfId="0" applyNumberFormat="1" applyFont="1"/>
    <xf numFmtId="0" fontId="6" fillId="0" borderId="0" xfId="0" applyFont="1" applyAlignment="1">
      <alignment horizontal="center" vertical="center"/>
    </xf>
    <xf numFmtId="0" fontId="4" fillId="3" borderId="2" xfId="2" applyAlignment="1">
      <alignment horizontal="right"/>
    </xf>
    <xf numFmtId="0" fontId="3" fillId="2" borderId="4" xfId="1" applyBorder="1" applyAlignment="1">
      <alignment horizontal="right"/>
    </xf>
    <xf numFmtId="0" fontId="7" fillId="0" borderId="0" xfId="0" applyFon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9DF4-B027-4E5B-AA78-9D35F3C3DF4E}">
  <dimension ref="B2:T19"/>
  <sheetViews>
    <sheetView tabSelected="1" workbookViewId="0">
      <selection activeCell="P9" sqref="P9"/>
    </sheetView>
  </sheetViews>
  <sheetFormatPr defaultColWidth="9" defaultRowHeight="18" x14ac:dyDescent="0.35"/>
  <cols>
    <col min="1" max="1" width="3.69921875" style="1" customWidth="1"/>
    <col min="2" max="4" width="9" style="1"/>
    <col min="5" max="5" width="12.296875" style="1" bestFit="1" customWidth="1"/>
    <col min="6" max="7" width="9" style="1"/>
    <col min="8" max="8" width="10.59765625" style="1" bestFit="1" customWidth="1"/>
    <col min="9" max="9" width="14.69921875" style="1" bestFit="1" customWidth="1"/>
    <col min="10" max="16384" width="9" style="1"/>
  </cols>
  <sheetData>
    <row r="2" spans="2:20" ht="21" x14ac:dyDescent="0.4">
      <c r="B2" s="10" t="s">
        <v>0</v>
      </c>
    </row>
    <row r="4" spans="2:20" x14ac:dyDescent="0.35">
      <c r="B4" s="5" t="s">
        <v>8</v>
      </c>
      <c r="C4" s="5" t="s">
        <v>10</v>
      </c>
      <c r="D4" s="5" t="s">
        <v>1</v>
      </c>
      <c r="E4" s="5" t="s">
        <v>11</v>
      </c>
      <c r="F4" s="5" t="s">
        <v>12</v>
      </c>
      <c r="H4" s="3" t="s">
        <v>2</v>
      </c>
      <c r="I4" s="7" cm="1">
        <f t="array" ref="I4">_xll.\SQL.DB()</f>
        <v>2169233010864</v>
      </c>
      <c r="P4" s="2" t="s">
        <v>14</v>
      </c>
      <c r="Q4" s="2" t="s">
        <v>13</v>
      </c>
    </row>
    <row r="5" spans="2:20" x14ac:dyDescent="0.35">
      <c r="B5" s="1">
        <f ca="1">RAND()</f>
        <v>0.33482185235487505</v>
      </c>
      <c r="C5" s="1">
        <f ca="1">RANDBETWEEN(0,10)</f>
        <v>5</v>
      </c>
      <c r="D5" s="1" t="str">
        <f ca="1">CHAR(CODE("a")+20*RAND())</f>
        <v>j</v>
      </c>
      <c r="E5" s="6">
        <f ca="1">TODAY() + 100*RAND()</f>
        <v>45219.841518117304</v>
      </c>
      <c r="F5" s="1" t="b">
        <f ca="1">RAND()&gt;0.5</f>
        <v>0</v>
      </c>
      <c r="H5" s="9" t="s">
        <v>16</v>
      </c>
      <c r="I5" s="7" cm="1">
        <f t="array" aca="1" ref="I5" ca="1">_xll.SQL.CREATE_TABLE(I4, H5, B4:F15)</f>
        <v>2169233010864</v>
      </c>
      <c r="P5" s="2" t="s">
        <v>3</v>
      </c>
      <c r="Q5" s="1" t="str">
        <f>H5</f>
        <v>frob</v>
      </c>
    </row>
    <row r="6" spans="2:20" x14ac:dyDescent="0.35">
      <c r="B6" s="1">
        <f t="shared" ref="B6:B15" ca="1" si="0">RAND()</f>
        <v>0.90771146098546229</v>
      </c>
      <c r="C6" s="1">
        <f t="shared" ref="C6:C15" ca="1" si="1">RANDBETWEEN(0,10)</f>
        <v>3</v>
      </c>
      <c r="D6" s="1" t="str">
        <f t="shared" ref="D6:D15" ca="1" si="2">CHAR(CODE("a")+20*RAND())</f>
        <v>a</v>
      </c>
      <c r="E6" s="6">
        <f t="shared" ref="E6:E15" ca="1" si="3">TODAY() + 100*RAND()</f>
        <v>45283.254231273233</v>
      </c>
      <c r="F6" s="1" t="b">
        <f t="shared" ref="F6:F15" ca="1" si="4">RAND()&gt;0.5</f>
        <v>1</v>
      </c>
      <c r="H6" s="8" t="s">
        <v>7</v>
      </c>
      <c r="I6" s="4" t="str" cm="1">
        <f t="array" aca="1" ref="I6:N11" ca="1">_xll.SQL.TABLE_INFO(I5,H5)</f>
        <v>cid</v>
      </c>
      <c r="J6" s="4" t="str">
        <f ca="1"/>
        <v>name</v>
      </c>
      <c r="K6" s="4" t="str">
        <f ca="1"/>
        <v>type</v>
      </c>
      <c r="L6" s="4" t="str">
        <f ca="1"/>
        <v>notnull</v>
      </c>
      <c r="M6" s="4" t="str">
        <f ca="1"/>
        <v>dflt_value</v>
      </c>
      <c r="N6" s="4" t="str">
        <f ca="1"/>
        <v>pk</v>
      </c>
      <c r="P6" s="2" t="s">
        <v>4</v>
      </c>
      <c r="Q6" s="2" t="s">
        <v>9</v>
      </c>
      <c r="R6" s="2" t="s">
        <v>5</v>
      </c>
      <c r="S6" s="1">
        <v>0.5</v>
      </c>
    </row>
    <row r="7" spans="2:20" x14ac:dyDescent="0.35">
      <c r="B7" s="1">
        <f t="shared" ca="1" si="0"/>
        <v>0.71924249081001557</v>
      </c>
      <c r="C7" s="1">
        <f t="shared" ca="1" si="1"/>
        <v>7</v>
      </c>
      <c r="D7" s="1" t="str">
        <f t="shared" ca="1" si="2"/>
        <v>b</v>
      </c>
      <c r="E7" s="6">
        <f t="shared" ca="1" si="3"/>
        <v>45302.911377383731</v>
      </c>
      <c r="F7" s="1" t="b">
        <f t="shared" ca="1" si="4"/>
        <v>0</v>
      </c>
      <c r="I7" s="1">
        <f ca="1"/>
        <v>0</v>
      </c>
      <c r="J7" s="1" t="str">
        <f ca="1"/>
        <v>double</v>
      </c>
      <c r="K7" s="1" t="str">
        <f ca="1"/>
        <v>DOUBLE</v>
      </c>
      <c r="L7" s="1">
        <f ca="1"/>
        <v>0</v>
      </c>
      <c r="M7" s="1" t="str">
        <f ca="1"/>
        <v/>
      </c>
      <c r="N7" s="1">
        <f ca="1"/>
        <v>0</v>
      </c>
      <c r="P7" s="2" t="s">
        <v>6</v>
      </c>
      <c r="Q7" s="2" t="str">
        <f>Q6</f>
        <v>[double]</v>
      </c>
      <c r="R7" s="2"/>
    </row>
    <row r="8" spans="2:20" x14ac:dyDescent="0.35">
      <c r="B8" s="1">
        <f t="shared" ca="1" si="0"/>
        <v>8.3924021127611104E-2</v>
      </c>
      <c r="C8" s="1">
        <f t="shared" ca="1" si="1"/>
        <v>2</v>
      </c>
      <c r="D8" s="1" t="str">
        <f t="shared" ca="1" si="2"/>
        <v>b</v>
      </c>
      <c r="E8" s="6">
        <f t="shared" ca="1" si="3"/>
        <v>45230.315925508017</v>
      </c>
      <c r="F8" s="1" t="b">
        <f t="shared" ca="1" si="4"/>
        <v>0</v>
      </c>
      <c r="I8" s="1">
        <f ca="1"/>
        <v>1</v>
      </c>
      <c r="J8" s="1" t="str">
        <f ca="1"/>
        <v>integer</v>
      </c>
      <c r="K8" s="1" t="str">
        <f ca="1"/>
        <v>INTEGER</v>
      </c>
      <c r="L8" s="1">
        <f ca="1"/>
        <v>0</v>
      </c>
      <c r="M8" s="1" t="str">
        <f ca="1"/>
        <v/>
      </c>
      <c r="N8" s="1">
        <f ca="1"/>
        <v>0</v>
      </c>
    </row>
    <row r="9" spans="2:20" x14ac:dyDescent="0.35">
      <c r="B9" s="1">
        <f t="shared" ca="1" si="0"/>
        <v>0.78611058991781702</v>
      </c>
      <c r="C9" s="1">
        <f t="shared" ca="1" si="1"/>
        <v>10</v>
      </c>
      <c r="D9" s="1" t="str">
        <f t="shared" ca="1" si="2"/>
        <v>t</v>
      </c>
      <c r="E9" s="6">
        <f t="shared" ca="1" si="3"/>
        <v>45282.311542304735</v>
      </c>
      <c r="F9" s="1" t="b">
        <f t="shared" ca="1" si="4"/>
        <v>0</v>
      </c>
      <c r="I9" s="1">
        <f ca="1"/>
        <v>2</v>
      </c>
      <c r="J9" s="1" t="str">
        <f ca="1"/>
        <v>text</v>
      </c>
      <c r="K9" s="1" t="str">
        <f ca="1"/>
        <v>TEXT</v>
      </c>
      <c r="L9" s="1">
        <f ca="1"/>
        <v>0</v>
      </c>
      <c r="M9" s="1" t="str">
        <f ca="1"/>
        <v/>
      </c>
      <c r="N9" s="1">
        <f ca="1"/>
        <v>0</v>
      </c>
      <c r="P9" s="5" t="str" cm="1">
        <f t="array" aca="1" ref="P9:T17" ca="1">_xll.SQL.QUERY(I5,P4:S7)</f>
        <v>double</v>
      </c>
      <c r="Q9" s="5" t="str">
        <f ca="1"/>
        <v>integer</v>
      </c>
      <c r="R9" s="5" t="str">
        <f ca="1"/>
        <v>text</v>
      </c>
      <c r="S9" s="5" t="str">
        <f ca="1"/>
        <v>datetime</v>
      </c>
      <c r="T9" s="5" t="str">
        <f ca="1"/>
        <v>boolean</v>
      </c>
    </row>
    <row r="10" spans="2:20" x14ac:dyDescent="0.35">
      <c r="B10" s="1">
        <f t="shared" ca="1" si="0"/>
        <v>0.91797624335892647</v>
      </c>
      <c r="C10" s="1">
        <f t="shared" ca="1" si="1"/>
        <v>0</v>
      </c>
      <c r="D10" s="1" t="str">
        <f t="shared" ca="1" si="2"/>
        <v>s</v>
      </c>
      <c r="E10" s="6">
        <f t="shared" ca="1" si="3"/>
        <v>45244.235606574628</v>
      </c>
      <c r="F10" s="1" t="b">
        <f t="shared" ca="1" si="4"/>
        <v>0</v>
      </c>
      <c r="I10" s="1">
        <f ca="1"/>
        <v>3</v>
      </c>
      <c r="J10" s="1" t="str">
        <f ca="1"/>
        <v>datetime</v>
      </c>
      <c r="K10" s="1" t="str">
        <f ca="1"/>
        <v>DATETIME</v>
      </c>
      <c r="L10" s="1">
        <f ca="1"/>
        <v>0</v>
      </c>
      <c r="M10" s="1" t="str">
        <f ca="1"/>
        <v/>
      </c>
      <c r="N10" s="1">
        <f ca="1"/>
        <v>0</v>
      </c>
      <c r="P10" s="1">
        <f ca="1"/>
        <v>0.53297390063127625</v>
      </c>
      <c r="Q10" s="1">
        <f ca="1"/>
        <v>9</v>
      </c>
      <c r="R10" s="1" t="str">
        <f ca="1"/>
        <v>q</v>
      </c>
      <c r="S10" s="1">
        <f ca="1"/>
        <v>45297.81144675926</v>
      </c>
      <c r="T10" s="1" t="b">
        <f ca="1"/>
        <v>0</v>
      </c>
    </row>
    <row r="11" spans="2:20" x14ac:dyDescent="0.35">
      <c r="B11" s="1">
        <f t="shared" ca="1" si="0"/>
        <v>0.53297390063127625</v>
      </c>
      <c r="C11" s="1">
        <f t="shared" ca="1" si="1"/>
        <v>9</v>
      </c>
      <c r="D11" s="1" t="str">
        <f t="shared" ca="1" si="2"/>
        <v>q</v>
      </c>
      <c r="E11" s="6">
        <f t="shared" ca="1" si="3"/>
        <v>45297.811450547291</v>
      </c>
      <c r="F11" s="1" t="b">
        <f t="shared" ca="1" si="4"/>
        <v>0</v>
      </c>
      <c r="I11" s="1">
        <f ca="1"/>
        <v>4</v>
      </c>
      <c r="J11" s="1" t="str">
        <f ca="1"/>
        <v>boolean</v>
      </c>
      <c r="K11" s="1" t="str">
        <f ca="1"/>
        <v>BOOLEAN</v>
      </c>
      <c r="L11" s="1">
        <f ca="1"/>
        <v>0</v>
      </c>
      <c r="M11" s="1" t="str">
        <f ca="1"/>
        <v/>
      </c>
      <c r="N11" s="1">
        <f ca="1"/>
        <v>0</v>
      </c>
      <c r="P11" s="1">
        <f ca="1"/>
        <v>0.54333179960454681</v>
      </c>
      <c r="Q11" s="1">
        <f ca="1"/>
        <v>0</v>
      </c>
      <c r="R11" s="1" t="str">
        <f ca="1"/>
        <v>d</v>
      </c>
      <c r="S11" s="1">
        <f ca="1"/>
        <v>45253.512835648144</v>
      </c>
      <c r="T11" s="1" t="b">
        <f ca="1"/>
        <v>0</v>
      </c>
    </row>
    <row r="12" spans="2:20" x14ac:dyDescent="0.35">
      <c r="B12" s="1">
        <f t="shared" ca="1" si="0"/>
        <v>0.55543485205297927</v>
      </c>
      <c r="C12" s="1">
        <f t="shared" ca="1" si="1"/>
        <v>9</v>
      </c>
      <c r="D12" s="1" t="str">
        <f t="shared" ca="1" si="2"/>
        <v>o</v>
      </c>
      <c r="E12" s="6">
        <f t="shared" ca="1" si="3"/>
        <v>45285.792837288529</v>
      </c>
      <c r="F12" s="1" t="b">
        <f t="shared" ca="1" si="4"/>
        <v>0</v>
      </c>
      <c r="P12" s="1">
        <f ca="1"/>
        <v>0.55543485205297927</v>
      </c>
      <c r="Q12" s="1">
        <f ca="1"/>
        <v>9</v>
      </c>
      <c r="R12" s="1" t="str">
        <f ca="1"/>
        <v>o</v>
      </c>
      <c r="S12" s="1">
        <f ca="1"/>
        <v>45285.79283564815</v>
      </c>
      <c r="T12" s="1" t="b">
        <f ca="1"/>
        <v>0</v>
      </c>
    </row>
    <row r="13" spans="2:20" x14ac:dyDescent="0.35">
      <c r="B13" s="1">
        <f t="shared" ca="1" si="0"/>
        <v>0.96421417897570449</v>
      </c>
      <c r="C13" s="1">
        <f t="shared" ca="1" si="1"/>
        <v>7</v>
      </c>
      <c r="D13" s="1" t="str">
        <f t="shared" ca="1" si="2"/>
        <v>h</v>
      </c>
      <c r="E13" s="6">
        <f t="shared" ca="1" si="3"/>
        <v>45222.874777450888</v>
      </c>
      <c r="F13" s="1" t="b">
        <f t="shared" ca="1" si="4"/>
        <v>1</v>
      </c>
      <c r="H13" s="8" t="s">
        <v>15</v>
      </c>
      <c r="I13" s="1" t="str" cm="1">
        <f t="array" aca="1" ref="I13:N19" ca="1">_xll.SQL.TABLE_LIST(I5)</f>
        <v>schema</v>
      </c>
      <c r="J13" s="1" t="str">
        <f ca="1"/>
        <v>name</v>
      </c>
      <c r="K13" s="1" t="str">
        <f ca="1"/>
        <v>type</v>
      </c>
      <c r="L13" s="1" t="str">
        <f ca="1"/>
        <v>ncol</v>
      </c>
      <c r="M13" s="1" t="str">
        <f ca="1"/>
        <v>wr</v>
      </c>
      <c r="N13" s="1" t="str">
        <f ca="1"/>
        <v>strict</v>
      </c>
      <c r="P13" s="1">
        <f ca="1"/>
        <v>0.71924249081001557</v>
      </c>
      <c r="Q13" s="1">
        <f ca="1"/>
        <v>7</v>
      </c>
      <c r="R13" s="1" t="str">
        <f ca="1"/>
        <v>b</v>
      </c>
      <c r="S13" s="1">
        <f ca="1"/>
        <v>45302.911377314813</v>
      </c>
      <c r="T13" s="1" t="b">
        <f ca="1"/>
        <v>0</v>
      </c>
    </row>
    <row r="14" spans="2:20" x14ac:dyDescent="0.35">
      <c r="B14" s="1">
        <f t="shared" ca="1" si="0"/>
        <v>0.29708189497512372</v>
      </c>
      <c r="C14" s="1">
        <f t="shared" ca="1" si="1"/>
        <v>5</v>
      </c>
      <c r="D14" s="1" t="str">
        <f t="shared" ca="1" si="2"/>
        <v>t</v>
      </c>
      <c r="E14" s="6">
        <f t="shared" ca="1" si="3"/>
        <v>45245.614460964789</v>
      </c>
      <c r="F14" s="1" t="b">
        <f t="shared" ca="1" si="4"/>
        <v>0</v>
      </c>
      <c r="I14" s="1" t="str">
        <f ca="1"/>
        <v>main</v>
      </c>
      <c r="J14" s="1" t="str">
        <f ca="1"/>
        <v>frob</v>
      </c>
      <c r="K14" s="1" t="str">
        <f ca="1"/>
        <v>table</v>
      </c>
      <c r="L14" s="1">
        <f ca="1"/>
        <v>5</v>
      </c>
      <c r="M14" s="1">
        <f ca="1"/>
        <v>0</v>
      </c>
      <c r="N14" s="1">
        <f ca="1"/>
        <v>0</v>
      </c>
      <c r="P14" s="1">
        <f ca="1"/>
        <v>0.78611058991781702</v>
      </c>
      <c r="Q14" s="1">
        <f ca="1"/>
        <v>10</v>
      </c>
      <c r="R14" s="1" t="str">
        <f ca="1"/>
        <v>t</v>
      </c>
      <c r="S14" s="1">
        <f ca="1"/>
        <v>45282.311539351853</v>
      </c>
      <c r="T14" s="1" t="b">
        <f ca="1"/>
        <v>0</v>
      </c>
    </row>
    <row r="15" spans="2:20" x14ac:dyDescent="0.35">
      <c r="B15" s="1">
        <f t="shared" ca="1" si="0"/>
        <v>0.54333179960454681</v>
      </c>
      <c r="C15" s="1">
        <f t="shared" ca="1" si="1"/>
        <v>0</v>
      </c>
      <c r="D15" s="1" t="str">
        <f t="shared" ca="1" si="2"/>
        <v>d</v>
      </c>
      <c r="E15" s="6">
        <f t="shared" ca="1" si="3"/>
        <v>45253.512844917677</v>
      </c>
      <c r="F15" s="1" t="b">
        <f t="shared" ca="1" si="4"/>
        <v>0</v>
      </c>
      <c r="I15" s="1" t="str">
        <f ca="1"/>
        <v>main</v>
      </c>
      <c r="J15" s="1" t="str">
        <f ca="1"/>
        <v>baz</v>
      </c>
      <c r="K15" s="1" t="str">
        <f ca="1"/>
        <v>table</v>
      </c>
      <c r="L15" s="1">
        <f ca="1"/>
        <v>5</v>
      </c>
      <c r="M15" s="1">
        <f ca="1"/>
        <v>0</v>
      </c>
      <c r="N15" s="1">
        <f ca="1"/>
        <v>0</v>
      </c>
      <c r="P15" s="1">
        <f ca="1"/>
        <v>0.90771146098546229</v>
      </c>
      <c r="Q15" s="1">
        <f ca="1"/>
        <v>3</v>
      </c>
      <c r="R15" s="1" t="str">
        <f ca="1"/>
        <v>a</v>
      </c>
      <c r="S15" s="1">
        <f ca="1"/>
        <v>45283.254224537042</v>
      </c>
      <c r="T15" s="1" t="b">
        <f ca="1"/>
        <v>1</v>
      </c>
    </row>
    <row r="16" spans="2:20" x14ac:dyDescent="0.35">
      <c r="I16" s="1" t="str">
        <f ca="1"/>
        <v>main</v>
      </c>
      <c r="J16" s="1" t="str">
        <f ca="1"/>
        <v>blah</v>
      </c>
      <c r="K16" s="1" t="str">
        <f ca="1"/>
        <v>table</v>
      </c>
      <c r="L16" s="1">
        <f ca="1"/>
        <v>5</v>
      </c>
      <c r="M16" s="1">
        <f ca="1"/>
        <v>0</v>
      </c>
      <c r="N16" s="1">
        <f ca="1"/>
        <v>0</v>
      </c>
      <c r="P16" s="1">
        <f ca="1"/>
        <v>0.91797624335892647</v>
      </c>
      <c r="Q16" s="1">
        <f ca="1"/>
        <v>0</v>
      </c>
      <c r="R16" s="1" t="str">
        <f ca="1"/>
        <v>s</v>
      </c>
      <c r="S16" s="1">
        <f ca="1"/>
        <v>45244.235601851848</v>
      </c>
      <c r="T16" s="1" t="b">
        <f ca="1"/>
        <v>0</v>
      </c>
    </row>
    <row r="17" spans="9:20" x14ac:dyDescent="0.35">
      <c r="I17" s="1" t="str">
        <f ca="1"/>
        <v>main</v>
      </c>
      <c r="J17" s="1" t="str">
        <f ca="1"/>
        <v>bar</v>
      </c>
      <c r="K17" s="1" t="str">
        <f ca="1"/>
        <v>table</v>
      </c>
      <c r="L17" s="1">
        <f ca="1"/>
        <v>5</v>
      </c>
      <c r="M17" s="1">
        <f ca="1"/>
        <v>0</v>
      </c>
      <c r="N17" s="1">
        <f ca="1"/>
        <v>0</v>
      </c>
      <c r="P17" s="1">
        <f ca="1"/>
        <v>0.96421417897570449</v>
      </c>
      <c r="Q17" s="1">
        <f ca="1"/>
        <v>7</v>
      </c>
      <c r="R17" s="1" t="str">
        <f ca="1"/>
        <v>h</v>
      </c>
      <c r="S17" s="1">
        <f ca="1"/>
        <v>45222.874768518523</v>
      </c>
      <c r="T17" s="1" t="b">
        <f ca="1"/>
        <v>1</v>
      </c>
    </row>
    <row r="18" spans="9:20" x14ac:dyDescent="0.35">
      <c r="I18" s="1" t="str">
        <f ca="1"/>
        <v>main</v>
      </c>
      <c r="J18" s="1" t="str">
        <f ca="1"/>
        <v>sqlite_schema</v>
      </c>
      <c r="K18" s="1" t="str">
        <f ca="1"/>
        <v>table</v>
      </c>
      <c r="L18" s="1">
        <f ca="1"/>
        <v>5</v>
      </c>
      <c r="M18" s="1">
        <f ca="1"/>
        <v>0</v>
      </c>
      <c r="N18" s="1">
        <f ca="1"/>
        <v>0</v>
      </c>
    </row>
    <row r="19" spans="9:20" x14ac:dyDescent="0.35">
      <c r="I19" s="1" t="str">
        <f ca="1"/>
        <v>temp</v>
      </c>
      <c r="J19" s="1" t="str">
        <f ca="1"/>
        <v>sqlite_temp_schema</v>
      </c>
      <c r="K19" s="1" t="str">
        <f ca="1"/>
        <v>table</v>
      </c>
      <c r="L19" s="1">
        <f ca="1"/>
        <v>5</v>
      </c>
      <c r="M19" s="1">
        <f ca="1"/>
        <v>0</v>
      </c>
      <c r="N19" s="1">
        <f ca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</cp:lastModifiedBy>
  <dcterms:created xsi:type="dcterms:W3CDTF">2023-10-12T00:58:57Z</dcterms:created>
  <dcterms:modified xsi:type="dcterms:W3CDTF">2023-10-12T04:17:50Z</dcterms:modified>
</cp:coreProperties>
</file>