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rixon\Downloads\Excel_Formulas-master\"/>
    </mc:Choice>
  </mc:AlternateContent>
  <xr:revisionPtr revIDLastSave="0" documentId="13_ncr:1_{2921A62D-113D-4EF7-8E08-9147B2FFFE97}" xr6:coauthVersionLast="34" xr6:coauthVersionMax="34" xr10:uidLastSave="{00000000-0000-0000-0000-000000000000}"/>
  <bookViews>
    <workbookView xWindow="0" yWindow="0" windowWidth="28800" windowHeight="10725" xr2:uid="{00000000-000D-0000-FFFF-FFFF00000000}"/>
  </bookViews>
  <sheets>
    <sheet name="Sheet1" sheetId="2" r:id="rId1"/>
  </sheets>
  <calcPr calcId="17901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J2" i="2"/>
  <c r="K2" i="2"/>
  <c r="L22" i="2"/>
  <c r="J22" i="2" s="1"/>
  <c r="L23" i="2"/>
  <c r="J23" i="2" s="1"/>
  <c r="L24" i="2"/>
  <c r="J24" i="2" s="1"/>
  <c r="L25" i="2"/>
  <c r="J25" i="2" s="1"/>
  <c r="L26" i="2"/>
  <c r="J26" i="2" s="1"/>
  <c r="L27" i="2"/>
  <c r="J27" i="2" s="1"/>
  <c r="L28" i="2"/>
  <c r="J28" i="2" s="1"/>
  <c r="L29" i="2"/>
  <c r="J29" i="2" s="1"/>
  <c r="L30" i="2"/>
  <c r="J30" i="2" s="1"/>
  <c r="L31" i="2"/>
  <c r="J31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L6" i="2" l="1"/>
  <c r="I6" i="2" s="1"/>
  <c r="L21" i="2"/>
  <c r="J21" i="2" s="1"/>
  <c r="L17" i="2"/>
  <c r="J17" i="2" s="1"/>
  <c r="L13" i="2"/>
  <c r="J13" i="2" s="1"/>
  <c r="L9" i="2"/>
  <c r="I9" i="2" s="1"/>
  <c r="L5" i="2"/>
  <c r="I5" i="2" s="1"/>
  <c r="L2" i="2"/>
  <c r="L20" i="2"/>
  <c r="J20" i="2" s="1"/>
  <c r="L16" i="2"/>
  <c r="J16" i="2" s="1"/>
  <c r="L12" i="2"/>
  <c r="J12" i="2" s="1"/>
  <c r="L8" i="2"/>
  <c r="J8" i="2" s="1"/>
  <c r="L4" i="2"/>
  <c r="J4" i="2" s="1"/>
  <c r="L19" i="2"/>
  <c r="J19" i="2" s="1"/>
  <c r="L15" i="2"/>
  <c r="J15" i="2" s="1"/>
  <c r="L11" i="2"/>
  <c r="J11" i="2" s="1"/>
  <c r="L7" i="2"/>
  <c r="J7" i="2" s="1"/>
  <c r="L3" i="2"/>
  <c r="J3" i="2" s="1"/>
  <c r="L18" i="2"/>
  <c r="J18" i="2" s="1"/>
  <c r="L14" i="2"/>
  <c r="J14" i="2" s="1"/>
  <c r="L10" i="2"/>
  <c r="I10" i="2" s="1"/>
  <c r="I31" i="2"/>
  <c r="I27" i="2"/>
  <c r="I23" i="2"/>
  <c r="I15" i="2"/>
  <c r="I30" i="2"/>
  <c r="I26" i="2"/>
  <c r="I22" i="2"/>
  <c r="I18" i="2"/>
  <c r="I29" i="2"/>
  <c r="I25" i="2"/>
  <c r="I21" i="2"/>
  <c r="I17" i="2"/>
  <c r="I28" i="2"/>
  <c r="I24" i="2"/>
  <c r="I20" i="2"/>
  <c r="I12" i="2"/>
  <c r="I8" i="2"/>
  <c r="J6" i="2"/>
  <c r="I11" i="2"/>
  <c r="J5" i="2" l="1"/>
  <c r="I2" i="2"/>
  <c r="J9" i="2"/>
  <c r="I19" i="2"/>
  <c r="I3" i="2"/>
  <c r="J10" i="2"/>
  <c r="I7" i="2"/>
  <c r="I4" i="2"/>
  <c r="I16" i="2"/>
  <c r="I13" i="2"/>
  <c r="I14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</calcChain>
</file>

<file path=xl/sharedStrings.xml><?xml version="1.0" encoding="utf-8"?>
<sst xmlns="http://schemas.openxmlformats.org/spreadsheetml/2006/main" count="104" uniqueCount="70">
  <si>
    <t>First Name</t>
  </si>
  <si>
    <t>Last Name</t>
  </si>
  <si>
    <t>Value</t>
  </si>
  <si>
    <t>Khadijah</t>
  </si>
  <si>
    <t>Zucco</t>
  </si>
  <si>
    <t>Phuong</t>
  </si>
  <si>
    <t>Brannon</t>
  </si>
  <si>
    <t>Henriette</t>
  </si>
  <si>
    <t>Mcgill</t>
  </si>
  <si>
    <t>Adam</t>
  </si>
  <si>
    <t>Boulton</t>
  </si>
  <si>
    <t>Christine</t>
  </si>
  <si>
    <t>Yeldell</t>
  </si>
  <si>
    <t>Lucius</t>
  </si>
  <si>
    <t>Bressler</t>
  </si>
  <si>
    <t>Eveline</t>
  </si>
  <si>
    <t>Justiniano</t>
  </si>
  <si>
    <t>Ernestine</t>
  </si>
  <si>
    <t>Iser</t>
  </si>
  <si>
    <t>Nikia</t>
  </si>
  <si>
    <t>Funston</t>
  </si>
  <si>
    <t>Shanae</t>
  </si>
  <si>
    <t>Gravelle</t>
  </si>
  <si>
    <t>Daria</t>
  </si>
  <si>
    <t>Gipe</t>
  </si>
  <si>
    <t>Suzette</t>
  </si>
  <si>
    <t>Chapple</t>
  </si>
  <si>
    <t>Nan</t>
  </si>
  <si>
    <t>Culwell</t>
  </si>
  <si>
    <t>Codi</t>
  </si>
  <si>
    <t>Kelemen</t>
  </si>
  <si>
    <t>Mary</t>
  </si>
  <si>
    <t>Trowell</t>
  </si>
  <si>
    <t>Beverlee</t>
  </si>
  <si>
    <t>Landrith</t>
  </si>
  <si>
    <t>Aileen</t>
  </si>
  <si>
    <t>Platero</t>
  </si>
  <si>
    <t>Theressa</t>
  </si>
  <si>
    <t>Nolf</t>
  </si>
  <si>
    <t>Del</t>
  </si>
  <si>
    <t>Coulter</t>
  </si>
  <si>
    <t>Lynn</t>
  </si>
  <si>
    <t>Desiderio</t>
  </si>
  <si>
    <t>Long</t>
  </si>
  <si>
    <t>Isenberg</t>
  </si>
  <si>
    <t>Wyatt</t>
  </si>
  <si>
    <t>Foxx</t>
  </si>
  <si>
    <t>Anthony</t>
  </si>
  <si>
    <t>Maddock</t>
  </si>
  <si>
    <t>Grayce</t>
  </si>
  <si>
    <t>Boettcher</t>
  </si>
  <si>
    <t>Desmond</t>
  </si>
  <si>
    <t>Blankenbaker</t>
  </si>
  <si>
    <t>Harrison</t>
  </si>
  <si>
    <t>Campas</t>
  </si>
  <si>
    <t>Florida</t>
  </si>
  <si>
    <t>Heitman</t>
  </si>
  <si>
    <t>Corey</t>
  </si>
  <si>
    <t>Winningham</t>
  </si>
  <si>
    <t>Kelsie</t>
  </si>
  <si>
    <t>Vonruden</t>
  </si>
  <si>
    <t>Chantal</t>
  </si>
  <si>
    <t>Braud</t>
  </si>
  <si>
    <t>Top n Values</t>
  </si>
  <si>
    <t>Top</t>
  </si>
  <si>
    <t>Row Labels</t>
  </si>
  <si>
    <t>Sum of Value</t>
  </si>
  <si>
    <t>Test against pivot Table</t>
  </si>
  <si>
    <t>Rank</t>
  </si>
  <si>
    <t>Top Values in 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</si>
</sst>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1" tint="0.14999847407452621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1" tint="0.499984740745262"/>
      <name val="Calibri"/>
      <family val="2"/>
    </font>
    <font>
      <i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7" fillId="2" borderId="4" xfId="0" applyFont="1" applyFill="1" applyBorder="1" applyAlignment="1">
      <alignment horizontal="right"/>
    </xf>
    <xf numFmtId="0" fontId="8" fillId="0" borderId="7" xfId="0" applyFont="1" applyBorder="1"/>
    <xf numFmtId="0" fontId="8" fillId="0" borderId="10" xfId="0" applyFont="1" applyBorder="1"/>
    <xf numFmtId="0" fontId="1" fillId="2" borderId="3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10" xfId="0" applyFont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l Rixon" refreshedDate="43385.369340740741" createdVersion="6" refreshedVersion="6" minRefreshableVersion="3" recordCount="30" xr:uid="{4AB051FE-871B-4F02-BA31-75C181EB639A}">
  <cacheSource type="worksheet">
    <worksheetSource ref="A1:C31" sheet="Sheet1"/>
  </cacheSource>
  <cacheFields count="3">
    <cacheField name="First Name" numFmtId="0">
      <sharedItems count="30">
        <s v="Khadijah"/>
        <s v="Phuong"/>
        <s v="Henriette"/>
        <s v="Adam"/>
        <s v="Christine"/>
        <s v="Lucius"/>
        <s v="Eveline"/>
        <s v="Ernestine"/>
        <s v="Nikia"/>
        <s v="Shanae"/>
        <s v="Daria"/>
        <s v="Suzette"/>
        <s v="Nan"/>
        <s v="Codi"/>
        <s v="Mary"/>
        <s v="Beverlee"/>
        <s v="Aileen"/>
        <s v="Theressa"/>
        <s v="Del"/>
        <s v="Lynn"/>
        <s v="Long"/>
        <s v="Wyatt"/>
        <s v="Anthony"/>
        <s v="Grayce"/>
        <s v="Desmond"/>
        <s v="Harrison"/>
        <s v="Florida"/>
        <s v="Corey"/>
        <s v="Kelsie"/>
        <s v="Chantal"/>
      </sharedItems>
    </cacheField>
    <cacheField name="Last Name" numFmtId="0">
      <sharedItems/>
    </cacheField>
    <cacheField name="Value" numFmtId="0">
      <sharedItems containsSemiMixedTypes="0" containsString="0" containsNumber="1" containsInteger="1" minValue="9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Zucco"/>
    <n v="52"/>
  </r>
  <r>
    <x v="1"/>
    <s v="Brannon"/>
    <n v="41"/>
  </r>
  <r>
    <x v="2"/>
    <s v="Mcgill"/>
    <n v="44"/>
  </r>
  <r>
    <x v="3"/>
    <s v="Boulton"/>
    <n v="26"/>
  </r>
  <r>
    <x v="4"/>
    <s v="Yeldell"/>
    <n v="27"/>
  </r>
  <r>
    <x v="5"/>
    <s v="Bressler"/>
    <n v="56"/>
  </r>
  <r>
    <x v="6"/>
    <s v="Justiniano"/>
    <n v="9"/>
  </r>
  <r>
    <x v="7"/>
    <s v="Iser"/>
    <n v="55"/>
  </r>
  <r>
    <x v="8"/>
    <s v="Funston"/>
    <n v="58"/>
  </r>
  <r>
    <x v="9"/>
    <s v="Gravelle"/>
    <n v="52"/>
  </r>
  <r>
    <x v="10"/>
    <s v="Gipe"/>
    <n v="11"/>
  </r>
  <r>
    <x v="11"/>
    <s v="Chapple"/>
    <n v="34"/>
  </r>
  <r>
    <x v="12"/>
    <s v="Culwell"/>
    <n v="61"/>
  </r>
  <r>
    <x v="13"/>
    <s v="Kelemen"/>
    <n v="57"/>
  </r>
  <r>
    <x v="14"/>
    <s v="Trowell"/>
    <n v="31"/>
  </r>
  <r>
    <x v="15"/>
    <s v="Landrith"/>
    <n v="67"/>
  </r>
  <r>
    <x v="16"/>
    <s v="Platero"/>
    <n v="62"/>
  </r>
  <r>
    <x v="17"/>
    <s v="Nolf"/>
    <n v="12"/>
  </r>
  <r>
    <x v="18"/>
    <s v="Coulter"/>
    <n v="66"/>
  </r>
  <r>
    <x v="19"/>
    <s v="Desiderio"/>
    <n v="31"/>
  </r>
  <r>
    <x v="20"/>
    <s v="Isenberg"/>
    <n v="41"/>
  </r>
  <r>
    <x v="21"/>
    <s v="Foxx"/>
    <n v="55"/>
  </r>
  <r>
    <x v="22"/>
    <s v="Maddock"/>
    <n v="12"/>
  </r>
  <r>
    <x v="23"/>
    <s v="Boettcher"/>
    <n v="45"/>
  </r>
  <r>
    <x v="24"/>
    <s v="Blankenbaker"/>
    <n v="37"/>
  </r>
  <r>
    <x v="25"/>
    <s v="Campas"/>
    <n v="27"/>
  </r>
  <r>
    <x v="26"/>
    <s v="Heitman"/>
    <n v="46"/>
  </r>
  <r>
    <x v="27"/>
    <s v="Winningham"/>
    <n v="48"/>
  </r>
  <r>
    <x v="28"/>
    <s v="Vonruden"/>
    <n v="25"/>
  </r>
  <r>
    <x v="29"/>
    <s v="Braud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EC32-EC3E-4D3A-AB6D-83FE0F3EE4E8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:O31" firstHeaderRow="1" firstDataRow="1" firstDataCol="1"/>
  <pivotFields count="3">
    <pivotField axis="axisRow" showAll="0" sortType="descending">
      <items count="31">
        <item x="3"/>
        <item x="16"/>
        <item x="22"/>
        <item x="15"/>
        <item x="29"/>
        <item x="4"/>
        <item x="13"/>
        <item x="27"/>
        <item x="10"/>
        <item x="18"/>
        <item x="24"/>
        <item x="7"/>
        <item x="6"/>
        <item x="26"/>
        <item x="23"/>
        <item x="25"/>
        <item x="2"/>
        <item x="28"/>
        <item x="0"/>
        <item x="20"/>
        <item x="5"/>
        <item x="19"/>
        <item x="14"/>
        <item x="12"/>
        <item x="8"/>
        <item x="1"/>
        <item x="9"/>
        <item x="11"/>
        <item x="1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0">
    <i>
      <x v="4"/>
    </i>
    <i>
      <x v="3"/>
    </i>
    <i>
      <x v="9"/>
    </i>
    <i>
      <x v="1"/>
    </i>
    <i>
      <x v="23"/>
    </i>
    <i>
      <x v="24"/>
    </i>
    <i>
      <x v="6"/>
    </i>
    <i>
      <x v="20"/>
    </i>
    <i>
      <x v="29"/>
    </i>
    <i>
      <x v="11"/>
    </i>
    <i>
      <x v="26"/>
    </i>
    <i>
      <x v="18"/>
    </i>
    <i>
      <x v="7"/>
    </i>
    <i>
      <x v="13"/>
    </i>
    <i>
      <x v="14"/>
    </i>
    <i>
      <x v="16"/>
    </i>
    <i>
      <x v="25"/>
    </i>
    <i>
      <x v="19"/>
    </i>
    <i>
      <x v="10"/>
    </i>
    <i>
      <x v="27"/>
    </i>
    <i>
      <x v="21"/>
    </i>
    <i>
      <x v="22"/>
    </i>
    <i>
      <x v="5"/>
    </i>
    <i>
      <x v="15"/>
    </i>
    <i>
      <x/>
    </i>
    <i>
      <x v="17"/>
    </i>
    <i>
      <x v="28"/>
    </i>
    <i>
      <x v="2"/>
    </i>
    <i>
      <x v="8"/>
    </i>
    <i>
      <x v="12"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showGridLines="0" tabSelected="1" workbookViewId="0">
      <selection activeCell="J16" sqref="J16"/>
    </sheetView>
  </sheetViews>
  <sheetFormatPr defaultRowHeight="15" x14ac:dyDescent="0.25"/>
  <cols>
    <col min="1" max="4" width="12.7109375" customWidth="1"/>
    <col min="5" max="5" width="2.7109375" customWidth="1"/>
    <col min="6" max="6" width="13.28515625" customWidth="1"/>
    <col min="7" max="7" width="2.7109375" customWidth="1"/>
    <col min="8" max="12" width="12.7109375" customWidth="1"/>
    <col min="13" max="13" width="2.7109375" customWidth="1"/>
    <col min="14" max="14" width="13.140625" bestFit="1" customWidth="1"/>
    <col min="15" max="15" width="12.7109375" bestFit="1" customWidth="1"/>
    <col min="17" max="17" width="13.140625" bestFit="1" customWidth="1"/>
    <col min="18" max="18" width="12.7109375" bestFit="1" customWidth="1"/>
  </cols>
  <sheetData>
    <row r="1" spans="1:19" x14ac:dyDescent="0.25">
      <c r="A1" s="7" t="s">
        <v>0</v>
      </c>
      <c r="B1" s="8" t="s">
        <v>1</v>
      </c>
      <c r="C1" s="9" t="s">
        <v>2</v>
      </c>
      <c r="D1" s="19" t="s">
        <v>68</v>
      </c>
      <c r="F1" s="16" t="s">
        <v>63</v>
      </c>
      <c r="H1" s="25" t="s">
        <v>64</v>
      </c>
      <c r="I1" s="10" t="s">
        <v>0</v>
      </c>
      <c r="J1" s="10" t="s">
        <v>1</v>
      </c>
      <c r="K1" s="22" t="s">
        <v>2</v>
      </c>
      <c r="L1" s="19" t="s">
        <v>68</v>
      </c>
      <c r="N1" s="13" t="s">
        <v>65</v>
      </c>
      <c r="O1" t="s">
        <v>66</v>
      </c>
      <c r="P1" s="18" t="s">
        <v>67</v>
      </c>
    </row>
    <row r="2" spans="1:19" x14ac:dyDescent="0.25">
      <c r="A2" s="1" t="s">
        <v>3</v>
      </c>
      <c r="B2" s="2" t="s">
        <v>4</v>
      </c>
      <c r="C2" s="3">
        <v>52</v>
      </c>
      <c r="D2" s="20">
        <f>C2+10^-6*ROWS($A2:A$2)</f>
        <v>52.000000999999997</v>
      </c>
      <c r="F2" s="17">
        <v>5</v>
      </c>
      <c r="H2" s="26">
        <v>1</v>
      </c>
      <c r="I2" s="11" t="str">
        <f>IF($H2&lt;=$F$2,INDEX($A$2:$A$31,MATCH(L2,$D$2:$D$31,0)),"")</f>
        <v>Chantal</v>
      </c>
      <c r="J2" s="11" t="str">
        <f>IF($H2&lt;=$F$2,INDEX($B$2:$B$31,MATCH(L2,$D$2:$D$31,0)),"")</f>
        <v>Braud</v>
      </c>
      <c r="K2" s="23">
        <f>IF($H2&lt;=$F$2,LARGE($C$2:$C$31,H2),"")</f>
        <v>98</v>
      </c>
      <c r="L2" s="28">
        <f>IF($H2&lt;=$F$2,LARGE($D$2:$D$31,H2),"")</f>
        <v>98.000029999999995</v>
      </c>
      <c r="N2" s="14" t="s">
        <v>61</v>
      </c>
      <c r="O2" s="15">
        <v>98</v>
      </c>
    </row>
    <row r="3" spans="1:19" x14ac:dyDescent="0.25">
      <c r="A3" s="1" t="s">
        <v>5</v>
      </c>
      <c r="B3" s="2" t="s">
        <v>6</v>
      </c>
      <c r="C3" s="3">
        <v>41</v>
      </c>
      <c r="D3" s="20">
        <f>C3+10^-6*ROWS($A$2:A3)</f>
        <v>41.000002000000002</v>
      </c>
      <c r="H3" s="26">
        <v>2</v>
      </c>
      <c r="I3" s="11" t="str">
        <f>IF($H3&lt;=$F$2,INDEX($A$2:$A$31,MATCH(L3,$D$2:$D$31,0)),"")</f>
        <v>Beverlee</v>
      </c>
      <c r="J3" s="11" t="str">
        <f>IF($H3&lt;=$F$2,INDEX($B$2:$B$31,MATCH(L3,$D$2:$D$31,0)),"")</f>
        <v>Landrith</v>
      </c>
      <c r="K3" s="23">
        <f>IF($H3&lt;=$F$2,LARGE($C$2:$C$31,H3),"")</f>
        <v>67</v>
      </c>
      <c r="L3" s="28">
        <f>IF($H3&lt;=$F$2,LARGE($D$2:$D$31,H3),"")</f>
        <v>67.000016000000002</v>
      </c>
      <c r="N3" s="14" t="s">
        <v>33</v>
      </c>
      <c r="O3" s="15">
        <v>67</v>
      </c>
      <c r="S3" t="s">
        <v>69</v>
      </c>
    </row>
    <row r="4" spans="1:19" x14ac:dyDescent="0.25">
      <c r="A4" s="1" t="s">
        <v>7</v>
      </c>
      <c r="B4" s="2" t="s">
        <v>8</v>
      </c>
      <c r="C4" s="3">
        <v>44</v>
      </c>
      <c r="D4" s="20">
        <f>C4+10^-6*ROWS($A$2:A4)</f>
        <v>44.000003</v>
      </c>
      <c r="H4" s="26">
        <v>3</v>
      </c>
      <c r="I4" s="11" t="str">
        <f>IF($H4&lt;=$F$2,INDEX($A$2:$A$31,MATCH(L4,$D$2:$D$31,0)),"")</f>
        <v>Del</v>
      </c>
      <c r="J4" s="11" t="str">
        <f>IF($H4&lt;=$F$2,INDEX($B$2:$B$31,MATCH(L4,$D$2:$D$31,0)),"")</f>
        <v>Coulter</v>
      </c>
      <c r="K4" s="23">
        <f>IF($H4&lt;=$F$2,LARGE($C$2:$C$31,H4),"")</f>
        <v>66</v>
      </c>
      <c r="L4" s="28">
        <f>IF($H4&lt;=$F$2,LARGE($D$2:$D$31,H4),"")</f>
        <v>66.000018999999995</v>
      </c>
      <c r="N4" s="14" t="s">
        <v>39</v>
      </c>
      <c r="O4" s="15">
        <v>66</v>
      </c>
      <c r="S4" t="str">
        <f>LOWER(SUBSTITUTE(S3," ","-")&amp;".md")</f>
        <v>top-values-in-a-list.md</v>
      </c>
    </row>
    <row r="5" spans="1:19" x14ac:dyDescent="0.25">
      <c r="A5" s="1" t="s">
        <v>9</v>
      </c>
      <c r="B5" s="2" t="s">
        <v>10</v>
      </c>
      <c r="C5" s="3">
        <v>26</v>
      </c>
      <c r="D5" s="20">
        <f>C5+10^-6*ROWS($A$2:A5)</f>
        <v>26.000004000000001</v>
      </c>
      <c r="H5" s="26">
        <v>4</v>
      </c>
      <c r="I5" s="11" t="str">
        <f>IF($H5&lt;=$F$2,INDEX($A$2:$A$31,MATCH(L5,$D$2:$D$31,0)),"")</f>
        <v>Aileen</v>
      </c>
      <c r="J5" s="11" t="str">
        <f>IF($H5&lt;=$F$2,INDEX($B$2:$B$31,MATCH(L5,$D$2:$D$31,0)),"")</f>
        <v>Platero</v>
      </c>
      <c r="K5" s="23">
        <f>IF($H5&lt;=$F$2,LARGE($C$2:$C$31,H5),"")</f>
        <v>62</v>
      </c>
      <c r="L5" s="28">
        <f>IF($H5&lt;=$F$2,LARGE($D$2:$D$31,H5),"")</f>
        <v>62.000017</v>
      </c>
      <c r="N5" s="14" t="s">
        <v>35</v>
      </c>
      <c r="O5" s="15">
        <v>62</v>
      </c>
    </row>
    <row r="6" spans="1:19" x14ac:dyDescent="0.25">
      <c r="A6" s="1" t="s">
        <v>11</v>
      </c>
      <c r="B6" s="2" t="s">
        <v>12</v>
      </c>
      <c r="C6" s="3">
        <v>27</v>
      </c>
      <c r="D6" s="20">
        <f>C6+10^-6*ROWS($A$2:A6)</f>
        <v>27.000005000000002</v>
      </c>
      <c r="H6" s="26">
        <v>5</v>
      </c>
      <c r="I6" s="11" t="str">
        <f>IF($H6&lt;=$F$2,INDEX($A$2:$A$31,MATCH(L6,$D$2:$D$31,0)),"")</f>
        <v>Nan</v>
      </c>
      <c r="J6" s="11" t="str">
        <f>IF($H6&lt;=$F$2,INDEX($B$2:$B$31,MATCH(L6,$D$2:$D$31,0)),"")</f>
        <v>Culwell</v>
      </c>
      <c r="K6" s="23">
        <f>IF($H6&lt;=$F$2,LARGE($C$2:$C$31,H6),"")</f>
        <v>61</v>
      </c>
      <c r="L6" s="28">
        <f>IF($H6&lt;=$F$2,LARGE($D$2:$D$31,H6),"")</f>
        <v>61.000013000000003</v>
      </c>
      <c r="N6" s="14" t="s">
        <v>27</v>
      </c>
      <c r="O6" s="15">
        <v>61</v>
      </c>
    </row>
    <row r="7" spans="1:19" x14ac:dyDescent="0.25">
      <c r="A7" s="1" t="s">
        <v>13</v>
      </c>
      <c r="B7" s="2" t="s">
        <v>14</v>
      </c>
      <c r="C7" s="3">
        <v>56</v>
      </c>
      <c r="D7" s="20">
        <f>C7+10^-6*ROWS($A$2:A7)</f>
        <v>56.000005999999999</v>
      </c>
      <c r="H7" s="26">
        <v>6</v>
      </c>
      <c r="I7" s="11" t="str">
        <f>IF($H7&lt;=$F$2,INDEX($A$2:$A$31,MATCH(L7,$D$2:$D$31,0)),"")</f>
        <v/>
      </c>
      <c r="J7" s="11" t="str">
        <f>IF($H7&lt;=$F$2,INDEX($B$2:$B$31,MATCH(L7,$D$2:$D$31,0)),"")</f>
        <v/>
      </c>
      <c r="K7" s="23" t="str">
        <f>IF($H7&lt;=$F$2,LARGE($C$2:$C$31,H7),"")</f>
        <v/>
      </c>
      <c r="L7" s="28" t="str">
        <f>IF($H7&lt;=$F$2,LARGE($D$2:$D$31,H7),"")</f>
        <v/>
      </c>
      <c r="N7" s="14" t="s">
        <v>19</v>
      </c>
      <c r="O7" s="15">
        <v>58</v>
      </c>
    </row>
    <row r="8" spans="1:19" x14ac:dyDescent="0.25">
      <c r="A8" s="1" t="s">
        <v>15</v>
      </c>
      <c r="B8" s="2" t="s">
        <v>16</v>
      </c>
      <c r="C8" s="3">
        <v>9</v>
      </c>
      <c r="D8" s="20">
        <f>C8+10^-6*ROWS($A$2:A8)</f>
        <v>9.0000070000000001</v>
      </c>
      <c r="H8" s="26">
        <v>7</v>
      </c>
      <c r="I8" s="11" t="str">
        <f>IF($H8&lt;=$F$2,INDEX($A$2:$A$31,MATCH(L8,$D$2:$D$31,0)),"")</f>
        <v/>
      </c>
      <c r="J8" s="11" t="str">
        <f>IF($H8&lt;=$F$2,INDEX($B$2:$B$31,MATCH(L8,$D$2:$D$31,0)),"")</f>
        <v/>
      </c>
      <c r="K8" s="23" t="str">
        <f>IF($H8&lt;=$F$2,LARGE($C$2:$C$31,H8),"")</f>
        <v/>
      </c>
      <c r="L8" s="28" t="str">
        <f>IF($H8&lt;=$F$2,LARGE($D$2:$D$31,H8),"")</f>
        <v/>
      </c>
      <c r="N8" s="14" t="s">
        <v>29</v>
      </c>
      <c r="O8" s="15">
        <v>57</v>
      </c>
    </row>
    <row r="9" spans="1:19" x14ac:dyDescent="0.25">
      <c r="A9" s="1" t="s">
        <v>17</v>
      </c>
      <c r="B9" s="2" t="s">
        <v>18</v>
      </c>
      <c r="C9" s="3">
        <v>55</v>
      </c>
      <c r="D9" s="20">
        <f>C9+10^-6*ROWS($A$2:A9)</f>
        <v>55.000008000000001</v>
      </c>
      <c r="H9" s="26">
        <v>8</v>
      </c>
      <c r="I9" s="11" t="str">
        <f>IF($H9&lt;=$F$2,INDEX($A$2:$A$31,MATCH(L9,$D$2:$D$31,0)),"")</f>
        <v/>
      </c>
      <c r="J9" s="11" t="str">
        <f>IF($H9&lt;=$F$2,INDEX($B$2:$B$31,MATCH(L9,$D$2:$D$31,0)),"")</f>
        <v/>
      </c>
      <c r="K9" s="23" t="str">
        <f>IF($H9&lt;=$F$2,LARGE($C$2:$C$31,H9),"")</f>
        <v/>
      </c>
      <c r="L9" s="28" t="str">
        <f>IF($H9&lt;=$F$2,LARGE($D$2:$D$31,H9),"")</f>
        <v/>
      </c>
      <c r="N9" s="14" t="s">
        <v>13</v>
      </c>
      <c r="O9" s="15">
        <v>56</v>
      </c>
    </row>
    <row r="10" spans="1:19" x14ac:dyDescent="0.25">
      <c r="A10" s="1" t="s">
        <v>19</v>
      </c>
      <c r="B10" s="2" t="s">
        <v>20</v>
      </c>
      <c r="C10" s="3">
        <v>58</v>
      </c>
      <c r="D10" s="20">
        <f>C10+10^-6*ROWS($A$2:A10)</f>
        <v>58.000008999999999</v>
      </c>
      <c r="H10" s="26">
        <v>9</v>
      </c>
      <c r="I10" s="11" t="str">
        <f>IF($H10&lt;=$F$2,INDEX($A$2:$A$31,MATCH(L10,$D$2:$D$31,0)),"")</f>
        <v/>
      </c>
      <c r="J10" s="11" t="str">
        <f>IF($H10&lt;=$F$2,INDEX($B$2:$B$31,MATCH(L10,$D$2:$D$31,0)),"")</f>
        <v/>
      </c>
      <c r="K10" s="23" t="str">
        <f>IF($H10&lt;=$F$2,LARGE($C$2:$C$31,H10),"")</f>
        <v/>
      </c>
      <c r="L10" s="28" t="str">
        <f>IF($H10&lt;=$F$2,LARGE($D$2:$D$31,H10),"")</f>
        <v/>
      </c>
      <c r="N10" s="14" t="s">
        <v>45</v>
      </c>
      <c r="O10" s="15">
        <v>55</v>
      </c>
    </row>
    <row r="11" spans="1:19" x14ac:dyDescent="0.25">
      <c r="A11" s="1" t="s">
        <v>21</v>
      </c>
      <c r="B11" s="2" t="s">
        <v>22</v>
      </c>
      <c r="C11" s="3">
        <v>52</v>
      </c>
      <c r="D11" s="20">
        <f>C11+10^-6*ROWS($A$2:A11)</f>
        <v>52.000010000000003</v>
      </c>
      <c r="H11" s="26">
        <v>10</v>
      </c>
      <c r="I11" s="11" t="str">
        <f>IF($H11&lt;=$F$2,INDEX($A$2:$A$31,MATCH(L11,$D$2:$D$31,0)),"")</f>
        <v/>
      </c>
      <c r="J11" s="11" t="str">
        <f>IF($H11&lt;=$F$2,INDEX($B$2:$B$31,MATCH(L11,$D$2:$D$31,0)),"")</f>
        <v/>
      </c>
      <c r="K11" s="23" t="str">
        <f>IF($H11&lt;=$F$2,LARGE($C$2:$C$31,H11),"")</f>
        <v/>
      </c>
      <c r="L11" s="28" t="str">
        <f>IF($H11&lt;=$F$2,LARGE($D$2:$D$31,H11),"")</f>
        <v/>
      </c>
      <c r="N11" s="14" t="s">
        <v>17</v>
      </c>
      <c r="O11" s="15">
        <v>55</v>
      </c>
    </row>
    <row r="12" spans="1:19" x14ac:dyDescent="0.25">
      <c r="A12" s="1" t="s">
        <v>23</v>
      </c>
      <c r="B12" s="2" t="s">
        <v>24</v>
      </c>
      <c r="C12" s="3">
        <v>11</v>
      </c>
      <c r="D12" s="20">
        <f>C12+10^-6*ROWS($A$2:A12)</f>
        <v>11.000011000000001</v>
      </c>
      <c r="H12" s="26">
        <v>11</v>
      </c>
      <c r="I12" s="11" t="str">
        <f>IF($H12&lt;=$F$2,INDEX($A$2:$A$31,MATCH(L12,$D$2:$D$31,0)),"")</f>
        <v/>
      </c>
      <c r="J12" s="11" t="str">
        <f>IF($H12&lt;=$F$2,INDEX($B$2:$B$31,MATCH(L12,$D$2:$D$31,0)),"")</f>
        <v/>
      </c>
      <c r="K12" s="23" t="str">
        <f>IF($H12&lt;=$F$2,LARGE($C$2:$C$31,H12),"")</f>
        <v/>
      </c>
      <c r="L12" s="28" t="str">
        <f>IF($H12&lt;=$F$2,LARGE($D$2:$D$31,H12),"")</f>
        <v/>
      </c>
      <c r="N12" s="14" t="s">
        <v>21</v>
      </c>
      <c r="O12" s="15">
        <v>52</v>
      </c>
    </row>
    <row r="13" spans="1:19" x14ac:dyDescent="0.25">
      <c r="A13" s="1" t="s">
        <v>25</v>
      </c>
      <c r="B13" s="2" t="s">
        <v>26</v>
      </c>
      <c r="C13" s="3">
        <v>34</v>
      </c>
      <c r="D13" s="20">
        <f>C13+10^-6*ROWS($A$2:A13)</f>
        <v>34.000011999999998</v>
      </c>
      <c r="H13" s="26">
        <v>12</v>
      </c>
      <c r="I13" s="11" t="str">
        <f>IF($H13&lt;=$F$2,INDEX($A$2:$A$31,MATCH(L13,$D$2:$D$31,0)),"")</f>
        <v/>
      </c>
      <c r="J13" s="11" t="str">
        <f>IF($H13&lt;=$F$2,INDEX($B$2:$B$31,MATCH(L13,$D$2:$D$31,0)),"")</f>
        <v/>
      </c>
      <c r="K13" s="23" t="str">
        <f>IF($H13&lt;=$F$2,LARGE($C$2:$C$31,H13),"")</f>
        <v/>
      </c>
      <c r="L13" s="28" t="str">
        <f>IF($H13&lt;=$F$2,LARGE($D$2:$D$31,H13),"")</f>
        <v/>
      </c>
      <c r="N13" s="14" t="s">
        <v>3</v>
      </c>
      <c r="O13" s="15">
        <v>52</v>
      </c>
    </row>
    <row r="14" spans="1:19" x14ac:dyDescent="0.25">
      <c r="A14" s="1" t="s">
        <v>27</v>
      </c>
      <c r="B14" s="2" t="s">
        <v>28</v>
      </c>
      <c r="C14" s="3">
        <v>61</v>
      </c>
      <c r="D14" s="20">
        <f>C14+10^-6*ROWS($A$2:A14)</f>
        <v>61.000013000000003</v>
      </c>
      <c r="H14" s="26">
        <v>13</v>
      </c>
      <c r="I14" s="11" t="str">
        <f>IF($H14&lt;=$F$2,INDEX($A$2:$A$31,MATCH(L14,$D$2:$D$31,0)),"")</f>
        <v/>
      </c>
      <c r="J14" s="11" t="str">
        <f>IF($H14&lt;=$F$2,INDEX($B$2:$B$31,MATCH(L14,$D$2:$D$31,0)),"")</f>
        <v/>
      </c>
      <c r="K14" s="23" t="str">
        <f>IF($H14&lt;=$F$2,LARGE($C$2:$C$31,H14),"")</f>
        <v/>
      </c>
      <c r="L14" s="28" t="str">
        <f>IF($H14&lt;=$F$2,LARGE($D$2:$D$31,H14),"")</f>
        <v/>
      </c>
      <c r="N14" s="14" t="s">
        <v>57</v>
      </c>
      <c r="O14" s="15">
        <v>48</v>
      </c>
    </row>
    <row r="15" spans="1:19" x14ac:dyDescent="0.25">
      <c r="A15" s="1" t="s">
        <v>29</v>
      </c>
      <c r="B15" s="2" t="s">
        <v>30</v>
      </c>
      <c r="C15" s="3">
        <v>57</v>
      </c>
      <c r="D15" s="20">
        <f>C15+10^-6*ROWS($A$2:A15)</f>
        <v>57.000014</v>
      </c>
      <c r="H15" s="26">
        <v>14</v>
      </c>
      <c r="I15" s="11" t="str">
        <f>IF($H15&lt;=$F$2,INDEX($A$2:$A$31,MATCH(L15,$D$2:$D$31,0)),"")</f>
        <v/>
      </c>
      <c r="J15" s="11" t="str">
        <f>IF($H15&lt;=$F$2,INDEX($B$2:$B$31,MATCH(L15,$D$2:$D$31,0)),"")</f>
        <v/>
      </c>
      <c r="K15" s="23" t="str">
        <f>IF($H15&lt;=$F$2,LARGE($C$2:$C$31,H15),"")</f>
        <v/>
      </c>
      <c r="L15" s="28" t="str">
        <f>IF($H15&lt;=$F$2,LARGE($D$2:$D$31,H15),"")</f>
        <v/>
      </c>
      <c r="N15" s="14" t="s">
        <v>55</v>
      </c>
      <c r="O15" s="15">
        <v>46</v>
      </c>
    </row>
    <row r="16" spans="1:19" x14ac:dyDescent="0.25">
      <c r="A16" s="1" t="s">
        <v>31</v>
      </c>
      <c r="B16" s="2" t="s">
        <v>32</v>
      </c>
      <c r="C16" s="3">
        <v>31</v>
      </c>
      <c r="D16" s="20">
        <f>C16+10^-6*ROWS($A$2:A16)</f>
        <v>31.000015000000001</v>
      </c>
      <c r="H16" s="26">
        <v>15</v>
      </c>
      <c r="I16" s="11" t="str">
        <f>IF($H16&lt;=$F$2,INDEX($A$2:$A$31,MATCH(L16,$D$2:$D$31,0)),"")</f>
        <v/>
      </c>
      <c r="J16" s="11" t="str">
        <f>IF($H16&lt;=$F$2,INDEX($B$2:$B$31,MATCH(L16,$D$2:$D$31,0)),"")</f>
        <v/>
      </c>
      <c r="K16" s="23" t="str">
        <f>IF($H16&lt;=$F$2,LARGE($C$2:$C$31,H16),"")</f>
        <v/>
      </c>
      <c r="L16" s="28" t="str">
        <f>IF($H16&lt;=$F$2,LARGE($D$2:$D$31,H16),"")</f>
        <v/>
      </c>
      <c r="N16" s="14" t="s">
        <v>49</v>
      </c>
      <c r="O16" s="15">
        <v>45</v>
      </c>
    </row>
    <row r="17" spans="1:15" x14ac:dyDescent="0.25">
      <c r="A17" s="1" t="s">
        <v>33</v>
      </c>
      <c r="B17" s="2" t="s">
        <v>34</v>
      </c>
      <c r="C17" s="3">
        <v>67</v>
      </c>
      <c r="D17" s="20">
        <f>C17+10^-6*ROWS($A$2:A17)</f>
        <v>67.000016000000002</v>
      </c>
      <c r="H17" s="26">
        <v>16</v>
      </c>
      <c r="I17" s="11" t="str">
        <f>IF($H17&lt;=$F$2,INDEX($A$2:$A$31,MATCH(L17,$D$2:$D$31,0)),"")</f>
        <v/>
      </c>
      <c r="J17" s="11" t="str">
        <f>IF($H17&lt;=$F$2,INDEX($B$2:$B$31,MATCH(L17,$D$2:$D$31,0)),"")</f>
        <v/>
      </c>
      <c r="K17" s="23" t="str">
        <f>IF($H17&lt;=$F$2,LARGE($C$2:$C$31,H17),"")</f>
        <v/>
      </c>
      <c r="L17" s="28" t="str">
        <f>IF($H17&lt;=$F$2,LARGE($D$2:$D$31,H17),"")</f>
        <v/>
      </c>
      <c r="N17" s="14" t="s">
        <v>7</v>
      </c>
      <c r="O17" s="15">
        <v>44</v>
      </c>
    </row>
    <row r="18" spans="1:15" x14ac:dyDescent="0.25">
      <c r="A18" s="1" t="s">
        <v>35</v>
      </c>
      <c r="B18" s="2" t="s">
        <v>36</v>
      </c>
      <c r="C18" s="3">
        <v>62</v>
      </c>
      <c r="D18" s="20">
        <f>C18+10^-6*ROWS($A$2:A18)</f>
        <v>62.000017</v>
      </c>
      <c r="H18" s="26">
        <v>17</v>
      </c>
      <c r="I18" s="11" t="str">
        <f>IF($H18&lt;=$F$2,INDEX($A$2:$A$31,MATCH(L18,$D$2:$D$31,0)),"")</f>
        <v/>
      </c>
      <c r="J18" s="11" t="str">
        <f>IF($H18&lt;=$F$2,INDEX($B$2:$B$31,MATCH(L18,$D$2:$D$31,0)),"")</f>
        <v/>
      </c>
      <c r="K18" s="23" t="str">
        <f>IF($H18&lt;=$F$2,LARGE($C$2:$C$31,H18),"")</f>
        <v/>
      </c>
      <c r="L18" s="28" t="str">
        <f>IF($H18&lt;=$F$2,LARGE($D$2:$D$31,H18),"")</f>
        <v/>
      </c>
      <c r="N18" s="14" t="s">
        <v>5</v>
      </c>
      <c r="O18" s="15">
        <v>41</v>
      </c>
    </row>
    <row r="19" spans="1:15" x14ac:dyDescent="0.25">
      <c r="A19" s="1" t="s">
        <v>37</v>
      </c>
      <c r="B19" s="2" t="s">
        <v>38</v>
      </c>
      <c r="C19" s="3">
        <v>12</v>
      </c>
      <c r="D19" s="20">
        <f>C19+10^-6*ROWS($A$2:A19)</f>
        <v>12.000018000000001</v>
      </c>
      <c r="H19" s="26">
        <v>18</v>
      </c>
      <c r="I19" s="11" t="str">
        <f>IF($H19&lt;=$F$2,INDEX($A$2:$A$31,MATCH(L19,$D$2:$D$31,0)),"")</f>
        <v/>
      </c>
      <c r="J19" s="11" t="str">
        <f>IF($H19&lt;=$F$2,INDEX($B$2:$B$31,MATCH(L19,$D$2:$D$31,0)),"")</f>
        <v/>
      </c>
      <c r="K19" s="23" t="str">
        <f>IF($H19&lt;=$F$2,LARGE($C$2:$C$31,H19),"")</f>
        <v/>
      </c>
      <c r="L19" s="28" t="str">
        <f>IF($H19&lt;=$F$2,LARGE($D$2:$D$31,H19),"")</f>
        <v/>
      </c>
      <c r="N19" s="14" t="s">
        <v>43</v>
      </c>
      <c r="O19" s="15">
        <v>41</v>
      </c>
    </row>
    <row r="20" spans="1:15" x14ac:dyDescent="0.25">
      <c r="A20" s="1" t="s">
        <v>39</v>
      </c>
      <c r="B20" s="2" t="s">
        <v>40</v>
      </c>
      <c r="C20" s="3">
        <v>66</v>
      </c>
      <c r="D20" s="20">
        <f>C20+10^-6*ROWS($A$2:A20)</f>
        <v>66.000018999999995</v>
      </c>
      <c r="H20" s="26">
        <v>19</v>
      </c>
      <c r="I20" s="11" t="str">
        <f>IF($H20&lt;=$F$2,INDEX($A$2:$A$31,MATCH(L20,$D$2:$D$31,0)),"")</f>
        <v/>
      </c>
      <c r="J20" s="11" t="str">
        <f>IF($H20&lt;=$F$2,INDEX($B$2:$B$31,MATCH(L20,$D$2:$D$31,0)),"")</f>
        <v/>
      </c>
      <c r="K20" s="23" t="str">
        <f>IF($H20&lt;=$F$2,LARGE($C$2:$C$31,H20),"")</f>
        <v/>
      </c>
      <c r="L20" s="28" t="str">
        <f>IF($H20&lt;=$F$2,LARGE($D$2:$D$31,H20),"")</f>
        <v/>
      </c>
      <c r="N20" s="14" t="s">
        <v>51</v>
      </c>
      <c r="O20" s="15">
        <v>37</v>
      </c>
    </row>
    <row r="21" spans="1:15" x14ac:dyDescent="0.25">
      <c r="A21" s="1" t="s">
        <v>41</v>
      </c>
      <c r="B21" s="2" t="s">
        <v>42</v>
      </c>
      <c r="C21" s="3">
        <v>31</v>
      </c>
      <c r="D21" s="20">
        <f>C21+10^-6*ROWS($A$2:A21)</f>
        <v>31.000019999999999</v>
      </c>
      <c r="H21" s="26">
        <v>20</v>
      </c>
      <c r="I21" s="11" t="str">
        <f>IF($H21&lt;=$F$2,INDEX($A$2:$A$31,MATCH(L21,$D$2:$D$31,0)),"")</f>
        <v/>
      </c>
      <c r="J21" s="11" t="str">
        <f>IF($H21&lt;=$F$2,INDEX($B$2:$B$31,MATCH(L21,$D$2:$D$31,0)),"")</f>
        <v/>
      </c>
      <c r="K21" s="23" t="str">
        <f>IF($H21&lt;=$F$2,LARGE($C$2:$C$31,H21),"")</f>
        <v/>
      </c>
      <c r="L21" s="28" t="str">
        <f>IF($H21&lt;=$F$2,LARGE($D$2:$D$31,H21),"")</f>
        <v/>
      </c>
      <c r="N21" s="14" t="s">
        <v>25</v>
      </c>
      <c r="O21" s="15">
        <v>34</v>
      </c>
    </row>
    <row r="22" spans="1:15" x14ac:dyDescent="0.25">
      <c r="A22" s="1" t="s">
        <v>43</v>
      </c>
      <c r="B22" s="2" t="s">
        <v>44</v>
      </c>
      <c r="C22" s="3">
        <v>41</v>
      </c>
      <c r="D22" s="20">
        <f>C22+10^-6*ROWS($A$2:A22)</f>
        <v>41.000020999999997</v>
      </c>
      <c r="H22" s="26">
        <v>21</v>
      </c>
      <c r="I22" s="11" t="str">
        <f>IF($H22&lt;=$F$2,INDEX($A$2:$A$31,MATCH(L22,$D$2:$D$31,0)),"")</f>
        <v/>
      </c>
      <c r="J22" s="11" t="str">
        <f>IF($H22&lt;=$F$2,INDEX($B$2:$B$31,MATCH(L22,$D$2:$D$31,0)),"")</f>
        <v/>
      </c>
      <c r="K22" s="23" t="str">
        <f>IF($H22&lt;=$F$2,LARGE($C$2:$C$31,H22),"")</f>
        <v/>
      </c>
      <c r="L22" s="28" t="str">
        <f>IF($H22&lt;=$F$2,LARGE($D$2:$D$31,H22),"")</f>
        <v/>
      </c>
      <c r="N22" s="14" t="s">
        <v>41</v>
      </c>
      <c r="O22" s="15">
        <v>31</v>
      </c>
    </row>
    <row r="23" spans="1:15" x14ac:dyDescent="0.25">
      <c r="A23" s="1" t="s">
        <v>45</v>
      </c>
      <c r="B23" s="2" t="s">
        <v>46</v>
      </c>
      <c r="C23" s="3">
        <v>55</v>
      </c>
      <c r="D23" s="20">
        <f>C23+10^-6*ROWS($A$2:A23)</f>
        <v>55.000022000000001</v>
      </c>
      <c r="H23" s="26">
        <v>22</v>
      </c>
      <c r="I23" s="11" t="str">
        <f>IF($H23&lt;=$F$2,INDEX($A$2:$A$31,MATCH(L23,$D$2:$D$31,0)),"")</f>
        <v/>
      </c>
      <c r="J23" s="11" t="str">
        <f>IF($H23&lt;=$F$2,INDEX($B$2:$B$31,MATCH(L23,$D$2:$D$31,0)),"")</f>
        <v/>
      </c>
      <c r="K23" s="23" t="str">
        <f>IF($H23&lt;=$F$2,LARGE($C$2:$C$31,H23),"")</f>
        <v/>
      </c>
      <c r="L23" s="28" t="str">
        <f>IF($H23&lt;=$F$2,LARGE($D$2:$D$31,H23),"")</f>
        <v/>
      </c>
      <c r="N23" s="14" t="s">
        <v>31</v>
      </c>
      <c r="O23" s="15">
        <v>31</v>
      </c>
    </row>
    <row r="24" spans="1:15" x14ac:dyDescent="0.25">
      <c r="A24" s="1" t="s">
        <v>47</v>
      </c>
      <c r="B24" s="2" t="s">
        <v>48</v>
      </c>
      <c r="C24" s="3">
        <v>12</v>
      </c>
      <c r="D24" s="20">
        <f>C24+10^-6*ROWS($A$2:A24)</f>
        <v>12.000023000000001</v>
      </c>
      <c r="H24" s="26">
        <v>23</v>
      </c>
      <c r="I24" s="11" t="str">
        <f>IF($H24&lt;=$F$2,INDEX($A$2:$A$31,MATCH(L24,$D$2:$D$31,0)),"")</f>
        <v/>
      </c>
      <c r="J24" s="11" t="str">
        <f>IF($H24&lt;=$F$2,INDEX($B$2:$B$31,MATCH(L24,$D$2:$D$31,0)),"")</f>
        <v/>
      </c>
      <c r="K24" s="23" t="str">
        <f>IF($H24&lt;=$F$2,LARGE($C$2:$C$31,H24),"")</f>
        <v/>
      </c>
      <c r="L24" s="28" t="str">
        <f>IF($H24&lt;=$F$2,LARGE($D$2:$D$31,H24),"")</f>
        <v/>
      </c>
      <c r="N24" s="14" t="s">
        <v>11</v>
      </c>
      <c r="O24" s="15">
        <v>27</v>
      </c>
    </row>
    <row r="25" spans="1:15" x14ac:dyDescent="0.25">
      <c r="A25" s="1" t="s">
        <v>49</v>
      </c>
      <c r="B25" s="2" t="s">
        <v>50</v>
      </c>
      <c r="C25" s="3">
        <v>45</v>
      </c>
      <c r="D25" s="20">
        <f>C25+10^-6*ROWS($A$2:A25)</f>
        <v>45.000024000000003</v>
      </c>
      <c r="H25" s="26">
        <v>24</v>
      </c>
      <c r="I25" s="11" t="str">
        <f>IF($H25&lt;=$F$2,INDEX($A$2:$A$31,MATCH(L25,$D$2:$D$31,0)),"")</f>
        <v/>
      </c>
      <c r="J25" s="11" t="str">
        <f>IF($H25&lt;=$F$2,INDEX($B$2:$B$31,MATCH(L25,$D$2:$D$31,0)),"")</f>
        <v/>
      </c>
      <c r="K25" s="23" t="str">
        <f>IF($H25&lt;=$F$2,LARGE($C$2:$C$31,H25),"")</f>
        <v/>
      </c>
      <c r="L25" s="28" t="str">
        <f>IF($H25&lt;=$F$2,LARGE($D$2:$D$31,H25),"")</f>
        <v/>
      </c>
      <c r="N25" s="14" t="s">
        <v>53</v>
      </c>
      <c r="O25" s="15">
        <v>27</v>
      </c>
    </row>
    <row r="26" spans="1:15" x14ac:dyDescent="0.25">
      <c r="A26" s="1" t="s">
        <v>51</v>
      </c>
      <c r="B26" s="2" t="s">
        <v>52</v>
      </c>
      <c r="C26" s="3">
        <v>37</v>
      </c>
      <c r="D26" s="20">
        <f>C26+10^-6*ROWS($A$2:A26)</f>
        <v>37.000025000000001</v>
      </c>
      <c r="H26" s="26">
        <v>25</v>
      </c>
      <c r="I26" s="11" t="str">
        <f>IF($H26&lt;=$F$2,INDEX($A$2:$A$31,MATCH(L26,$D$2:$D$31,0)),"")</f>
        <v/>
      </c>
      <c r="J26" s="11" t="str">
        <f>IF($H26&lt;=$F$2,INDEX($B$2:$B$31,MATCH(L26,$D$2:$D$31,0)),"")</f>
        <v/>
      </c>
      <c r="K26" s="23" t="str">
        <f>IF($H26&lt;=$F$2,LARGE($C$2:$C$31,H26),"")</f>
        <v/>
      </c>
      <c r="L26" s="28" t="str">
        <f>IF($H26&lt;=$F$2,LARGE($D$2:$D$31,H26),"")</f>
        <v/>
      </c>
      <c r="N26" s="14" t="s">
        <v>9</v>
      </c>
      <c r="O26" s="15">
        <v>26</v>
      </c>
    </row>
    <row r="27" spans="1:15" x14ac:dyDescent="0.25">
      <c r="A27" s="1" t="s">
        <v>53</v>
      </c>
      <c r="B27" s="2" t="s">
        <v>54</v>
      </c>
      <c r="C27" s="3">
        <v>27</v>
      </c>
      <c r="D27" s="20">
        <f>C27+10^-6*ROWS($A$2:A27)</f>
        <v>27.000025999999998</v>
      </c>
      <c r="H27" s="26">
        <v>26</v>
      </c>
      <c r="I27" s="11" t="str">
        <f>IF($H27&lt;=$F$2,INDEX($A$2:$A$31,MATCH(L27,$D$2:$D$31,0)),"")</f>
        <v/>
      </c>
      <c r="J27" s="11" t="str">
        <f>IF($H27&lt;=$F$2,INDEX($B$2:$B$31,MATCH(L27,$D$2:$D$31,0)),"")</f>
        <v/>
      </c>
      <c r="K27" s="23" t="str">
        <f>IF($H27&lt;=$F$2,LARGE($C$2:$C$31,H27),"")</f>
        <v/>
      </c>
      <c r="L27" s="28" t="str">
        <f>IF($H27&lt;=$F$2,LARGE($D$2:$D$31,H27),"")</f>
        <v/>
      </c>
      <c r="N27" s="14" t="s">
        <v>59</v>
      </c>
      <c r="O27" s="15">
        <v>25</v>
      </c>
    </row>
    <row r="28" spans="1:15" x14ac:dyDescent="0.25">
      <c r="A28" s="1" t="s">
        <v>55</v>
      </c>
      <c r="B28" s="2" t="s">
        <v>56</v>
      </c>
      <c r="C28" s="3">
        <v>46</v>
      </c>
      <c r="D28" s="20">
        <f>C28+10^-6*ROWS($A$2:A28)</f>
        <v>46.000027000000003</v>
      </c>
      <c r="H28" s="26">
        <v>27</v>
      </c>
      <c r="I28" s="11" t="str">
        <f>IF($H28&lt;=$F$2,INDEX($A$2:$A$31,MATCH(L28,$D$2:$D$31,0)),"")</f>
        <v/>
      </c>
      <c r="J28" s="11" t="str">
        <f>IF($H28&lt;=$F$2,INDEX($B$2:$B$31,MATCH(L28,$D$2:$D$31,0)),"")</f>
        <v/>
      </c>
      <c r="K28" s="23" t="str">
        <f>IF($H28&lt;=$F$2,LARGE($C$2:$C$31,H28),"")</f>
        <v/>
      </c>
      <c r="L28" s="28" t="str">
        <f>IF($H28&lt;=$F$2,LARGE($D$2:$D$31,H28),"")</f>
        <v/>
      </c>
      <c r="N28" s="14" t="s">
        <v>37</v>
      </c>
      <c r="O28" s="15">
        <v>12</v>
      </c>
    </row>
    <row r="29" spans="1:15" x14ac:dyDescent="0.25">
      <c r="A29" s="1" t="s">
        <v>57</v>
      </c>
      <c r="B29" s="2" t="s">
        <v>58</v>
      </c>
      <c r="C29" s="3">
        <v>48</v>
      </c>
      <c r="D29" s="20">
        <f>C29+10^-6*ROWS($A$2:A29)</f>
        <v>48.000028</v>
      </c>
      <c r="H29" s="26">
        <v>28</v>
      </c>
      <c r="I29" s="11" t="str">
        <f>IF($H29&lt;=$F$2,INDEX($A$2:$A$31,MATCH(L29,$D$2:$D$31,0)),"")</f>
        <v/>
      </c>
      <c r="J29" s="11" t="str">
        <f>IF($H29&lt;=$F$2,INDEX($B$2:$B$31,MATCH(L29,$D$2:$D$31,0)),"")</f>
        <v/>
      </c>
      <c r="K29" s="23" t="str">
        <f>IF($H29&lt;=$F$2,LARGE($C$2:$C$31,H29),"")</f>
        <v/>
      </c>
      <c r="L29" s="28" t="str">
        <f>IF($H29&lt;=$F$2,LARGE($D$2:$D$31,H29),"")</f>
        <v/>
      </c>
      <c r="N29" s="14" t="s">
        <v>47</v>
      </c>
      <c r="O29" s="15">
        <v>12</v>
      </c>
    </row>
    <row r="30" spans="1:15" x14ac:dyDescent="0.25">
      <c r="A30" s="1" t="s">
        <v>59</v>
      </c>
      <c r="B30" s="2" t="s">
        <v>60</v>
      </c>
      <c r="C30" s="3">
        <v>25</v>
      </c>
      <c r="D30" s="20">
        <f>C30+10^-6*ROWS($A$2:A30)</f>
        <v>25.000029000000001</v>
      </c>
      <c r="H30" s="26">
        <v>29</v>
      </c>
      <c r="I30" s="11" t="str">
        <f>IF($H30&lt;=$F$2,INDEX($A$2:$A$31,MATCH(L30,$D$2:$D$31,0)),"")</f>
        <v/>
      </c>
      <c r="J30" s="11" t="str">
        <f>IF($H30&lt;=$F$2,INDEX($B$2:$B$31,MATCH(L30,$D$2:$D$31,0)),"")</f>
        <v/>
      </c>
      <c r="K30" s="23" t="str">
        <f>IF($H30&lt;=$F$2,LARGE($C$2:$C$31,H30),"")</f>
        <v/>
      </c>
      <c r="L30" s="28" t="str">
        <f>IF($H30&lt;=$F$2,LARGE($D$2:$D$31,H30),"")</f>
        <v/>
      </c>
      <c r="N30" s="14" t="s">
        <v>23</v>
      </c>
      <c r="O30" s="15">
        <v>11</v>
      </c>
    </row>
    <row r="31" spans="1:15" x14ac:dyDescent="0.25">
      <c r="A31" s="4" t="s">
        <v>61</v>
      </c>
      <c r="B31" s="5" t="s">
        <v>62</v>
      </c>
      <c r="C31" s="6">
        <v>98</v>
      </c>
      <c r="D31" s="21">
        <f>C31+10^-6*ROWS($A$2:A31)</f>
        <v>98.000029999999995</v>
      </c>
      <c r="H31" s="27">
        <v>30</v>
      </c>
      <c r="I31" s="12" t="str">
        <f>IF($H31&lt;=$F$2,INDEX($A$2:$A$31,MATCH(L31,$D$2:$D$31,0)),"")</f>
        <v/>
      </c>
      <c r="J31" s="12" t="str">
        <f>IF($H31&lt;=$F$2,INDEX($B$2:$B$31,MATCH(L31,$D$2:$D$31,0)),"")</f>
        <v/>
      </c>
      <c r="K31" s="24" t="str">
        <f>IF($H31&lt;=$F$2,LARGE($C$2:$C$31,H31),"")</f>
        <v/>
      </c>
      <c r="L31" s="29" t="str">
        <f>IF($H31&lt;=$F$2,LARGE($D$2:$D$31,H31),"")</f>
        <v/>
      </c>
      <c r="N31" s="14" t="s">
        <v>15</v>
      </c>
      <c r="O31" s="15">
        <v>9</v>
      </c>
    </row>
  </sheetData>
  <dataValidations count="1">
    <dataValidation type="list" allowBlank="1" showInputMessage="1" showErrorMessage="1" sqref="F2" xr:uid="{00000000-0002-0000-0000-000000000000}">
      <formula1>"5,10,15,20,25,30"</formula1>
    </dataValidation>
  </dataValidation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Mitchell Rixon</cp:lastModifiedBy>
  <dcterms:created xsi:type="dcterms:W3CDTF">2018-03-15T22:07:49Z</dcterms:created>
  <dcterms:modified xsi:type="dcterms:W3CDTF">2018-10-11T23:18:51Z</dcterms:modified>
</cp:coreProperties>
</file>