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ocuments\"/>
    </mc:Choice>
  </mc:AlternateContent>
  <xr:revisionPtr revIDLastSave="0" documentId="13_ncr:1_{71A18820-F9BF-4905-9994-6ECA5E71BA7C}" xr6:coauthVersionLast="44" xr6:coauthVersionMax="44" xr10:uidLastSave="{00000000-0000-0000-0000-000000000000}"/>
  <bookViews>
    <workbookView xWindow="-108" yWindow="-108" windowWidth="23256" windowHeight="12576" activeTab="3" xr2:uid="{A5E431EA-44ED-4947-A9EB-EAE1592843B2}"/>
  </bookViews>
  <sheets>
    <sheet name="hours-minutes" sheetId="1" r:id="rId1"/>
    <sheet name="days" sheetId="2" r:id="rId2"/>
    <sheet name="days-hours-minutes" sheetId="4" r:id="rId3"/>
    <sheet name="years-months-day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16" i="4"/>
  <c r="C3" i="4"/>
  <c r="C4" i="4"/>
  <c r="C5" i="4"/>
  <c r="C6" i="4"/>
  <c r="C7" i="4"/>
  <c r="C8" i="4"/>
  <c r="C9" i="4"/>
  <c r="C10" i="4"/>
  <c r="C11" i="4"/>
  <c r="C12" i="4"/>
  <c r="C13" i="4"/>
  <c r="E3" i="3"/>
  <c r="E4" i="3"/>
  <c r="E5" i="3"/>
  <c r="E6" i="3"/>
  <c r="E7" i="3"/>
  <c r="E8" i="3"/>
  <c r="E9" i="3"/>
  <c r="E10" i="3"/>
  <c r="E11" i="3"/>
  <c r="E12" i="3"/>
  <c r="E13" i="3"/>
  <c r="E2" i="3"/>
  <c r="F2" i="3"/>
  <c r="D3" i="3"/>
  <c r="D4" i="3"/>
  <c r="D5" i="3"/>
  <c r="D6" i="3"/>
  <c r="D7" i="3"/>
  <c r="D8" i="3"/>
  <c r="D9" i="3"/>
  <c r="D10" i="3"/>
  <c r="D11" i="3"/>
  <c r="D12" i="3"/>
  <c r="D13" i="3"/>
  <c r="D2" i="3"/>
  <c r="C3" i="3"/>
  <c r="C4" i="3"/>
  <c r="C5" i="3"/>
  <c r="C6" i="3"/>
  <c r="C7" i="3"/>
  <c r="C8" i="3"/>
  <c r="C9" i="3"/>
  <c r="C10" i="3"/>
  <c r="C11" i="3"/>
  <c r="C12" i="3"/>
  <c r="C13" i="3"/>
  <c r="C2" i="3"/>
  <c r="F3" i="3"/>
  <c r="F4" i="3"/>
  <c r="F5" i="3"/>
  <c r="F6" i="3"/>
  <c r="F7" i="3"/>
  <c r="F8" i="3"/>
  <c r="F9" i="3"/>
  <c r="F10" i="3"/>
  <c r="F11" i="3"/>
  <c r="F12" i="3"/>
  <c r="F13" i="3"/>
  <c r="G13" i="3"/>
  <c r="G12" i="3"/>
  <c r="G11" i="3"/>
  <c r="G10" i="3"/>
  <c r="G9" i="3"/>
  <c r="G8" i="3"/>
  <c r="G7" i="3"/>
  <c r="G6" i="3"/>
  <c r="G5" i="3"/>
  <c r="G4" i="3"/>
  <c r="G3" i="3"/>
  <c r="G2" i="3"/>
  <c r="C3" i="1"/>
  <c r="C4" i="1"/>
  <c r="C5" i="1"/>
  <c r="C6" i="1"/>
  <c r="C7" i="1"/>
  <c r="C8" i="1"/>
  <c r="C9" i="1"/>
  <c r="C10" i="1"/>
  <c r="C11" i="1"/>
  <c r="C12" i="1"/>
  <c r="C13" i="1"/>
  <c r="C2" i="1"/>
  <c r="C6" i="2" l="1"/>
  <c r="C10" i="2"/>
  <c r="C7" i="2"/>
  <c r="C11" i="2"/>
  <c r="C3" i="2"/>
  <c r="C5" i="2"/>
  <c r="C9" i="2"/>
  <c r="C13" i="2"/>
  <c r="C4" i="2"/>
  <c r="C8" i="2"/>
  <c r="C12" i="2"/>
  <c r="C2" i="2"/>
</calcChain>
</file>

<file path=xl/sharedStrings.xml><?xml version="1.0" encoding="utf-8"?>
<sst xmlns="http://schemas.openxmlformats.org/spreadsheetml/2006/main" count="17" uniqueCount="15">
  <si>
    <t>Start Time</t>
  </si>
  <si>
    <t>End Time</t>
  </si>
  <si>
    <t>Elapsed Time</t>
  </si>
  <si>
    <t>Elapsed Days</t>
  </si>
  <si>
    <t>Start Date</t>
  </si>
  <si>
    <t>End Date</t>
  </si>
  <si>
    <t>Days</t>
  </si>
  <si>
    <t>Months</t>
  </si>
  <si>
    <t>Years</t>
  </si>
  <si>
    <t>Years, Months and Days</t>
  </si>
  <si>
    <t>Without 0 Values</t>
  </si>
  <si>
    <t>Start date and Time</t>
  </si>
  <si>
    <t>End date and Time</t>
  </si>
  <si>
    <t>Elapsed Days Hours and Minutes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</si>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</sst>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0000000"/>
    <numFmt numFmtId="182" formatCode="d/m/yyyy\ h:mm\ AM/PM"/>
  </numFmts>
  <fonts count="2" x14ac:knownFonts="1">
    <font>
      <sz val="11"/>
      <color theme="1"/>
      <name val="Calibri"/>
      <family val="2"/>
    </font>
    <font>
      <b/>
      <sz val="11"/>
      <color theme="4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7">
    <xf numFmtId="0" fontId="0" fillId="0" borderId="0" xfId="0"/>
    <xf numFmtId="20" fontId="0" fillId="0" borderId="0" xfId="0" applyNumberFormat="1"/>
    <xf numFmtId="179" fontId="0" fillId="0" borderId="0" xfId="0" applyNumberFormat="1" applyAlignment="1">
      <alignment horizontal="left" indent="18"/>
    </xf>
    <xf numFmtId="21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 indent="1"/>
    </xf>
    <xf numFmtId="14" fontId="0" fillId="0" borderId="1" xfId="0" applyNumberFormat="1" applyBorder="1"/>
    <xf numFmtId="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182" fontId="0" fillId="0" borderId="1" xfId="0" applyNumberFormat="1" applyBorder="1" applyAlignment="1">
      <alignment horizontal="right"/>
    </xf>
    <xf numFmtId="21" fontId="0" fillId="0" borderId="1" xfId="0" applyNumberFormat="1" applyBorder="1" applyAlignment="1">
      <alignment horizontal="left" indent="1"/>
    </xf>
    <xf numFmtId="21" fontId="0" fillId="0" borderId="0" xfId="0" applyNumberFormat="1" applyFont="1" applyFill="1" applyBorder="1" applyAlignment="1">
      <alignment horizontal="left" indent="1"/>
    </xf>
    <xf numFmtId="21" fontId="0" fillId="0" borderId="0" xfId="0" quotePrefix="1" applyNumberFormat="1" applyFont="1" applyFill="1" applyBorder="1" applyAlignment="1">
      <alignment horizontal="left" wrapText="1" indent="1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601980</xdr:colOff>
      <xdr:row>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0405D4-030A-4DE4-96F6-E1E2A09535F3}"/>
            </a:ext>
          </a:extLst>
        </xdr:cNvPr>
        <xdr:cNvSpPr txBox="1"/>
      </xdr:nvSpPr>
      <xdr:spPr>
        <a:xfrm>
          <a:off x="2941320" y="182880"/>
          <a:ext cx="486918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elapsed time</a:t>
          </a:r>
          <a:endParaRPr lang="en-A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>
              <a:solidFill>
                <a:schemeClr val="accent1">
                  <a:lumMod val="50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=IF(B2&lt; A2, 1 + B2 - A2, B2- A2)</a:t>
          </a:r>
        </a:p>
        <a:p>
          <a:endParaRPr lang="en-AU" sz="1100" b="0" i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Number Format</a:t>
          </a:r>
        </a:p>
        <a:p>
          <a:r>
            <a:rPr lang="en-AU" sz="1100" b="0" i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h:mm:ss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11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C47ECC-1D2C-482E-B7C1-DD9EA64E8C6E}"/>
            </a:ext>
          </a:extLst>
        </xdr:cNvPr>
        <xdr:cNvSpPr txBox="1"/>
      </xdr:nvSpPr>
      <xdr:spPr>
        <a:xfrm>
          <a:off x="6065520" y="182880"/>
          <a:ext cx="4876800" cy="1958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days</a:t>
          </a: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calculate elapsed days is so easy, you just need to apply this formula </a:t>
          </a:r>
        </a:p>
        <a:p>
          <a:r>
            <a:rPr lang="en-AU" sz="1100" b="0" i="0">
              <a:solidFill>
                <a:schemeClr val="accent1">
                  <a:lumMod val="50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= B2-A2</a:t>
          </a:r>
        </a:p>
        <a:p>
          <a:endParaRPr lang="en-AU" sz="1100" b="0" i="0">
            <a:solidFill>
              <a:schemeClr val="accent1">
                <a:lumMod val="50000"/>
              </a:schemeClr>
            </a:solidFill>
            <a:effectLst/>
            <a:latin typeface="Consolas" panose="020B0609020204030204" pitchFamily="49" charset="0"/>
            <a:ea typeface="+mn-ea"/>
            <a:cs typeface="+mn-cs"/>
          </a:endParaRPr>
        </a:p>
        <a:p>
          <a:pPr eaLnBrk="1" fontAlgn="auto" latinLnBrk="0" hangingPunct="1"/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Format</a:t>
          </a:r>
          <a:endParaRPr lang="en-AU">
            <a:effectLst/>
          </a:endParaRP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General</a:t>
          </a:r>
          <a:endParaRPr lang="en-AU">
            <a:effectLst/>
          </a:endParaRPr>
        </a:p>
        <a:p>
          <a:endParaRPr lang="en-A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129540</xdr:colOff>
      <xdr:row>24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45ED13-B4E4-45FA-B2F6-4DAA3A64E5AC}"/>
            </a:ext>
          </a:extLst>
        </xdr:cNvPr>
        <xdr:cNvSpPr txBox="1"/>
      </xdr:nvSpPr>
      <xdr:spPr>
        <a:xfrm>
          <a:off x="5882640" y="182880"/>
          <a:ext cx="5006340" cy="429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Days,</a:t>
          </a:r>
          <a:r>
            <a:rPr lang="en-AU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Hours and Minutes</a:t>
          </a:r>
          <a:endParaRPr lang="en-AU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calculate and display the days, hours, and minutes between two dates, you can use the TEXT function with a little help from the INT function.</a:t>
          </a:r>
          <a:b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AU" sz="1000" b="0" i="0">
              <a:solidFill>
                <a:schemeClr val="accent1">
                  <a:lumMod val="50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=INT(B2-A2)&amp;" days "&amp;TEXT(B2-A2,"h"" hrs ""m"" mins """)</a:t>
          </a:r>
        </a:p>
        <a:p>
          <a:endParaRPr lang="en-AU" sz="1000" b="0" i="0">
            <a:solidFill>
              <a:schemeClr val="accent1">
                <a:lumMod val="50000"/>
              </a:schemeClr>
            </a:solidFill>
            <a:effectLst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Format</a:t>
          </a:r>
          <a:endParaRPr lang="en-AU" sz="1000">
            <a:effectLst/>
          </a:endParaRPr>
        </a:p>
        <a:p>
          <a:r>
            <a:rPr lang="en-AU" sz="1100" b="0" i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d/m/yyyy h:mm AM/PM</a:t>
          </a:r>
        </a:p>
        <a:p>
          <a:endParaRPr lang="en-AU" sz="1100" b="0" i="0">
            <a:solidFill>
              <a:schemeClr val="accent1">
                <a:lumMod val="50000"/>
              </a:schemeClr>
            </a:solidFill>
            <a:effectLst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this formula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Most of the work in this formula is done by the TEXT function, which applies a custom number format for hours and minutes to a value created by subtracting the start date from the end date.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value for days is calculated with the INT function, which simply returns the integer portion of the end date minus the start date: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Although you can use "d" in a custom number format for days, the value will reset to zero when days is greater than 31.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days, hours, and minutes between dates</a:t>
          </a:r>
        </a:p>
        <a:p>
          <a:pPr fontAlgn="base"/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get the total days, hours, and minutes between a set of start and end dates, you can adapt the formula using SUMPRODUCT like this: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000" b="0" i="0">
              <a:solidFill>
                <a:schemeClr val="accent1">
                  <a:lumMod val="50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=INT(B2-A2)&amp;" days "&amp;TEXT(B2-A2,"h"" hrs ""m"" mins """)</a:t>
          </a:r>
          <a:endParaRPr lang="en-AU" sz="1100" b="0" i="0">
            <a:solidFill>
              <a:schemeClr val="accent1">
                <a:lumMod val="50000"/>
              </a:schemeClr>
            </a:solidFill>
            <a:effectLst/>
            <a:latin typeface="Consolas" panose="020B0609020204030204" pitchFamily="49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22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98694B-1BD7-4B8C-AE31-62078598A8B7}"/>
            </a:ext>
          </a:extLst>
        </xdr:cNvPr>
        <xdr:cNvSpPr txBox="1"/>
      </xdr:nvSpPr>
      <xdr:spPr>
        <a:xfrm>
          <a:off x="8366760" y="182880"/>
          <a:ext cx="4876800" cy="3855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Years,</a:t>
          </a:r>
          <a:r>
            <a:rPr lang="en-AU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Months and Days</a:t>
          </a:r>
          <a:endParaRPr lang="en-AU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000" b="0" i="0">
              <a:solidFill>
                <a:schemeClr val="accent1">
                  <a:lumMod val="50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=B2-A2</a:t>
          </a:r>
        </a:p>
        <a:p>
          <a:pPr eaLnBrk="1" fontAlgn="auto" latinLnBrk="0" hangingPunct="1"/>
          <a:endParaRPr lang="en-AU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Format</a:t>
          </a:r>
          <a:endParaRPr lang="en-AU">
            <a:effectLst/>
          </a:endParaRPr>
        </a:p>
        <a:p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General</a:t>
          </a:r>
          <a:endParaRPr lang="en-AU">
            <a:effectLst/>
          </a:endParaRPr>
        </a:p>
        <a:p>
          <a:endParaRPr lang="en-AU" sz="1100" b="0" i="0">
            <a:solidFill>
              <a:schemeClr val="accent1">
                <a:lumMod val="50000"/>
              </a:schemeClr>
            </a:solidFill>
            <a:effectLst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Months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000" b="0" i="0">
              <a:solidFill>
                <a:schemeClr val="accent1">
                  <a:lumMod val="50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=DATEDIF(A2,B2,"m")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format the cells as number.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Years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000" b="0" i="0">
              <a:solidFill>
                <a:schemeClr val="accent1">
                  <a:lumMod val="50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=DATEDIF(A2,B2,"m")/12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format the cells as number.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</a:t>
          </a:r>
          <a:r>
            <a:rPr lang="en-AU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Years, Months and Days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000">
              <a:solidFill>
                <a:schemeClr val="accent1">
                  <a:lumMod val="50000"/>
                </a:schemeClr>
              </a:solidFill>
              <a:effectLst/>
              <a:latin typeface="Consolas" panose="020B0609020204030204" pitchFamily="49" charset="0"/>
            </a:rPr>
            <a:t>=DATEDIF(A2,B2,"Y") &amp; " Years, " &amp; DATEDIF(A2,B2,"YM") &amp; " Months, " &amp; DATEDIF(A2,B2,"MD") &amp; " Days"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000">
            <a:solidFill>
              <a:schemeClr val="accent1">
                <a:lumMod val="50000"/>
              </a:schemeClr>
            </a:solidFill>
            <a:effectLst/>
            <a:latin typeface="Consolas" panose="020B0609020204030204" pitchFamily="49" charset="0"/>
          </a:endParaRPr>
        </a:p>
        <a:p>
          <a:pPr eaLnBrk="1" fontAlgn="auto" latinLnBrk="0" hangingPunct="1"/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Without 0 Values</a:t>
          </a:r>
          <a:endParaRPr lang="en-AU" sz="1000">
            <a:effectLst/>
          </a:endParaRPr>
        </a:p>
        <a:p>
          <a:pPr eaLnBrk="1" fontAlgn="auto" latinLnBrk="0" hangingPunct="1"/>
          <a:r>
            <a:rPr lang="en-AU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=DATEDIF(A2,B2,"Y") &amp; " Years, " &amp; DATEDIF(A2,B2,"YM") &amp; " Months, " &amp; DATEDIF(A2,B2,"MD") &amp; " Days"</a:t>
          </a:r>
          <a:endParaRPr lang="en-AU" sz="1000">
            <a:solidFill>
              <a:schemeClr val="accent1">
                <a:lumMod val="50000"/>
              </a:schemeClr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6830-1C62-4799-9C1B-CF100BC51CD0}">
  <dimension ref="A1:E25"/>
  <sheetViews>
    <sheetView showGridLines="0" workbookViewId="0">
      <selection activeCell="H22" sqref="H22"/>
    </sheetView>
  </sheetViews>
  <sheetFormatPr defaultRowHeight="14.4" x14ac:dyDescent="0.3"/>
  <cols>
    <col min="1" max="1" width="10.21875" customWidth="1"/>
    <col min="2" max="2" width="9.21875" customWidth="1"/>
    <col min="3" max="3" width="12.21875" customWidth="1"/>
    <col min="4" max="4" width="11.21875" bestFit="1" customWidth="1"/>
    <col min="8" max="8" width="8.88671875" customWidth="1"/>
  </cols>
  <sheetData>
    <row r="1" spans="1:5" x14ac:dyDescent="0.3">
      <c r="A1" s="4" t="s">
        <v>0</v>
      </c>
      <c r="B1" s="4" t="s">
        <v>1</v>
      </c>
      <c r="C1" s="4" t="s">
        <v>2</v>
      </c>
    </row>
    <row r="2" spans="1:5" x14ac:dyDescent="0.3">
      <c r="A2" s="3">
        <v>0.14958333333333332</v>
      </c>
      <c r="B2" s="3">
        <v>0.31853009259259263</v>
      </c>
      <c r="C2" s="3">
        <f>IF(B2&lt; A2, 1 + B2 - A2, B2- A2)</f>
        <v>0.16894675925925931</v>
      </c>
    </row>
    <row r="3" spans="1:5" x14ac:dyDescent="0.3">
      <c r="A3" s="3">
        <v>0.91059999999999997</v>
      </c>
      <c r="B3" s="3">
        <v>0.91779999999999995</v>
      </c>
      <c r="C3" s="3">
        <f t="shared" ref="C3:D13" si="0">IF(B3&lt; A3, 1 + B3 - A3, B3- A3)</f>
        <v>7.1999999999999842E-3</v>
      </c>
    </row>
    <row r="4" spans="1:5" x14ac:dyDescent="0.3">
      <c r="A4" s="3">
        <v>0.109</v>
      </c>
      <c r="B4" s="3">
        <v>0.64949999999999997</v>
      </c>
      <c r="C4" s="3">
        <f t="shared" si="0"/>
        <v>0.54049999999999998</v>
      </c>
    </row>
    <row r="5" spans="1:5" x14ac:dyDescent="0.3">
      <c r="A5" s="3">
        <v>0.48670000000000002</v>
      </c>
      <c r="B5" s="3">
        <v>0.70779999999999998</v>
      </c>
      <c r="C5" s="3">
        <f t="shared" si="0"/>
        <v>0.22109999999999996</v>
      </c>
      <c r="E5" s="1"/>
    </row>
    <row r="6" spans="1:5" x14ac:dyDescent="0.3">
      <c r="A6" s="3">
        <v>0.79449999999999998</v>
      </c>
      <c r="B6" s="3">
        <v>0.2671</v>
      </c>
      <c r="C6" s="3">
        <f t="shared" si="0"/>
        <v>0.47260000000000013</v>
      </c>
    </row>
    <row r="7" spans="1:5" x14ac:dyDescent="0.3">
      <c r="A7" s="3">
        <v>0.17199999999999999</v>
      </c>
      <c r="B7" s="3">
        <v>0.84530000000000005</v>
      </c>
      <c r="C7" s="3">
        <f t="shared" si="0"/>
        <v>0.67330000000000001</v>
      </c>
    </row>
    <row r="8" spans="1:5" x14ac:dyDescent="0.3">
      <c r="A8" s="3">
        <v>0.55710000000000004</v>
      </c>
      <c r="B8" s="3">
        <v>0.1862</v>
      </c>
      <c r="C8" s="3">
        <f t="shared" si="0"/>
        <v>0.62909999999999988</v>
      </c>
    </row>
    <row r="9" spans="1:5" x14ac:dyDescent="0.3">
      <c r="A9" s="3">
        <v>0.63060000000000005</v>
      </c>
      <c r="B9" s="3">
        <v>0.54169999999999996</v>
      </c>
      <c r="C9" s="3">
        <f t="shared" si="0"/>
        <v>0.91110000000000002</v>
      </c>
    </row>
    <row r="10" spans="1:5" x14ac:dyDescent="0.3">
      <c r="A10" s="3">
        <v>0.2843</v>
      </c>
      <c r="B10" s="3">
        <v>0.1106</v>
      </c>
      <c r="C10" s="3">
        <f t="shared" si="0"/>
        <v>0.82630000000000003</v>
      </c>
    </row>
    <row r="11" spans="1:5" x14ac:dyDescent="0.3">
      <c r="A11" s="3">
        <v>0.81269999999999998</v>
      </c>
      <c r="B11" s="3">
        <v>0.92669999999999997</v>
      </c>
      <c r="C11" s="3">
        <f t="shared" si="0"/>
        <v>0.11399999999999999</v>
      </c>
    </row>
    <row r="12" spans="1:5" x14ac:dyDescent="0.3">
      <c r="A12" s="3">
        <v>0.43009999999999998</v>
      </c>
      <c r="B12" s="3">
        <v>0.68700000000000006</v>
      </c>
      <c r="C12" s="3">
        <f t="shared" si="0"/>
        <v>0.25690000000000007</v>
      </c>
    </row>
    <row r="13" spans="1:5" x14ac:dyDescent="0.3">
      <c r="A13" s="3">
        <v>0.75949999999999995</v>
      </c>
      <c r="B13" s="3">
        <v>0.90620000000000001</v>
      </c>
      <c r="C13" s="3">
        <f t="shared" si="0"/>
        <v>0.14670000000000005</v>
      </c>
    </row>
    <row r="15" spans="1:5" x14ac:dyDescent="0.3">
      <c r="A15" s="2"/>
      <c r="B15" s="2"/>
    </row>
    <row r="16" spans="1:5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29EB-E77D-4EB4-A21D-E4EE19F2B9E6}">
  <dimension ref="A1:C13"/>
  <sheetViews>
    <sheetView showGridLines="0" workbookViewId="0">
      <selection activeCell="I19" sqref="I19"/>
    </sheetView>
  </sheetViews>
  <sheetFormatPr defaultRowHeight="14.4" x14ac:dyDescent="0.3"/>
  <cols>
    <col min="1" max="2" width="12.88671875" customWidth="1"/>
    <col min="3" max="3" width="13.6640625" customWidth="1"/>
  </cols>
  <sheetData>
    <row r="1" spans="1:3" x14ac:dyDescent="0.3">
      <c r="A1" s="4" t="s">
        <v>4</v>
      </c>
      <c r="B1" s="4" t="s">
        <v>5</v>
      </c>
      <c r="C1" s="4" t="s">
        <v>3</v>
      </c>
    </row>
    <row r="2" spans="1:3" x14ac:dyDescent="0.3">
      <c r="A2" s="6">
        <v>43891</v>
      </c>
      <c r="B2" s="6">
        <v>43929</v>
      </c>
      <c r="C2" s="7">
        <f xml:space="preserve"> B2-A2</f>
        <v>38</v>
      </c>
    </row>
    <row r="3" spans="1:3" x14ac:dyDescent="0.3">
      <c r="A3" s="6">
        <v>43864</v>
      </c>
      <c r="B3" s="6">
        <v>43923</v>
      </c>
      <c r="C3" s="7">
        <f t="shared" ref="C3:C13" si="0" xml:space="preserve"> B3-A3</f>
        <v>59</v>
      </c>
    </row>
    <row r="4" spans="1:3" x14ac:dyDescent="0.3">
      <c r="A4" s="6">
        <v>43847</v>
      </c>
      <c r="B4" s="6">
        <v>43989</v>
      </c>
      <c r="C4" s="7">
        <f t="shared" si="0"/>
        <v>142</v>
      </c>
    </row>
    <row r="5" spans="1:3" x14ac:dyDescent="0.3">
      <c r="A5" s="6">
        <v>43850</v>
      </c>
      <c r="B5" s="6">
        <v>43968</v>
      </c>
      <c r="C5" s="7">
        <f t="shared" si="0"/>
        <v>118</v>
      </c>
    </row>
    <row r="6" spans="1:3" x14ac:dyDescent="0.3">
      <c r="A6" s="6">
        <v>43860</v>
      </c>
      <c r="B6" s="6">
        <v>43927</v>
      </c>
      <c r="C6" s="7">
        <f t="shared" si="0"/>
        <v>67</v>
      </c>
    </row>
    <row r="7" spans="1:3" x14ac:dyDescent="0.3">
      <c r="A7" s="6">
        <v>43848</v>
      </c>
      <c r="B7" s="6">
        <v>43970</v>
      </c>
      <c r="C7" s="7">
        <f t="shared" si="0"/>
        <v>122</v>
      </c>
    </row>
    <row r="8" spans="1:3" x14ac:dyDescent="0.3">
      <c r="A8" s="6">
        <v>43831</v>
      </c>
      <c r="B8" s="6">
        <v>43999</v>
      </c>
      <c r="C8" s="7">
        <f t="shared" si="0"/>
        <v>168</v>
      </c>
    </row>
    <row r="9" spans="1:3" x14ac:dyDescent="0.3">
      <c r="A9" s="6">
        <v>43841</v>
      </c>
      <c r="B9" s="6">
        <v>43925</v>
      </c>
      <c r="C9" s="7">
        <f t="shared" si="0"/>
        <v>84</v>
      </c>
    </row>
    <row r="10" spans="1:3" x14ac:dyDescent="0.3">
      <c r="A10" s="6">
        <v>43863</v>
      </c>
      <c r="B10" s="6">
        <v>43972</v>
      </c>
      <c r="C10" s="7">
        <f t="shared" si="0"/>
        <v>109</v>
      </c>
    </row>
    <row r="11" spans="1:3" x14ac:dyDescent="0.3">
      <c r="A11" s="6">
        <v>43857</v>
      </c>
      <c r="B11" s="6">
        <v>44002</v>
      </c>
      <c r="C11" s="7">
        <f t="shared" si="0"/>
        <v>145</v>
      </c>
    </row>
    <row r="12" spans="1:3" x14ac:dyDescent="0.3">
      <c r="A12" s="6">
        <v>43882</v>
      </c>
      <c r="B12" s="6">
        <v>43897</v>
      </c>
      <c r="C12" s="7">
        <f t="shared" si="0"/>
        <v>15</v>
      </c>
    </row>
    <row r="13" spans="1:3" x14ac:dyDescent="0.3">
      <c r="A13" s="6">
        <v>43882</v>
      </c>
      <c r="B13" s="6">
        <v>43924</v>
      </c>
      <c r="C13" s="7">
        <f t="shared" si="0"/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7C12-96F1-4487-8C9A-59ABE06C5C42}">
  <dimension ref="A1:C16"/>
  <sheetViews>
    <sheetView showGridLines="0" workbookViewId="0">
      <selection activeCell="C19" sqref="C19"/>
    </sheetView>
  </sheetViews>
  <sheetFormatPr defaultRowHeight="14.4" x14ac:dyDescent="0.3"/>
  <cols>
    <col min="1" max="2" width="22.5546875" customWidth="1"/>
    <col min="3" max="3" width="31.77734375" customWidth="1"/>
  </cols>
  <sheetData>
    <row r="1" spans="1:3" x14ac:dyDescent="0.3">
      <c r="A1" s="4" t="s">
        <v>11</v>
      </c>
      <c r="B1" s="4" t="s">
        <v>12</v>
      </c>
      <c r="C1" s="5" t="s">
        <v>13</v>
      </c>
    </row>
    <row r="2" spans="1:3" x14ac:dyDescent="0.3">
      <c r="A2" s="11">
        <v>43607.135416666664</v>
      </c>
      <c r="B2" s="11">
        <v>43614.215891203705</v>
      </c>
      <c r="C2" s="12" t="str">
        <f>INT(B2-A2)&amp;" days "&amp;TEXT(B2-A2,"h"" hrs ""m"" mins """)</f>
        <v xml:space="preserve">7 days 1 hrs 55 mins </v>
      </c>
    </row>
    <row r="3" spans="1:3" x14ac:dyDescent="0.3">
      <c r="A3" s="11">
        <v>43602.104548611111</v>
      </c>
      <c r="B3" s="11">
        <v>43613.097916666666</v>
      </c>
      <c r="C3" s="12" t="str">
        <f t="shared" ref="C3:C13" si="0">INT(B3-A3)&amp;" days "&amp;TEXT(B3-A3,"h"" hrs ""m"" mins """)</f>
        <v xml:space="preserve">10 days 23 hrs 50 mins </v>
      </c>
    </row>
    <row r="4" spans="1:3" x14ac:dyDescent="0.3">
      <c r="A4" s="11">
        <v>43598.936967592592</v>
      </c>
      <c r="B4" s="11">
        <v>43625.395590277774</v>
      </c>
      <c r="C4" s="12" t="str">
        <f t="shared" si="0"/>
        <v xml:space="preserve">26 days 11 hrs 0 mins </v>
      </c>
    </row>
    <row r="5" spans="1:3" x14ac:dyDescent="0.3">
      <c r="A5" s="11">
        <v>43599.49596064815</v>
      </c>
      <c r="B5" s="11">
        <v>43621.48269675926</v>
      </c>
      <c r="C5" s="12" t="str">
        <f t="shared" si="0"/>
        <v xml:space="preserve">21 days 23 hrs 40 mins </v>
      </c>
    </row>
    <row r="6" spans="1:3" x14ac:dyDescent="0.3">
      <c r="A6" s="11">
        <v>43601.359236111108</v>
      </c>
      <c r="B6" s="11">
        <v>43613.843229166669</v>
      </c>
      <c r="C6" s="12" t="str">
        <f t="shared" si="0"/>
        <v xml:space="preserve">12 days 11 hrs 36 mins </v>
      </c>
    </row>
    <row r="7" spans="1:3" x14ac:dyDescent="0.3">
      <c r="A7" s="11">
        <v>43599.123298611114</v>
      </c>
      <c r="B7" s="11">
        <v>43621.855347222219</v>
      </c>
      <c r="C7" s="12" t="str">
        <f t="shared" si="0"/>
        <v xml:space="preserve">22 days 17 hrs 34 mins </v>
      </c>
    </row>
    <row r="8" spans="1:3" x14ac:dyDescent="0.3">
      <c r="A8" s="11">
        <v>43595.955717592595</v>
      </c>
      <c r="B8" s="11">
        <v>43627.258877314816</v>
      </c>
      <c r="C8" s="12" t="str">
        <f t="shared" si="0"/>
        <v xml:space="preserve">31 days 7 hrs 16 mins </v>
      </c>
    </row>
    <row r="9" spans="1:3" x14ac:dyDescent="0.3">
      <c r="A9" s="11">
        <v>43597.819004629629</v>
      </c>
      <c r="B9" s="11">
        <v>43613.470578703702</v>
      </c>
      <c r="C9" s="12" t="str">
        <f t="shared" si="0"/>
        <v xml:space="preserve">15 days 15 hrs 38 mins </v>
      </c>
    </row>
    <row r="10" spans="1:3" x14ac:dyDescent="0.3">
      <c r="A10" s="11">
        <v>43601.918217592596</v>
      </c>
      <c r="B10" s="11">
        <v>43622.228009259263</v>
      </c>
      <c r="C10" s="12" t="str">
        <f t="shared" si="0"/>
        <v xml:space="preserve">20 days 7 hrs 26 mins </v>
      </c>
    </row>
    <row r="11" spans="1:3" x14ac:dyDescent="0.3">
      <c r="A11" s="11">
        <v>43600.800254629627</v>
      </c>
      <c r="B11" s="11">
        <v>43627.817858796298</v>
      </c>
      <c r="C11" s="12" t="str">
        <f t="shared" si="0"/>
        <v xml:space="preserve">27 days 0 hrs 25 mins </v>
      </c>
    </row>
    <row r="12" spans="1:3" x14ac:dyDescent="0.3">
      <c r="A12" s="11">
        <v>43605.458460648151</v>
      </c>
      <c r="B12" s="11">
        <v>43608.253379629627</v>
      </c>
      <c r="C12" s="12" t="str">
        <f t="shared" si="0"/>
        <v xml:space="preserve">2 days 19 hrs 4 mins </v>
      </c>
    </row>
    <row r="13" spans="1:3" x14ac:dyDescent="0.3">
      <c r="A13" s="11">
        <v>43605.458460648151</v>
      </c>
      <c r="B13" s="11">
        <v>43613.284247685187</v>
      </c>
      <c r="C13" s="12" t="str">
        <f t="shared" si="0"/>
        <v xml:space="preserve">7 days 19 hrs 49 mins </v>
      </c>
    </row>
    <row r="16" spans="1:3" x14ac:dyDescent="0.3">
      <c r="B16" s="10" t="s">
        <v>14</v>
      </c>
      <c r="C16" s="13" t="str">
        <f>INT(SUMPRODUCT(B2:B13-A2:A13))&amp;" days "&amp;TEXT(SUMPRODUCT(B2:B13-A2:A13),"h"" hrs ""m"" mins """)</f>
        <v xml:space="preserve">206 days 15 hrs 18 mins 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07A6-06B9-483F-A9C1-142E92329A72}">
  <dimension ref="A1:G15"/>
  <sheetViews>
    <sheetView showGridLines="0" tabSelected="1" workbookViewId="0">
      <selection activeCell="F20" sqref="F20"/>
    </sheetView>
  </sheetViews>
  <sheetFormatPr defaultRowHeight="14.4" x14ac:dyDescent="0.3"/>
  <cols>
    <col min="1" max="2" width="12.88671875" customWidth="1"/>
    <col min="3" max="3" width="11.88671875" bestFit="1" customWidth="1"/>
    <col min="4" max="4" width="14.5546875" customWidth="1"/>
    <col min="5" max="5" width="12.33203125" bestFit="1" customWidth="1"/>
    <col min="6" max="6" width="24.5546875" customWidth="1"/>
    <col min="7" max="7" width="24" customWidth="1"/>
  </cols>
  <sheetData>
    <row r="1" spans="1:7" x14ac:dyDescent="0.3">
      <c r="A1" s="4" t="s">
        <v>4</v>
      </c>
      <c r="B1" s="4" t="s">
        <v>5</v>
      </c>
      <c r="C1" s="8" t="s">
        <v>8</v>
      </c>
      <c r="D1" s="8" t="s">
        <v>7</v>
      </c>
      <c r="E1" s="8" t="s">
        <v>6</v>
      </c>
      <c r="F1" s="9" t="s">
        <v>9</v>
      </c>
      <c r="G1" s="9" t="s">
        <v>10</v>
      </c>
    </row>
    <row r="2" spans="1:7" x14ac:dyDescent="0.3">
      <c r="A2" s="6">
        <v>43747</v>
      </c>
      <c r="B2" s="6">
        <v>43929</v>
      </c>
      <c r="C2" s="15" t="str">
        <f>DATEDIF(A2,B2,"Y") &amp; " years"</f>
        <v>0 years</v>
      </c>
      <c r="D2" s="15" t="str">
        <f>DATEDIF(A3,B3,"YM") &amp; " months"</f>
        <v>9 months</v>
      </c>
      <c r="E2" s="15" t="str">
        <f>DATEDIF(A2,B2,"MD") &amp; " days"</f>
        <v>30 days</v>
      </c>
      <c r="F2" s="16" t="str">
        <f>DATEDIF(A2,B2,"Y") &amp; " years " &amp;
DATEDIF(A2,B2,"YM") &amp; " months " &amp;
DATEDIF(A2,B2,"MD") &amp; " days"</f>
        <v>0 years 5 months 30 days</v>
      </c>
      <c r="G2" s="16" t="str">
        <f t="shared" ref="G2:G13" si="0">IF(DATEDIF(A2,B2,"y"), DATEDIF(A2,B2,"y")&amp;" years ","")&amp;
IF(DATEDIF(A2,B2,"ym"), DATEDIF(A2,B2,"ym")&amp;" months ","")&amp;
IF(DATEDIF(A2,B2,"md"), DATEDIF(A2,B2,"md") &amp;" days","")</f>
        <v>5 months 30 days</v>
      </c>
    </row>
    <row r="3" spans="1:7" x14ac:dyDescent="0.3">
      <c r="A3" s="6">
        <v>40358</v>
      </c>
      <c r="B3" s="6">
        <v>43923</v>
      </c>
      <c r="C3" s="15" t="str">
        <f t="shared" ref="C3:C13" si="1">DATEDIF(A3,B3,"Y") &amp; " years"</f>
        <v>9 years</v>
      </c>
      <c r="D3" s="15" t="str">
        <f t="shared" ref="D3:D13" si="2">DATEDIF(A4,B4,"YM") &amp; " months"</f>
        <v>10 months</v>
      </c>
      <c r="E3" s="15" t="str">
        <f t="shared" ref="E3:E13" si="3">DATEDIF(A3,B3,"MD") &amp; " days"</f>
        <v>4 days</v>
      </c>
      <c r="F3" s="16" t="str">
        <f t="shared" ref="F3:F13" si="4">DATEDIF(A3,B3,"Y") &amp; " years " &amp;
DATEDIF(A3,B3,"YM") &amp; " months " &amp;
DATEDIF(A3,B3,"MD") &amp; " days"</f>
        <v>9 years 9 months 4 days</v>
      </c>
      <c r="G3" s="16" t="str">
        <f t="shared" si="0"/>
        <v>9 years 9 months 4 days</v>
      </c>
    </row>
    <row r="4" spans="1:7" x14ac:dyDescent="0.3">
      <c r="A4" s="6">
        <v>43659</v>
      </c>
      <c r="B4" s="6">
        <v>43989</v>
      </c>
      <c r="C4" s="15" t="str">
        <f t="shared" si="1"/>
        <v>0 years</v>
      </c>
      <c r="D4" s="15" t="str">
        <f t="shared" si="2"/>
        <v>9 months</v>
      </c>
      <c r="E4" s="15" t="str">
        <f t="shared" si="3"/>
        <v>25 days</v>
      </c>
      <c r="F4" s="16" t="str">
        <f t="shared" si="4"/>
        <v>0 years 10 months 25 days</v>
      </c>
      <c r="G4" s="16" t="str">
        <f t="shared" si="0"/>
        <v>10 months 25 days</v>
      </c>
    </row>
    <row r="5" spans="1:7" x14ac:dyDescent="0.3">
      <c r="A5" s="6">
        <v>41480</v>
      </c>
      <c r="B5" s="6">
        <v>43968</v>
      </c>
      <c r="C5" s="15" t="str">
        <f t="shared" si="1"/>
        <v>6 years</v>
      </c>
      <c r="D5" s="15" t="str">
        <f t="shared" si="2"/>
        <v>5 months</v>
      </c>
      <c r="E5" s="15" t="str">
        <f t="shared" si="3"/>
        <v>22 days</v>
      </c>
      <c r="F5" s="16" t="str">
        <f t="shared" si="4"/>
        <v>6 years 9 months 22 days</v>
      </c>
      <c r="G5" s="16" t="str">
        <f t="shared" si="0"/>
        <v>6 years 9 months 22 days</v>
      </c>
    </row>
    <row r="6" spans="1:7" x14ac:dyDescent="0.3">
      <c r="A6" s="6">
        <v>41563</v>
      </c>
      <c r="B6" s="6">
        <v>43927</v>
      </c>
      <c r="C6" s="15" t="str">
        <f t="shared" si="1"/>
        <v>6 years</v>
      </c>
      <c r="D6" s="15" t="str">
        <f t="shared" si="2"/>
        <v>4 months</v>
      </c>
      <c r="E6" s="15" t="str">
        <f t="shared" si="3"/>
        <v>21 days</v>
      </c>
      <c r="F6" s="16" t="str">
        <f t="shared" si="4"/>
        <v>6 years 5 months 21 days</v>
      </c>
      <c r="G6" s="16" t="str">
        <f t="shared" si="0"/>
        <v>6 years 5 months 21 days</v>
      </c>
    </row>
    <row r="7" spans="1:7" x14ac:dyDescent="0.3">
      <c r="A7" s="6">
        <v>43823</v>
      </c>
      <c r="B7" s="6">
        <v>43970</v>
      </c>
      <c r="C7" s="15" t="str">
        <f t="shared" si="1"/>
        <v>0 years</v>
      </c>
      <c r="D7" s="15" t="str">
        <f t="shared" si="2"/>
        <v>10 months</v>
      </c>
      <c r="E7" s="15" t="str">
        <f t="shared" si="3"/>
        <v>25 days</v>
      </c>
      <c r="F7" s="16" t="str">
        <f t="shared" si="4"/>
        <v>0 years 4 months 25 days</v>
      </c>
      <c r="G7" s="16" t="str">
        <f t="shared" si="0"/>
        <v>4 months 25 days</v>
      </c>
    </row>
    <row r="8" spans="1:7" x14ac:dyDescent="0.3">
      <c r="A8" s="6">
        <v>42593</v>
      </c>
      <c r="B8" s="6">
        <v>43999</v>
      </c>
      <c r="C8" s="15" t="str">
        <f t="shared" si="1"/>
        <v>3 years</v>
      </c>
      <c r="D8" s="15" t="str">
        <f t="shared" si="2"/>
        <v>10 months</v>
      </c>
      <c r="E8" s="15" t="str">
        <f t="shared" si="3"/>
        <v>6 days</v>
      </c>
      <c r="F8" s="16" t="str">
        <f t="shared" si="4"/>
        <v>3 years 10 months 6 days</v>
      </c>
      <c r="G8" s="16" t="str">
        <f t="shared" si="0"/>
        <v>3 years 10 months 6 days</v>
      </c>
    </row>
    <row r="9" spans="1:7" x14ac:dyDescent="0.3">
      <c r="A9" s="6">
        <v>40330</v>
      </c>
      <c r="B9" s="6">
        <v>43925</v>
      </c>
      <c r="C9" s="15" t="str">
        <f t="shared" si="1"/>
        <v>9 years</v>
      </c>
      <c r="D9" s="15" t="str">
        <f t="shared" si="2"/>
        <v>0 months</v>
      </c>
      <c r="E9" s="15" t="str">
        <f t="shared" si="3"/>
        <v>3 days</v>
      </c>
      <c r="F9" s="16" t="str">
        <f t="shared" si="4"/>
        <v>9 years 10 months 3 days</v>
      </c>
      <c r="G9" s="16" t="str">
        <f t="shared" si="0"/>
        <v>9 years 10 months 3 days</v>
      </c>
    </row>
    <row r="10" spans="1:7" x14ac:dyDescent="0.3">
      <c r="A10" s="6">
        <v>40680</v>
      </c>
      <c r="B10" s="6">
        <v>43972</v>
      </c>
      <c r="C10" s="15" t="str">
        <f t="shared" si="1"/>
        <v>9 years</v>
      </c>
      <c r="D10" s="15" t="str">
        <f t="shared" si="2"/>
        <v>6 months</v>
      </c>
      <c r="E10" s="15" t="str">
        <f t="shared" si="3"/>
        <v>4 days</v>
      </c>
      <c r="F10" s="16" t="str">
        <f t="shared" si="4"/>
        <v>9 years 0 months 4 days</v>
      </c>
      <c r="G10" s="16" t="str">
        <f t="shared" si="0"/>
        <v>9 years 4 days</v>
      </c>
    </row>
    <row r="11" spans="1:7" x14ac:dyDescent="0.3">
      <c r="A11" s="6">
        <v>43454</v>
      </c>
      <c r="B11" s="6">
        <v>44002</v>
      </c>
      <c r="C11" s="15" t="str">
        <f t="shared" si="1"/>
        <v>1 years</v>
      </c>
      <c r="D11" s="15" t="str">
        <f t="shared" si="2"/>
        <v>0 months</v>
      </c>
      <c r="E11" s="15" t="str">
        <f t="shared" si="3"/>
        <v>0 days</v>
      </c>
      <c r="F11" s="16" t="str">
        <f t="shared" si="4"/>
        <v>1 years 6 months 0 days</v>
      </c>
      <c r="G11" s="16" t="str">
        <f t="shared" si="0"/>
        <v xml:space="preserve">1 years 6 months </v>
      </c>
    </row>
    <row r="12" spans="1:7" x14ac:dyDescent="0.3">
      <c r="A12" s="6">
        <v>43141</v>
      </c>
      <c r="B12" s="6">
        <v>43897</v>
      </c>
      <c r="C12" s="15" t="str">
        <f t="shared" si="1"/>
        <v>2 years</v>
      </c>
      <c r="D12" s="15" t="str">
        <f t="shared" si="2"/>
        <v>5 months</v>
      </c>
      <c r="E12" s="15" t="str">
        <f t="shared" si="3"/>
        <v>26 days</v>
      </c>
      <c r="F12" s="16" t="str">
        <f t="shared" si="4"/>
        <v>2 years 0 months 26 days</v>
      </c>
      <c r="G12" s="16" t="str">
        <f t="shared" si="0"/>
        <v>2 years 26 days</v>
      </c>
    </row>
    <row r="13" spans="1:7" x14ac:dyDescent="0.3">
      <c r="A13" s="6">
        <v>41558</v>
      </c>
      <c r="B13" s="6">
        <v>43924</v>
      </c>
      <c r="C13" s="15" t="str">
        <f t="shared" si="1"/>
        <v>6 years</v>
      </c>
      <c r="D13" s="15" t="str">
        <f t="shared" si="2"/>
        <v>0 months</v>
      </c>
      <c r="E13" s="15" t="str">
        <f t="shared" si="3"/>
        <v>23 days</v>
      </c>
      <c r="F13" s="16" t="str">
        <f t="shared" si="4"/>
        <v>6 years 5 months 23 days</v>
      </c>
      <c r="G13" s="16" t="str">
        <f t="shared" si="0"/>
        <v>6 years 5 months 23 days</v>
      </c>
    </row>
    <row r="15" spans="1:7" x14ac:dyDescent="0.3">
      <c r="F15" s="10"/>
      <c r="G15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hours-minutes</vt:lpstr>
      <vt:lpstr>days</vt:lpstr>
      <vt:lpstr>days-hours-minutes</vt:lpstr>
      <vt:lpstr>years-months-days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Rixon</dc:creator>
  <cp:lastModifiedBy>Mitchell Rixon</cp:lastModifiedBy>
  <dcterms:created xsi:type="dcterms:W3CDTF">2020-03-22T08:50:22Z</dcterms:created>
  <dcterms:modified xsi:type="dcterms:W3CDTF">2020-03-22T10:56:44Z</dcterms:modified>
</cp:coreProperties>
</file>