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Space\xlw-examples\Commands\"/>
    </mc:Choice>
  </mc:AlternateContent>
  <xr:revisionPtr revIDLastSave="0" documentId="13_ncr:1_{AAA45A06-CFD4-4F1E-BC09-8B6167D70C53}" xr6:coauthVersionLast="45" xr6:coauthVersionMax="45" xr10:uidLastSave="{00000000-0000-0000-0000-000000000000}"/>
  <bookViews>
    <workbookView xWindow="0" yWindow="1110" windowWidth="28800" windowHeight="15090" xr2:uid="{00000000-000D-0000-FFFF-FFFF00000000}"/>
  </bookViews>
  <sheets>
    <sheet name="Attributes" sheetId="1" r:id="rId1"/>
  </sheets>
  <definedNames>
    <definedName name="RangeReference">#REF!</definedName>
  </definedNames>
  <calcPr calcId="191029"/>
</workbook>
</file>

<file path=xl/calcChain.xml><?xml version="1.0" encoding="utf-8"?>
<calcChain xmlns="http://schemas.openxmlformats.org/spreadsheetml/2006/main">
  <c r="D8" i="1" l="1" a="1"/>
  <c r="F8" i="1" s="1"/>
  <c r="E31" i="1" l="1"/>
  <c r="F28" i="1"/>
  <c r="D26" i="1"/>
  <c r="E23" i="1"/>
  <c r="F20" i="1"/>
  <c r="D18" i="1"/>
  <c r="E15" i="1"/>
  <c r="F12" i="1"/>
  <c r="D10" i="1"/>
  <c r="E32" i="1"/>
  <c r="F29" i="1"/>
  <c r="D27" i="1"/>
  <c r="E24" i="1"/>
  <c r="F21" i="1"/>
  <c r="D19" i="1"/>
  <c r="E16" i="1"/>
  <c r="F13" i="1"/>
  <c r="D11" i="1"/>
  <c r="E8" i="1"/>
  <c r="D32" i="1"/>
  <c r="E29" i="1"/>
  <c r="F26" i="1"/>
  <c r="D24" i="1"/>
  <c r="E21" i="1"/>
  <c r="F18" i="1"/>
  <c r="D16" i="1"/>
  <c r="E13" i="1"/>
  <c r="F10" i="1"/>
  <c r="D8" i="1"/>
  <c r="F31" i="1"/>
  <c r="D29" i="1"/>
  <c r="E26" i="1"/>
  <c r="F23" i="1"/>
  <c r="D21" i="1"/>
  <c r="E18" i="1"/>
  <c r="F15" i="1"/>
  <c r="D13" i="1"/>
  <c r="E10" i="1"/>
  <c r="F33" i="1"/>
  <c r="D31" i="1"/>
  <c r="E28" i="1"/>
  <c r="F25" i="1"/>
  <c r="D23" i="1"/>
  <c r="E20" i="1"/>
  <c r="F17" i="1"/>
  <c r="D15" i="1"/>
  <c r="E12" i="1"/>
  <c r="F9" i="1"/>
  <c r="E33" i="1"/>
  <c r="F30" i="1"/>
  <c r="D28" i="1"/>
  <c r="E25" i="1"/>
  <c r="F22" i="1"/>
  <c r="D20" i="1"/>
  <c r="E17" i="1"/>
  <c r="F14" i="1"/>
  <c r="D12" i="1"/>
  <c r="E9" i="1"/>
  <c r="D33" i="1"/>
  <c r="E30" i="1"/>
  <c r="F27" i="1"/>
  <c r="D25" i="1"/>
  <c r="E22" i="1"/>
  <c r="F19" i="1"/>
  <c r="D17" i="1"/>
  <c r="E14" i="1"/>
  <c r="F11" i="1"/>
  <c r="D9" i="1"/>
  <c r="F32" i="1"/>
  <c r="D30" i="1"/>
  <c r="E27" i="1"/>
  <c r="F24" i="1"/>
  <c r="D22" i="1"/>
  <c r="E19" i="1"/>
  <c r="F16" i="1"/>
  <c r="D14" i="1"/>
  <c r="E11" i="1"/>
  <c r="M23" i="1" a="1"/>
  <c r="N23" i="1" s="1"/>
  <c r="M23" i="1" l="1"/>
  <c r="M25" i="1"/>
  <c r="P24" i="1"/>
  <c r="O24" i="1"/>
  <c r="N24" i="1"/>
  <c r="M24" i="1"/>
  <c r="P25" i="1"/>
  <c r="P23" i="1"/>
  <c r="O25" i="1"/>
  <c r="O23" i="1"/>
  <c r="N25" i="1"/>
  <c r="E68" i="1"/>
  <c r="E69" i="1" s="1"/>
  <c r="I3" i="1" a="1"/>
  <c r="I3" i="1" s="1"/>
  <c r="D57" i="1" a="1"/>
  <c r="D57" i="1"/>
  <c r="B52" i="1" a="1"/>
  <c r="B52" i="1"/>
  <c r="A52" i="1"/>
  <c r="B46" i="1" a="1"/>
  <c r="C47" i="1"/>
  <c r="C39" i="1" a="1"/>
  <c r="C39" i="1"/>
  <c r="I15" i="1" a="1"/>
  <c r="K16" i="1"/>
  <c r="B80" i="1"/>
  <c r="A45" i="1"/>
  <c r="A44" i="1"/>
  <c r="A51" i="1"/>
  <c r="A50" i="1"/>
  <c r="E39" i="1"/>
  <c r="E38" i="1"/>
  <c r="K68" i="1"/>
  <c r="K69" i="1"/>
  <c r="B69" i="1"/>
  <c r="H69" i="1"/>
  <c r="F82" i="1"/>
  <c r="D82" i="1"/>
  <c r="F79" i="1"/>
  <c r="G64" i="1"/>
  <c r="N15" i="1" a="1"/>
  <c r="O15" i="1"/>
  <c r="D79" i="1"/>
  <c r="M58" i="1"/>
  <c r="M8" i="1" a="1"/>
  <c r="M9" i="1"/>
  <c r="F81" i="1"/>
  <c r="F40" i="1"/>
  <c r="E40" i="1"/>
  <c r="J58" i="1"/>
  <c r="N38" i="1" a="1"/>
  <c r="N39" i="1"/>
  <c r="P30" i="1"/>
  <c r="D81" i="1"/>
  <c r="K64" i="1"/>
  <c r="K35" i="1" a="1"/>
  <c r="K35" i="1"/>
  <c r="G58" i="1"/>
  <c r="I30" i="1"/>
  <c r="F75" i="1"/>
  <c r="F80" i="1"/>
  <c r="F78" i="1"/>
  <c r="D80" i="1"/>
  <c r="D75" i="1"/>
  <c r="D78" i="1"/>
  <c r="D77" i="1"/>
  <c r="F77" i="1"/>
  <c r="D76" i="1"/>
  <c r="F76" i="1"/>
  <c r="E59" i="1"/>
  <c r="E57" i="1"/>
  <c r="D60" i="1"/>
  <c r="C52" i="1"/>
  <c r="B53" i="1"/>
  <c r="C46" i="1"/>
  <c r="B47" i="1"/>
  <c r="C40" i="1"/>
  <c r="I16" i="1"/>
  <c r="N41" i="1"/>
  <c r="P16" i="1"/>
  <c r="N8" i="1"/>
  <c r="O9" i="1"/>
  <c r="J15" i="1"/>
  <c r="N38" i="1"/>
  <c r="P8" i="1"/>
  <c r="M8" i="1"/>
  <c r="E60" i="1"/>
  <c r="N9" i="1"/>
  <c r="O8" i="1"/>
  <c r="M10" i="1"/>
  <c r="K37" i="1"/>
  <c r="C53" i="1"/>
  <c r="D39" i="1"/>
  <c r="D58" i="1"/>
  <c r="N10" i="1"/>
  <c r="P9" i="1"/>
  <c r="N40" i="1"/>
  <c r="K15" i="1"/>
  <c r="P15" i="1"/>
  <c r="J16" i="1"/>
  <c r="D40" i="1"/>
  <c r="D59" i="1"/>
  <c r="P10" i="1"/>
  <c r="O10" i="1"/>
  <c r="K36" i="1"/>
  <c r="I15" i="1"/>
  <c r="B46" i="1"/>
  <c r="A46" i="1"/>
  <c r="O16" i="1"/>
  <c r="K38" i="1"/>
  <c r="E58" i="1"/>
  <c r="N15" i="1"/>
  <c r="N16" i="1"/>
  <c r="B90" i="1"/>
  <c r="J4" i="1" l="1"/>
  <c r="I4" i="1"/>
  <c r="J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ninsd</author>
  </authors>
  <commentList>
    <comment ref="B90" authorId="0" shapeId="0" xr:uid="{00000000-0006-0000-0000-000001000000}">
      <text>
        <r>
          <rPr>
            <sz val="9"/>
            <color indexed="81"/>
            <rFont val="Tahoma"/>
            <family val="2"/>
          </rPr>
          <t>This is a comment attached to this Cell
---
&lt;</t>
        </r>
        <r>
          <rPr>
            <sz val="9"/>
            <color indexed="48"/>
            <rFont val="Tahoma"/>
            <family val="2"/>
          </rPr>
          <t xml:space="preserve">https://xlw.github.io/&gt;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<sst xmlns="http://schemas.openxmlformats.org/spreadsheetml/2006/main" count="61" uniqueCount="52">
  <si>
    <t>name</t>
  </si>
  <si>
    <t>optionone</t>
  </si>
  <si>
    <t>list</t>
  </si>
  <si>
    <t>call</t>
  </si>
  <si>
    <t>strike</t>
  </si>
  <si>
    <t>payoff</t>
  </si>
  <si>
    <t>optiontwo</t>
  </si>
  <si>
    <t>put</t>
  </si>
  <si>
    <t>spread</t>
  </si>
  <si>
    <t>Volume2</t>
  </si>
  <si>
    <t>a</t>
  </si>
  <si>
    <t>ā</t>
  </si>
  <si>
    <t>WorldAgain</t>
  </si>
  <si>
    <t>world</t>
  </si>
  <si>
    <t xml:space="preserve">hello </t>
  </si>
  <si>
    <t>str_4567890123456789012345678901234567890123456789012345678901234567890123456789012345678901234567890123456789012345678901234567890123456789012345678901234567890123456789012345678901234567890123456789</t>
  </si>
  <si>
    <t>str_4567890123456789012345678901234567890123456789</t>
  </si>
  <si>
    <t>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</t>
  </si>
  <si>
    <t>b</t>
  </si>
  <si>
    <t>see Sheet2</t>
  </si>
  <si>
    <t>MyArgList</t>
  </si>
  <si>
    <t>OUTPUT</t>
  </si>
  <si>
    <t>INPUT</t>
  </si>
  <si>
    <t>FUNCTION</t>
  </si>
  <si>
    <t>=EchoArgList(B8:C28)</t>
  </si>
  <si>
    <t>=SystemTime()</t>
  </si>
  <si>
    <t>=EchoMat($K$8:$M$9)</t>
  </si>
  <si>
    <t>=EchoMat()</t>
  </si>
  <si>
    <t>=EchoMat(EchoMat())</t>
  </si>
  <si>
    <t>=EchoCells($I$23:$K$24)</t>
  </si>
  <si>
    <t>=EmptyArgFunction()</t>
  </si>
  <si>
    <t>=EchoShort(N30)</t>
  </si>
  <si>
    <t>=EchoArray(I35:I37)</t>
  </si>
  <si>
    <t>=EchoArray(N36:P36)</t>
  </si>
  <si>
    <t>=Circ(C38)</t>
  </si>
  <si>
    <t>=Concat(F38,F39)</t>
  </si>
  <si>
    <t>=Concat(B44,B45)</t>
  </si>
  <si>
    <t>=Concat(B50,B51)</t>
  </si>
  <si>
    <t>=Stats(B57:B59)</t>
  </si>
  <si>
    <t>=HelloWorldAgain(G57)</t>
  </si>
  <si>
    <t>=EchoUL(J57)</t>
  </si>
  <si>
    <t>=EchoInt(M57)</t>
  </si>
  <si>
    <t>=EchoDoubleOrNothing(G63)</t>
  </si>
  <si>
    <t>=EchoDoubleOrNothing(K63,5)</t>
  </si>
  <si>
    <t>=ContainsError(B68)</t>
  </si>
  <si>
    <t>=ContainsError(E68)</t>
  </si>
  <si>
    <t>=ContainsDivByZero(H68)</t>
  </si>
  <si>
    <t>=ContainsDivByZero(K68)</t>
  </si>
  <si>
    <t>=typeString(Cxx)</t>
  </si>
  <si>
    <t>=typeString2(Cxx)</t>
  </si>
  <si>
    <t>=GetNote()</t>
  </si>
  <si>
    <t>TIME TAKEN BY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</si>
</sst>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color indexed="81"/>
      <name val="Tahoma"/>
      <family val="2"/>
    </font>
    <font>
      <sz val="9"/>
      <color indexed="48"/>
      <name val="Tahoma"/>
      <family val="2"/>
    </font>
    <font>
      <sz val="16"/>
      <name val="Arial"/>
      <family val="2"/>
    </font>
    <font>
      <b/>
      <sz val="10"/>
      <color rgb="FF0070C0"/>
      <name val="Arial"/>
      <family val="2"/>
    </font>
    <font>
      <b/>
      <sz val="11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2" borderId="23" xfId="0" applyFill="1" applyBorder="1"/>
    <xf numFmtId="0" fontId="0" fillId="2" borderId="28" xfId="0" applyFill="1" applyBorder="1"/>
    <xf numFmtId="0" fontId="0" fillId="2" borderId="24" xfId="0" applyFill="1" applyBorder="1"/>
    <xf numFmtId="0" fontId="0" fillId="2" borderId="27" xfId="0" applyFill="1" applyBorder="1"/>
    <xf numFmtId="0" fontId="0" fillId="2" borderId="25" xfId="0" applyFill="1" applyBorder="1"/>
    <xf numFmtId="0" fontId="0" fillId="3" borderId="29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3" borderId="1" xfId="0" applyFill="1" applyBorder="1" applyAlignment="1"/>
    <xf numFmtId="0" fontId="0" fillId="2" borderId="1" xfId="0" applyFill="1" applyBorder="1" applyAlignment="1"/>
    <xf numFmtId="0" fontId="2" fillId="4" borderId="35" xfId="0" applyFont="1" applyFill="1" applyBorder="1"/>
    <xf numFmtId="0" fontId="2" fillId="4" borderId="6" xfId="0" applyFont="1" applyFill="1" applyBorder="1"/>
    <xf numFmtId="0" fontId="2" fillId="4" borderId="36" xfId="0" applyFont="1" applyFill="1" applyBorder="1"/>
    <xf numFmtId="0" fontId="2" fillId="4" borderId="1" xfId="0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0" fillId="0" borderId="0" xfId="0" applyAlignment="1"/>
    <xf numFmtId="0" fontId="2" fillId="5" borderId="21" xfId="0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7" fillId="5" borderId="24" xfId="0" applyFont="1" applyFill="1" applyBorder="1" applyAlignment="1"/>
    <xf numFmtId="0" fontId="7" fillId="5" borderId="25" xfId="0" applyFont="1" applyFill="1" applyBorder="1" applyAlignment="1"/>
    <xf numFmtId="0" fontId="7" fillId="2" borderId="24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7" fillId="2" borderId="23" xfId="0" applyFont="1" applyFill="1" applyBorder="1"/>
    <xf numFmtId="2" fontId="7" fillId="2" borderId="0" xfId="0" applyNumberFormat="1" applyFont="1" applyFill="1" applyBorder="1"/>
    <xf numFmtId="0" fontId="0" fillId="3" borderId="2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7" fillId="5" borderId="24" xfId="0" applyFont="1" applyFill="1" applyBorder="1" applyAlignment="1">
      <alignment horizontal="center"/>
    </xf>
    <xf numFmtId="0" fontId="7" fillId="5" borderId="25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8" fillId="5" borderId="37" xfId="0" applyFont="1" applyFill="1" applyBorder="1" applyAlignment="1">
      <alignment horizontal="left"/>
    </xf>
    <xf numFmtId="0" fontId="8" fillId="5" borderId="25" xfId="0" applyFont="1" applyFill="1" applyBorder="1" applyAlignment="1">
      <alignment horizontal="left"/>
    </xf>
    <xf numFmtId="0" fontId="2" fillId="4" borderId="42" xfId="0" quotePrefix="1" applyFont="1" applyFill="1" applyBorder="1" applyAlignment="1">
      <alignment horizontal="center"/>
    </xf>
    <xf numFmtId="0" fontId="2" fillId="4" borderId="43" xfId="0" quotePrefix="1" applyFont="1" applyFill="1" applyBorder="1" applyAlignment="1">
      <alignment horizontal="center"/>
    </xf>
    <xf numFmtId="0" fontId="0" fillId="0" borderId="44" xfId="0" applyBorder="1" applyAlignment="1"/>
    <xf numFmtId="0" fontId="6" fillId="3" borderId="21" xfId="0" applyFont="1" applyFill="1" applyBorder="1" applyAlignment="1">
      <alignment horizontal="center" vertical="center"/>
    </xf>
    <xf numFmtId="0" fontId="6" fillId="3" borderId="26" xfId="0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3" fillId="4" borderId="42" xfId="0" quotePrefix="1" applyFont="1" applyFill="1" applyBorder="1" applyAlignment="1">
      <alignment horizontal="center"/>
    </xf>
    <xf numFmtId="0" fontId="3" fillId="4" borderId="44" xfId="0" quotePrefix="1" applyFont="1" applyFill="1" applyBorder="1" applyAlignment="1">
      <alignment horizontal="center"/>
    </xf>
    <xf numFmtId="0" fontId="2" fillId="4" borderId="44" xfId="0" quotePrefix="1" applyFont="1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0" borderId="35" xfId="0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5" xfId="0" applyBorder="1" applyAlignment="1"/>
    <xf numFmtId="0" fontId="0" fillId="0" borderId="46" xfId="0" applyBorder="1" applyAlignment="1">
      <alignment horizontal="center"/>
    </xf>
    <xf numFmtId="0" fontId="0" fillId="0" borderId="47" xfId="0" applyBorder="1" applyAlignment="1"/>
    <xf numFmtId="0" fontId="2" fillId="4" borderId="13" xfId="0" applyFont="1" applyFill="1" applyBorder="1" applyAlignment="1">
      <alignment horizontal="center"/>
    </xf>
    <xf numFmtId="0" fontId="0" fillId="0" borderId="15" xfId="0" applyBorder="1" applyAlignment="1"/>
    <xf numFmtId="0" fontId="2" fillId="4" borderId="18" xfId="0" quotePrefix="1" applyFont="1" applyFill="1" applyBorder="1" applyAlignment="1">
      <alignment horizontal="center"/>
    </xf>
    <xf numFmtId="0" fontId="1" fillId="0" borderId="20" xfId="0" applyFont="1" applyBorder="1" applyAlignment="1"/>
    <xf numFmtId="0" fontId="2" fillId="4" borderId="13" xfId="0" quotePrefix="1" applyFont="1" applyFill="1" applyBorder="1" applyAlignment="1"/>
    <xf numFmtId="0" fontId="1" fillId="0" borderId="15" xfId="0" applyFont="1" applyBorder="1" applyAlignment="1"/>
    <xf numFmtId="0" fontId="3" fillId="4" borderId="18" xfId="0" quotePrefix="1" applyFont="1" applyFill="1" applyBorder="1" applyAlignment="1">
      <alignment horizontal="center"/>
    </xf>
    <xf numFmtId="0" fontId="3" fillId="4" borderId="20" xfId="0" quotePrefix="1" applyFont="1" applyFill="1" applyBorder="1" applyAlignment="1">
      <alignment horizontal="center"/>
    </xf>
    <xf numFmtId="0" fontId="3" fillId="3" borderId="42" xfId="0" applyFont="1" applyFill="1" applyBorder="1" applyAlignment="1">
      <alignment horizontal="center"/>
    </xf>
    <xf numFmtId="0" fontId="3" fillId="2" borderId="36" xfId="0" applyFont="1" applyFill="1" applyBorder="1" applyAlignment="1">
      <alignment horizontal="center"/>
    </xf>
    <xf numFmtId="0" fontId="3" fillId="4" borderId="45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1" fillId="0" borderId="39" xfId="0" applyFont="1" applyBorder="1" applyAlignment="1"/>
    <xf numFmtId="0" fontId="1" fillId="0" borderId="40" xfId="0" applyFont="1" applyBorder="1" applyAlignment="1"/>
    <xf numFmtId="0" fontId="2" fillId="4" borderId="41" xfId="0" quotePrefix="1" applyFont="1" applyFill="1" applyBorder="1" applyAlignment="1">
      <alignment horizontal="center"/>
    </xf>
    <xf numFmtId="0" fontId="2" fillId="4" borderId="38" xfId="0" quotePrefix="1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4" borderId="48" xfId="0" quotePrefix="1" applyFont="1" applyFill="1" applyBorder="1" applyAlignment="1">
      <alignment horizontal="center"/>
    </xf>
    <xf numFmtId="0" fontId="1" fillId="0" borderId="49" xfId="0" applyFont="1" applyBorder="1" applyAlignment="1"/>
    <xf numFmtId="0" fontId="1" fillId="0" borderId="50" xfId="0" applyFont="1" applyBorder="1" applyAlignment="1"/>
    <xf numFmtId="0" fontId="1" fillId="0" borderId="2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Q92"/>
  <sheetViews>
    <sheetView showGridLines="0" tabSelected="1" defaultGridColor="0" colorId="22" workbookViewId="0">
      <selection activeCell="R25" sqref="R25"/>
    </sheetView>
  </sheetViews>
  <sheetFormatPr defaultColWidth="9.140625" defaultRowHeight="12.75" x14ac:dyDescent="0.2"/>
  <cols>
    <col min="1" max="1" width="9.140625" customWidth="1"/>
    <col min="2" max="2" width="11.28515625" customWidth="1"/>
    <col min="3" max="3" width="12.42578125" customWidth="1"/>
    <col min="4" max="4" width="17.42578125" customWidth="1"/>
    <col min="5" max="5" width="10.7109375" customWidth="1"/>
    <col min="6" max="6" width="18.7109375" customWidth="1"/>
    <col min="7" max="7" width="11.42578125" customWidth="1"/>
    <col min="8" max="8" width="10.85546875" customWidth="1"/>
    <col min="9" max="9" width="13.5703125" customWidth="1"/>
    <col min="10" max="10" width="10" customWidth="1"/>
    <col min="11" max="11" width="11.5703125" customWidth="1"/>
    <col min="12" max="12" width="13.28515625" customWidth="1"/>
    <col min="13" max="13" width="10.140625" customWidth="1"/>
    <col min="14" max="14" width="14.5703125" customWidth="1"/>
    <col min="15" max="15" width="7.140625" customWidth="1"/>
    <col min="16" max="16" width="16.7109375" customWidth="1"/>
  </cols>
  <sheetData>
    <row r="1" spans="2:17" ht="13.5" thickBot="1" x14ac:dyDescent="0.25"/>
    <row r="2" spans="2:17" ht="15.75" x14ac:dyDescent="0.25">
      <c r="B2" s="131" t="s">
        <v>22</v>
      </c>
      <c r="C2" s="101"/>
      <c r="E2" s="97" t="s">
        <v>51</v>
      </c>
      <c r="F2" s="98"/>
      <c r="I2" s="123" t="s">
        <v>25</v>
      </c>
      <c r="J2" s="124"/>
    </row>
    <row r="3" spans="2:17" ht="15.75" x14ac:dyDescent="0.25">
      <c r="B3" s="132" t="s">
        <v>21</v>
      </c>
      <c r="C3" s="120"/>
      <c r="I3" s="82">
        <f t="array" aca="1" ref="I3:J4" ca="1">_xll.SystemTime()</f>
        <v>30.347000000000001</v>
      </c>
      <c r="J3" s="83" t="str">
        <f ca="1"/>
        <v/>
      </c>
      <c r="K3" s="81"/>
    </row>
    <row r="4" spans="2:17" ht="16.5" thickBot="1" x14ac:dyDescent="0.3">
      <c r="B4" s="133" t="s">
        <v>23</v>
      </c>
      <c r="C4" s="122"/>
      <c r="I4" s="84" t="str">
        <f ca="1"/>
        <v>time taken</v>
      </c>
      <c r="J4" s="85">
        <f ca="1"/>
        <v>4.49E-5</v>
      </c>
      <c r="K4" s="81"/>
    </row>
    <row r="5" spans="2:17" ht="13.5" thickBot="1" x14ac:dyDescent="0.25"/>
    <row r="6" spans="2:17" x14ac:dyDescent="0.2">
      <c r="B6" s="25"/>
      <c r="C6" s="26"/>
      <c r="D6" s="26"/>
      <c r="E6" s="26"/>
      <c r="F6" s="26"/>
      <c r="G6" s="27"/>
      <c r="I6" s="25"/>
      <c r="J6" s="26"/>
      <c r="K6" s="26"/>
      <c r="L6" s="26"/>
      <c r="M6" s="26"/>
      <c r="N6" s="26"/>
      <c r="O6" s="26"/>
      <c r="P6" s="27"/>
    </row>
    <row r="7" spans="2:17" x14ac:dyDescent="0.2">
      <c r="B7" s="28"/>
      <c r="C7" s="29"/>
      <c r="D7" s="75" t="s">
        <v>24</v>
      </c>
      <c r="E7" s="76"/>
      <c r="F7" s="77"/>
      <c r="G7" s="30"/>
      <c r="I7" s="28"/>
      <c r="J7" s="29"/>
      <c r="K7" s="29"/>
      <c r="L7" s="29"/>
      <c r="M7" s="134" t="s">
        <v>26</v>
      </c>
      <c r="N7" s="135"/>
      <c r="O7" s="136"/>
      <c r="P7" s="30"/>
    </row>
    <row r="8" spans="2:17" x14ac:dyDescent="0.2">
      <c r="B8" s="34" t="s">
        <v>20</v>
      </c>
      <c r="C8" s="39"/>
      <c r="D8" s="41" t="str">
        <f t="array" ref="D8:F33">_xll.EchoArgList(B8:C28)</f>
        <v>myarglist</v>
      </c>
      <c r="E8" s="1" t="str">
        <v/>
      </c>
      <c r="F8" s="42" t="e">
        <v>#N/A</v>
      </c>
      <c r="G8" s="30"/>
      <c r="I8" s="46">
        <v>1</v>
      </c>
      <c r="J8" s="39">
        <v>2</v>
      </c>
      <c r="K8" s="35">
        <v>3</v>
      </c>
      <c r="L8" s="22"/>
      <c r="M8" s="47">
        <f t="array" ref="M8:P10">_xll.EchoMat($I$8:$K$9)</f>
        <v>1</v>
      </c>
      <c r="N8" s="48">
        <v>2</v>
      </c>
      <c r="O8" s="48">
        <v>3</v>
      </c>
      <c r="P8" s="49" t="e">
        <v>#N/A</v>
      </c>
    </row>
    <row r="9" spans="2:17" x14ac:dyDescent="0.2">
      <c r="B9" s="36" t="s">
        <v>0</v>
      </c>
      <c r="C9" s="24"/>
      <c r="D9" s="41" t="str">
        <v>volume2</v>
      </c>
      <c r="E9" s="1" t="str">
        <v/>
      </c>
      <c r="F9" s="42" t="e">
        <v>#N/A</v>
      </c>
      <c r="G9" s="30"/>
      <c r="I9" s="23">
        <v>4</v>
      </c>
      <c r="J9" s="40">
        <v>5</v>
      </c>
      <c r="K9" s="38">
        <v>6</v>
      </c>
      <c r="L9" s="22"/>
      <c r="M9" s="50">
        <v>4</v>
      </c>
      <c r="N9" s="51">
        <v>5</v>
      </c>
      <c r="O9" s="51">
        <v>6</v>
      </c>
      <c r="P9" s="52" t="e">
        <v>#N/A</v>
      </c>
    </row>
    <row r="10" spans="2:17" x14ac:dyDescent="0.2">
      <c r="B10" s="36" t="s">
        <v>8</v>
      </c>
      <c r="C10" s="24"/>
      <c r="D10" s="41">
        <v>-1</v>
      </c>
      <c r="E10" s="1" t="str">
        <v/>
      </c>
      <c r="F10" s="42" t="e">
        <v>#N/A</v>
      </c>
      <c r="G10" s="30"/>
      <c r="I10" s="53"/>
      <c r="J10" s="22"/>
      <c r="K10" s="22"/>
      <c r="L10" s="22"/>
      <c r="M10" s="54" t="e">
        <v>#N/A</v>
      </c>
      <c r="N10" s="55" t="e">
        <v>#N/A</v>
      </c>
      <c r="O10" s="55" t="e">
        <v>#N/A</v>
      </c>
      <c r="P10" s="56" t="e">
        <v>#N/A</v>
      </c>
    </row>
    <row r="11" spans="2:17" ht="13.5" thickBot="1" x14ac:dyDescent="0.25">
      <c r="B11" s="36" t="s">
        <v>9</v>
      </c>
      <c r="C11" s="24"/>
      <c r="D11" s="41" t="str">
        <v>name</v>
      </c>
      <c r="E11" s="1" t="str">
        <v/>
      </c>
      <c r="F11" s="42" t="e">
        <v>#N/A</v>
      </c>
      <c r="G11" s="30"/>
      <c r="I11" s="31"/>
      <c r="J11" s="32"/>
      <c r="K11" s="32"/>
      <c r="L11" s="32"/>
      <c r="M11" s="32"/>
      <c r="N11" s="32"/>
      <c r="O11" s="32"/>
      <c r="P11" s="33"/>
    </row>
    <row r="12" spans="2:17" ht="13.5" thickBot="1" x14ac:dyDescent="0.25">
      <c r="B12" s="36">
        <v>-1</v>
      </c>
      <c r="C12" s="24"/>
      <c r="D12" s="41" t="str">
        <v>spread</v>
      </c>
      <c r="E12" s="1" t="str">
        <v/>
      </c>
      <c r="F12" s="42" t="e">
        <v>#N/A</v>
      </c>
      <c r="G12" s="30"/>
    </row>
    <row r="13" spans="2:17" x14ac:dyDescent="0.2">
      <c r="B13" s="36" t="s">
        <v>1</v>
      </c>
      <c r="C13" s="24"/>
      <c r="D13" s="41" t="str">
        <v>optionone</v>
      </c>
      <c r="E13" s="1" t="str">
        <v/>
      </c>
      <c r="F13" s="42" t="e">
        <v>#N/A</v>
      </c>
      <c r="G13" s="30"/>
      <c r="I13" s="25"/>
      <c r="J13" s="26"/>
      <c r="K13" s="26"/>
      <c r="L13" s="27"/>
      <c r="N13" s="25"/>
      <c r="O13" s="26"/>
      <c r="P13" s="26"/>
      <c r="Q13" s="27"/>
    </row>
    <row r="14" spans="2:17" x14ac:dyDescent="0.2">
      <c r="B14" s="36" t="s">
        <v>2</v>
      </c>
      <c r="C14" s="24"/>
      <c r="D14" s="41" t="str">
        <v>list</v>
      </c>
      <c r="E14" s="1" t="str">
        <v/>
      </c>
      <c r="F14" s="42" t="e">
        <v>#N/A</v>
      </c>
      <c r="G14" s="30"/>
      <c r="I14" s="137" t="s">
        <v>27</v>
      </c>
      <c r="J14" s="135"/>
      <c r="K14" s="136"/>
      <c r="L14" s="30"/>
      <c r="N14" s="137" t="s">
        <v>28</v>
      </c>
      <c r="O14" s="135"/>
      <c r="P14" s="136"/>
      <c r="Q14" s="30"/>
    </row>
    <row r="15" spans="2:17" x14ac:dyDescent="0.2">
      <c r="B15" s="36">
        <v>5</v>
      </c>
      <c r="C15" s="24">
        <v>1</v>
      </c>
      <c r="D15" s="41">
        <v>5</v>
      </c>
      <c r="E15" s="1">
        <v>1</v>
      </c>
      <c r="F15" s="42" t="e">
        <v>#N/A</v>
      </c>
      <c r="G15" s="30"/>
      <c r="I15" s="58">
        <f t="array" ref="I15:K16">_xll.EchoMat()</f>
        <v>0</v>
      </c>
      <c r="J15" s="48">
        <v>0</v>
      </c>
      <c r="K15" s="48">
        <v>0</v>
      </c>
      <c r="L15" s="49"/>
      <c r="M15" s="21"/>
      <c r="N15" s="58">
        <f t="array" ref="N15:P16">_xll.EchoMat(_xll.EchoMat())</f>
        <v>0</v>
      </c>
      <c r="O15" s="48">
        <v>0</v>
      </c>
      <c r="P15" s="48">
        <v>0</v>
      </c>
      <c r="Q15" s="49"/>
    </row>
    <row r="16" spans="2:17" x14ac:dyDescent="0.2">
      <c r="B16" s="36" t="s">
        <v>5</v>
      </c>
      <c r="C16" s="24"/>
      <c r="D16" s="41" t="str">
        <v>payoff</v>
      </c>
      <c r="E16" s="1" t="str">
        <v/>
      </c>
      <c r="F16" s="42" t="e">
        <v>#N/A</v>
      </c>
      <c r="G16" s="30"/>
      <c r="I16" s="59">
        <v>0</v>
      </c>
      <c r="J16" s="51">
        <v>0</v>
      </c>
      <c r="K16" s="51">
        <v>0</v>
      </c>
      <c r="L16" s="52"/>
      <c r="M16" s="21"/>
      <c r="N16" s="59">
        <v>0</v>
      </c>
      <c r="O16" s="51">
        <v>0</v>
      </c>
      <c r="P16" s="51">
        <v>0</v>
      </c>
      <c r="Q16" s="52"/>
    </row>
    <row r="17" spans="2:17" ht="13.5" thickBot="1" x14ac:dyDescent="0.25">
      <c r="B17" s="36" t="s">
        <v>0</v>
      </c>
      <c r="C17" s="24"/>
      <c r="D17" s="41" t="str">
        <v>name</v>
      </c>
      <c r="E17" s="1" t="str">
        <v/>
      </c>
      <c r="F17" s="42" t="e">
        <v>#N/A</v>
      </c>
      <c r="G17" s="30"/>
      <c r="I17" s="60"/>
      <c r="J17" s="61"/>
      <c r="K17" s="61"/>
      <c r="L17" s="62"/>
      <c r="M17" s="21"/>
      <c r="N17" s="60"/>
      <c r="O17" s="61"/>
      <c r="P17" s="61"/>
      <c r="Q17" s="62"/>
    </row>
    <row r="18" spans="2:17" x14ac:dyDescent="0.2">
      <c r="B18" s="36" t="s">
        <v>3</v>
      </c>
      <c r="C18" s="24"/>
      <c r="D18" s="41" t="str">
        <v>call</v>
      </c>
      <c r="E18" s="1" t="str">
        <v/>
      </c>
      <c r="F18" s="42" t="e">
        <v>#N/A</v>
      </c>
      <c r="G18" s="30"/>
    </row>
    <row r="19" spans="2:17" x14ac:dyDescent="0.2">
      <c r="B19" s="36" t="s">
        <v>4</v>
      </c>
      <c r="C19" s="24"/>
      <c r="D19" s="41" t="str">
        <v>strike</v>
      </c>
      <c r="E19" s="1" t="str">
        <v/>
      </c>
      <c r="F19" s="42" t="e">
        <v>#N/A</v>
      </c>
      <c r="G19" s="30"/>
    </row>
    <row r="20" spans="2:17" ht="13.5" thickBot="1" x14ac:dyDescent="0.25">
      <c r="B20" s="36">
        <v>100</v>
      </c>
      <c r="C20" s="24"/>
      <c r="D20" s="41">
        <v>100</v>
      </c>
      <c r="E20" s="1" t="str">
        <v/>
      </c>
      <c r="F20" s="42" t="e">
        <v>#N/A</v>
      </c>
      <c r="G20" s="30"/>
    </row>
    <row r="21" spans="2:17" x14ac:dyDescent="0.2">
      <c r="B21" s="36" t="s">
        <v>6</v>
      </c>
      <c r="C21" s="24"/>
      <c r="D21" s="41" t="str">
        <v>optiontwo</v>
      </c>
      <c r="E21" s="1" t="str">
        <v/>
      </c>
      <c r="F21" s="42" t="e">
        <v>#N/A</v>
      </c>
      <c r="G21" s="30"/>
      <c r="I21" s="25"/>
      <c r="J21" s="26"/>
      <c r="K21" s="26"/>
      <c r="L21" s="26"/>
      <c r="M21" s="26"/>
      <c r="N21" s="26"/>
      <c r="O21" s="26"/>
      <c r="P21" s="27"/>
    </row>
    <row r="22" spans="2:17" x14ac:dyDescent="0.2">
      <c r="B22" s="36" t="s">
        <v>2</v>
      </c>
      <c r="C22" s="24"/>
      <c r="D22" s="41" t="str">
        <v>list</v>
      </c>
      <c r="E22" s="1" t="str">
        <v/>
      </c>
      <c r="F22" s="42" t="e">
        <v>#N/A</v>
      </c>
      <c r="G22" s="30"/>
      <c r="I22" s="28"/>
      <c r="J22" s="29"/>
      <c r="K22" s="29"/>
      <c r="L22" s="29"/>
      <c r="M22" s="138" t="s">
        <v>29</v>
      </c>
      <c r="N22" s="135"/>
      <c r="O22" s="136"/>
      <c r="P22" s="30"/>
    </row>
    <row r="23" spans="2:17" x14ac:dyDescent="0.2">
      <c r="B23" s="36">
        <v>5</v>
      </c>
      <c r="C23" s="24">
        <v>1</v>
      </c>
      <c r="D23" s="41">
        <v>5</v>
      </c>
      <c r="E23" s="1">
        <v>1</v>
      </c>
      <c r="F23" s="42" t="e">
        <v>#N/A</v>
      </c>
      <c r="G23" s="30"/>
      <c r="I23" s="46" t="s">
        <v>10</v>
      </c>
      <c r="J23" s="39" t="s">
        <v>11</v>
      </c>
      <c r="K23" s="35">
        <v>3</v>
      </c>
      <c r="L23" s="22"/>
      <c r="M23" s="47" t="str">
        <f t="array" ref="M23:P25">_xll.EchoCells($I$23:$K$24)</f>
        <v>a</v>
      </c>
      <c r="N23" s="48" t="str">
        <v>ā</v>
      </c>
      <c r="O23" s="48">
        <v>3</v>
      </c>
      <c r="P23" s="49" t="e">
        <v>#N/A</v>
      </c>
    </row>
    <row r="24" spans="2:17" x14ac:dyDescent="0.2">
      <c r="B24" s="36" t="s">
        <v>5</v>
      </c>
      <c r="C24" s="24"/>
      <c r="D24" s="41" t="str">
        <v>payoff</v>
      </c>
      <c r="E24" s="1" t="str">
        <v/>
      </c>
      <c r="F24" s="42" t="e">
        <v>#N/A</v>
      </c>
      <c r="G24" s="30"/>
      <c r="I24" s="23">
        <v>4</v>
      </c>
      <c r="J24" s="40">
        <v>5</v>
      </c>
      <c r="K24" s="38">
        <v>6</v>
      </c>
      <c r="L24" s="22"/>
      <c r="M24" s="50">
        <v>4</v>
      </c>
      <c r="N24" s="51">
        <v>5</v>
      </c>
      <c r="O24" s="51">
        <v>6</v>
      </c>
      <c r="P24" s="52" t="e">
        <v>#N/A</v>
      </c>
    </row>
    <row r="25" spans="2:17" x14ac:dyDescent="0.2">
      <c r="B25" s="36" t="s">
        <v>0</v>
      </c>
      <c r="C25" s="24"/>
      <c r="D25" s="41" t="str">
        <v>name</v>
      </c>
      <c r="E25" s="1" t="str">
        <v/>
      </c>
      <c r="F25" s="42" t="e">
        <v>#N/A</v>
      </c>
      <c r="G25" s="30"/>
      <c r="I25" s="53"/>
      <c r="J25" s="22"/>
      <c r="K25" s="22"/>
      <c r="L25" s="22"/>
      <c r="M25" s="86" t="str">
        <v>time taken</v>
      </c>
      <c r="N25" s="87">
        <v>3.0300000000000001E-5</v>
      </c>
      <c r="O25" s="55" t="str">
        <v/>
      </c>
      <c r="P25" s="56" t="e">
        <v>#N/A</v>
      </c>
    </row>
    <row r="26" spans="2:17" ht="13.5" thickBot="1" x14ac:dyDescent="0.25">
      <c r="B26" s="36" t="s">
        <v>7</v>
      </c>
      <c r="C26" s="24"/>
      <c r="D26" s="41" t="str">
        <v>put</v>
      </c>
      <c r="E26" s="1" t="str">
        <v/>
      </c>
      <c r="F26" s="42" t="e">
        <v>#N/A</v>
      </c>
      <c r="G26" s="30"/>
      <c r="I26" s="31"/>
      <c r="J26" s="32"/>
      <c r="K26" s="32"/>
      <c r="L26" s="32"/>
      <c r="M26" s="32"/>
      <c r="N26" s="32"/>
      <c r="O26" s="32"/>
      <c r="P26" s="33"/>
    </row>
    <row r="27" spans="2:17" ht="13.5" thickBot="1" x14ac:dyDescent="0.25">
      <c r="B27" s="36" t="s">
        <v>4</v>
      </c>
      <c r="C27" s="24"/>
      <c r="D27" s="41" t="str">
        <v>strike</v>
      </c>
      <c r="E27" s="1" t="str">
        <v/>
      </c>
      <c r="F27" s="42" t="e">
        <v>#N/A</v>
      </c>
      <c r="G27" s="30"/>
    </row>
    <row r="28" spans="2:17" ht="13.5" thickBot="1" x14ac:dyDescent="0.25">
      <c r="B28" s="37">
        <v>100</v>
      </c>
      <c r="C28" s="40"/>
      <c r="D28" s="41">
        <v>100</v>
      </c>
      <c r="E28" s="1" t="str">
        <v/>
      </c>
      <c r="F28" s="42" t="e">
        <v>#N/A</v>
      </c>
      <c r="G28" s="30"/>
      <c r="N28" s="25"/>
      <c r="O28" s="26"/>
      <c r="P28" s="27"/>
    </row>
    <row r="29" spans="2:17" ht="13.5" thickBot="1" x14ac:dyDescent="0.25">
      <c r="B29" s="28"/>
      <c r="C29" s="29"/>
      <c r="D29" s="88" t="str">
        <v>time taken</v>
      </c>
      <c r="E29" s="89">
        <v>9.9700000000000006E-4</v>
      </c>
      <c r="F29" s="42" t="e">
        <v>#N/A</v>
      </c>
      <c r="G29" s="30"/>
      <c r="I29" s="141" t="s">
        <v>30</v>
      </c>
      <c r="J29" s="142"/>
      <c r="K29" s="143"/>
      <c r="L29" s="27"/>
      <c r="N29" s="28"/>
      <c r="O29" s="29"/>
      <c r="P29" s="78" t="s">
        <v>31</v>
      </c>
    </row>
    <row r="30" spans="2:17" ht="13.5" thickBot="1" x14ac:dyDescent="0.25">
      <c r="B30" s="28"/>
      <c r="C30" s="29"/>
      <c r="D30" s="41" t="e">
        <v>#N/A</v>
      </c>
      <c r="E30" s="1" t="e">
        <v>#N/A</v>
      </c>
      <c r="F30" s="42" t="e">
        <v>#N/A</v>
      </c>
      <c r="G30" s="30"/>
      <c r="I30" s="2" t="str">
        <f>_xll.EmptyArgFunction()</f>
        <v>this function is useless except for testing.</v>
      </c>
      <c r="J30" s="2"/>
      <c r="K30" s="2"/>
      <c r="L30" s="2"/>
      <c r="N30" s="3">
        <v>42</v>
      </c>
      <c r="O30" s="29"/>
      <c r="P30" s="57">
        <f>_xll.EchoShort(N30)</f>
        <v>42</v>
      </c>
    </row>
    <row r="31" spans="2:17" ht="13.5" thickBot="1" x14ac:dyDescent="0.25">
      <c r="B31" s="28"/>
      <c r="C31" s="29"/>
      <c r="D31" s="41" t="e">
        <v>#N/A</v>
      </c>
      <c r="E31" s="1" t="e">
        <v>#N/A</v>
      </c>
      <c r="F31" s="42" t="e">
        <v>#N/A</v>
      </c>
      <c r="G31" s="30"/>
      <c r="N31" s="31"/>
      <c r="O31" s="32"/>
      <c r="P31" s="33"/>
    </row>
    <row r="32" spans="2:17" ht="13.5" thickBot="1" x14ac:dyDescent="0.25">
      <c r="B32" s="28"/>
      <c r="C32" s="29"/>
      <c r="D32" s="41" t="e">
        <v>#N/A</v>
      </c>
      <c r="E32" s="1" t="e">
        <v>#N/A</v>
      </c>
      <c r="F32" s="42" t="e">
        <v>#N/A</v>
      </c>
      <c r="G32" s="30"/>
    </row>
    <row r="33" spans="1:16" ht="13.5" thickBot="1" x14ac:dyDescent="0.25">
      <c r="B33" s="31"/>
      <c r="C33" s="32"/>
      <c r="D33" s="43" t="e">
        <v>#N/A</v>
      </c>
      <c r="E33" s="44" t="e">
        <v>#N/A</v>
      </c>
      <c r="F33" s="45" t="e">
        <v>#N/A</v>
      </c>
      <c r="G33" s="33"/>
      <c r="I33" s="25"/>
      <c r="J33" s="26"/>
      <c r="K33" s="27"/>
      <c r="N33" s="66"/>
      <c r="O33" s="67"/>
      <c r="P33" s="68"/>
    </row>
    <row r="34" spans="1:16" ht="13.5" thickBot="1" x14ac:dyDescent="0.25">
      <c r="I34" s="28"/>
      <c r="J34" s="125" t="s">
        <v>32</v>
      </c>
      <c r="K34" s="126"/>
      <c r="N34" s="125" t="s">
        <v>33</v>
      </c>
      <c r="O34" s="144"/>
      <c r="P34" s="69"/>
    </row>
    <row r="35" spans="1:16" ht="13.5" thickBot="1" x14ac:dyDescent="0.25">
      <c r="I35" s="7">
        <v>1</v>
      </c>
      <c r="J35" s="29"/>
      <c r="K35" s="4">
        <f t="array" ref="K35:K38">_xll.EchoArray(I35:I37)</f>
        <v>1</v>
      </c>
      <c r="N35" s="79"/>
      <c r="O35" s="22"/>
      <c r="P35" s="69"/>
    </row>
    <row r="36" spans="1:16" ht="13.5" thickBot="1" x14ac:dyDescent="0.25">
      <c r="I36" s="8">
        <v>2</v>
      </c>
      <c r="J36" s="29"/>
      <c r="K36" s="5">
        <v>2</v>
      </c>
      <c r="N36" s="63">
        <v>4</v>
      </c>
      <c r="O36" s="64">
        <v>5</v>
      </c>
      <c r="P36" s="65">
        <v>6</v>
      </c>
    </row>
    <row r="37" spans="1:16" ht="13.5" thickBot="1" x14ac:dyDescent="0.25">
      <c r="C37" s="80" t="s">
        <v>34</v>
      </c>
      <c r="F37" s="127" t="s">
        <v>35</v>
      </c>
      <c r="G37" s="128"/>
      <c r="I37" s="9">
        <v>3</v>
      </c>
      <c r="J37" s="29"/>
      <c r="K37" s="5">
        <v>3</v>
      </c>
      <c r="N37" s="53"/>
      <c r="O37" s="22"/>
      <c r="P37" s="69"/>
    </row>
    <row r="38" spans="1:16" ht="13.5" thickBot="1" x14ac:dyDescent="0.25">
      <c r="C38" s="90">
        <v>1</v>
      </c>
      <c r="E38">
        <f>LEN(F38)</f>
        <v>6</v>
      </c>
      <c r="F38" s="73" t="s">
        <v>14</v>
      </c>
      <c r="G38" s="30"/>
      <c r="I38" s="28"/>
      <c r="J38" s="29"/>
      <c r="K38" s="6" t="e">
        <v>#N/A</v>
      </c>
      <c r="N38" s="4">
        <f t="array" ref="N38:N41">_xll.EchoArray(N36:P36)</f>
        <v>4</v>
      </c>
      <c r="O38" s="22"/>
      <c r="P38" s="69"/>
    </row>
    <row r="39" spans="1:16" ht="13.5" thickBot="1" x14ac:dyDescent="0.25">
      <c r="C39" s="91">
        <f t="array" ref="C39:D40">_xll.Circ(C38)</f>
        <v>3.1415899999999999</v>
      </c>
      <c r="D39" s="92" t="str">
        <v/>
      </c>
      <c r="E39">
        <f>LEN(F39)</f>
        <v>5</v>
      </c>
      <c r="F39" s="73" t="s">
        <v>13</v>
      </c>
      <c r="G39" s="30"/>
      <c r="I39" s="31"/>
      <c r="J39" s="32"/>
      <c r="K39" s="33"/>
      <c r="N39" s="5">
        <v>5</v>
      </c>
      <c r="O39" s="22"/>
      <c r="P39" s="69"/>
    </row>
    <row r="40" spans="1:16" ht="13.5" thickBot="1" x14ac:dyDescent="0.25">
      <c r="C40" s="93" t="str">
        <v>time taken</v>
      </c>
      <c r="D40" s="94">
        <v>7.2700000000000005E-5</v>
      </c>
      <c r="E40">
        <f>LEN(F40)</f>
        <v>11</v>
      </c>
      <c r="F40" s="74" t="str">
        <f>_xludf.Concat(F38,F39)</f>
        <v>hello world</v>
      </c>
      <c r="G40" s="33"/>
      <c r="N40" s="5">
        <v>6</v>
      </c>
      <c r="O40" s="22"/>
      <c r="P40" s="69"/>
    </row>
    <row r="41" spans="1:16" ht="13.5" thickBot="1" x14ac:dyDescent="0.25">
      <c r="N41" s="6" t="e">
        <v>#N/A</v>
      </c>
      <c r="O41" s="22"/>
      <c r="P41" s="69"/>
    </row>
    <row r="42" spans="1:16" ht="13.5" thickBot="1" x14ac:dyDescent="0.25">
      <c r="N42" s="70"/>
      <c r="O42" s="71"/>
      <c r="P42" s="72"/>
    </row>
    <row r="43" spans="1:16" ht="13.5" thickBot="1" x14ac:dyDescent="0.25">
      <c r="B43" s="125" t="s">
        <v>36</v>
      </c>
      <c r="C43" s="126"/>
    </row>
    <row r="44" spans="1:16" ht="13.5" thickBot="1" x14ac:dyDescent="0.25">
      <c r="A44">
        <f>LEN(B44)</f>
        <v>200</v>
      </c>
      <c r="B44" s="3" t="s">
        <v>15</v>
      </c>
    </row>
    <row r="45" spans="1:16" ht="13.5" thickBot="1" x14ac:dyDescent="0.25">
      <c r="A45">
        <f>LEN(B45)</f>
        <v>50</v>
      </c>
      <c r="B45" s="3" t="s">
        <v>16</v>
      </c>
    </row>
    <row r="46" spans="1:16" x14ac:dyDescent="0.2">
      <c r="A46">
        <f>LEN(B46)</f>
        <v>250</v>
      </c>
      <c r="B46" s="91" t="str">
        <f t="array" ref="B46:C47">_xludf.Concat(B44,B45)</f>
        <v>str_4567890123456789012345678901234567890123456789012345678901234567890123456789012345678901234567890123456789012345678901234567890123456789012345678901234567890123456789012345678901234567890123456789str_4567890123456789012345678901234567890123456789</v>
      </c>
      <c r="C46" s="92" t="str">
        <v/>
      </c>
    </row>
    <row r="47" spans="1:16" x14ac:dyDescent="0.2">
      <c r="B47" s="93" t="str">
        <v>time taken</v>
      </c>
      <c r="C47" s="94">
        <v>8.0000000000000007E-5</v>
      </c>
    </row>
    <row r="49" spans="1:14" ht="13.5" thickBot="1" x14ac:dyDescent="0.25">
      <c r="B49" s="125" t="s">
        <v>37</v>
      </c>
      <c r="C49" s="126"/>
    </row>
    <row r="50" spans="1:14" ht="13.5" thickBot="1" x14ac:dyDescent="0.25">
      <c r="A50">
        <f>LEN(B50)</f>
        <v>1000</v>
      </c>
      <c r="B50" s="3" t="s">
        <v>17</v>
      </c>
      <c r="D50" s="10"/>
    </row>
    <row r="51" spans="1:14" ht="13.5" thickBot="1" x14ac:dyDescent="0.25">
      <c r="A51">
        <f>LEN(B51)</f>
        <v>1000</v>
      </c>
      <c r="B51" s="3" t="s">
        <v>17</v>
      </c>
    </row>
    <row r="52" spans="1:14" x14ac:dyDescent="0.2">
      <c r="A52">
        <f>LEN(B52)</f>
        <v>2000</v>
      </c>
      <c r="B52" s="91" t="str">
        <f t="array" ref="B52:C53">_xludf.Concat(B50,B51)</f>
        <v>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str_456789012345678901234567890123456789012345678901234567890123456789012345678901234567890123456789012345678901234567890123456789012345678901234567890123456789012345678901234567890123456789012345678901234567890123456789012345678901234567890123456789</v>
      </c>
      <c r="C52" s="92" t="str">
        <v/>
      </c>
    </row>
    <row r="53" spans="1:14" x14ac:dyDescent="0.2">
      <c r="B53" s="93" t="str">
        <v>time taken</v>
      </c>
      <c r="C53" s="94">
        <v>1.0670000000000001E-4</v>
      </c>
    </row>
    <row r="54" spans="1:14" ht="13.5" thickBot="1" x14ac:dyDescent="0.25"/>
    <row r="55" spans="1:14" ht="13.5" thickBot="1" x14ac:dyDescent="0.25">
      <c r="B55" s="25"/>
      <c r="C55" s="26"/>
      <c r="D55" s="26"/>
      <c r="E55" s="27"/>
    </row>
    <row r="56" spans="1:14" ht="16.5" thickBot="1" x14ac:dyDescent="0.3">
      <c r="B56" s="28"/>
      <c r="C56" s="29"/>
      <c r="D56" s="129" t="s">
        <v>38</v>
      </c>
      <c r="E56" s="130"/>
      <c r="G56" s="99" t="s">
        <v>39</v>
      </c>
      <c r="H56" s="114"/>
      <c r="J56" s="99" t="s">
        <v>40</v>
      </c>
      <c r="K56" s="114"/>
      <c r="M56" s="99" t="s">
        <v>41</v>
      </c>
      <c r="N56" s="114"/>
    </row>
    <row r="57" spans="1:14" x14ac:dyDescent="0.2">
      <c r="B57" s="7">
        <v>1</v>
      </c>
      <c r="C57" s="29"/>
      <c r="D57" s="95">
        <f t="array" ref="D57:E60">_xll.Stats(B57:B59)</f>
        <v>2</v>
      </c>
      <c r="E57" s="96" t="str">
        <v/>
      </c>
      <c r="G57" s="115" t="s">
        <v>12</v>
      </c>
      <c r="H57" s="116"/>
      <c r="J57" s="115">
        <v>42</v>
      </c>
      <c r="K57" s="116"/>
      <c r="M57" s="115">
        <v>42</v>
      </c>
      <c r="N57" s="116"/>
    </row>
    <row r="58" spans="1:14" ht="13.5" thickBot="1" x14ac:dyDescent="0.25">
      <c r="B58" s="8">
        <v>2</v>
      </c>
      <c r="C58" s="29"/>
      <c r="D58" s="59">
        <v>0.66666666666666696</v>
      </c>
      <c r="E58" s="52" t="str">
        <v/>
      </c>
      <c r="G58" s="117" t="str">
        <f>_xll.HelloWorldAgain(G57)</f>
        <v>hello WorldAgain</v>
      </c>
      <c r="H58" s="118"/>
      <c r="J58" s="117">
        <f>_xll.EchoUL(J57)</f>
        <v>42</v>
      </c>
      <c r="K58" s="118"/>
      <c r="M58" s="117">
        <f>_xll.EchoInt(M57)</f>
        <v>42</v>
      </c>
      <c r="N58" s="118"/>
    </row>
    <row r="59" spans="1:14" ht="13.5" thickBot="1" x14ac:dyDescent="0.25">
      <c r="B59" s="9">
        <v>3</v>
      </c>
      <c r="C59" s="29"/>
      <c r="D59" s="93" t="str">
        <v>time taken</v>
      </c>
      <c r="E59" s="94">
        <v>8.9699999999999998E-5</v>
      </c>
    </row>
    <row r="60" spans="1:14" ht="13.5" thickBot="1" x14ac:dyDescent="0.25">
      <c r="B60" s="28"/>
      <c r="C60" s="29"/>
      <c r="D60" s="60" t="e">
        <v>#N/A</v>
      </c>
      <c r="E60" s="62" t="e">
        <v>#N/A</v>
      </c>
    </row>
    <row r="61" spans="1:14" ht="13.5" thickBot="1" x14ac:dyDescent="0.25">
      <c r="B61" s="31"/>
      <c r="C61" s="32"/>
      <c r="D61" s="32"/>
      <c r="E61" s="33"/>
    </row>
    <row r="62" spans="1:14" x14ac:dyDescent="0.2">
      <c r="G62" s="99" t="s">
        <v>42</v>
      </c>
      <c r="H62" s="100"/>
      <c r="I62" s="101"/>
      <c r="K62" s="99" t="s">
        <v>43</v>
      </c>
      <c r="L62" s="100"/>
      <c r="M62" s="101"/>
    </row>
    <row r="63" spans="1:14" x14ac:dyDescent="0.2">
      <c r="G63" s="115">
        <v>42</v>
      </c>
      <c r="H63" s="119"/>
      <c r="I63" s="120"/>
      <c r="K63" s="115"/>
      <c r="L63" s="119"/>
      <c r="M63" s="120"/>
    </row>
    <row r="64" spans="1:14" ht="13.5" thickBot="1" x14ac:dyDescent="0.25">
      <c r="G64" s="117">
        <f>_xll.EchoDoubleOrNothing(G63)</f>
        <v>42</v>
      </c>
      <c r="H64" s="121"/>
      <c r="I64" s="122"/>
      <c r="K64" s="117">
        <f>_xll.EchoDoubleOrNothing(K63,5)</f>
        <v>5</v>
      </c>
      <c r="L64" s="121"/>
      <c r="M64" s="122"/>
    </row>
    <row r="66" spans="2:12" ht="13.5" thickBot="1" x14ac:dyDescent="0.25"/>
    <row r="67" spans="2:12" x14ac:dyDescent="0.2">
      <c r="B67" s="99" t="s">
        <v>44</v>
      </c>
      <c r="C67" s="114"/>
      <c r="E67" s="99" t="s">
        <v>45</v>
      </c>
      <c r="F67" s="114"/>
      <c r="H67" s="99" t="s">
        <v>46</v>
      </c>
      <c r="I67" s="114"/>
      <c r="K67" s="99" t="s">
        <v>47</v>
      </c>
      <c r="L67" s="114"/>
    </row>
    <row r="68" spans="2:12" x14ac:dyDescent="0.2">
      <c r="B68" s="115">
        <v>42</v>
      </c>
      <c r="C68" s="116"/>
      <c r="E68" s="115" t="e">
        <f ca="1">err()</f>
        <v>#NAME?</v>
      </c>
      <c r="F68" s="116"/>
      <c r="H68" s="115">
        <v>42</v>
      </c>
      <c r="I68" s="116"/>
      <c r="K68" s="115" t="e">
        <f>1/0</f>
        <v>#DIV/0!</v>
      </c>
      <c r="L68" s="116"/>
    </row>
    <row r="69" spans="2:12" ht="13.5" thickBot="1" x14ac:dyDescent="0.25">
      <c r="B69" s="117" t="b">
        <f>_xll.ContainsError(B68)</f>
        <v>0</v>
      </c>
      <c r="C69" s="118"/>
      <c r="E69" s="117" t="b">
        <f ca="1">_xll.ContainsError(E68)</f>
        <v>1</v>
      </c>
      <c r="F69" s="118"/>
      <c r="H69" s="117" t="b">
        <f>_xll.ContainsDivByZero(H68)</f>
        <v>0</v>
      </c>
      <c r="I69" s="118"/>
      <c r="K69" s="117" t="b">
        <f>_xll.ContainsDivByZero(K68)</f>
        <v>1</v>
      </c>
      <c r="L69" s="118"/>
    </row>
    <row r="72" spans="2:12" ht="13.5" thickBot="1" x14ac:dyDescent="0.25"/>
    <row r="73" spans="2:12" ht="13.5" thickBot="1" x14ac:dyDescent="0.25">
      <c r="B73" s="25"/>
      <c r="C73" s="26"/>
      <c r="D73" s="26"/>
      <c r="E73" s="26"/>
      <c r="F73" s="26"/>
      <c r="G73" s="26"/>
      <c r="H73" s="26"/>
      <c r="I73" s="26"/>
      <c r="J73" s="27"/>
    </row>
    <row r="74" spans="2:12" ht="13.5" thickBot="1" x14ac:dyDescent="0.25">
      <c r="B74" s="53"/>
      <c r="C74" s="29"/>
      <c r="D74" s="80" t="s">
        <v>48</v>
      </c>
      <c r="E74" s="29"/>
      <c r="F74" s="80" t="s">
        <v>49</v>
      </c>
      <c r="G74" s="29"/>
      <c r="H74" s="29"/>
      <c r="I74" s="29"/>
      <c r="J74" s="30"/>
    </row>
    <row r="75" spans="2:12" x14ac:dyDescent="0.2">
      <c r="B75" s="11">
        <v>1</v>
      </c>
      <c r="C75" s="29"/>
      <c r="D75" s="17" t="str">
        <f>_xll.typeString(B75)</f>
        <v>xltypeNum</v>
      </c>
      <c r="E75" s="29"/>
      <c r="F75" s="14" t="str">
        <f>_xll.typeString2(B75)</f>
        <v>xltypeSRef</v>
      </c>
      <c r="G75" s="29"/>
      <c r="H75" s="29"/>
      <c r="I75" s="29"/>
      <c r="J75" s="30"/>
    </row>
    <row r="76" spans="2:12" x14ac:dyDescent="0.2">
      <c r="B76" s="12" t="s">
        <v>10</v>
      </c>
      <c r="C76" s="29"/>
      <c r="D76" s="18" t="str">
        <f>_xll.typeString(B76)</f>
        <v>xltypeStr</v>
      </c>
      <c r="E76" s="29"/>
      <c r="F76" s="15" t="str">
        <f>_xll.typeString2(B76)</f>
        <v>xltypeSRef</v>
      </c>
      <c r="G76" s="29"/>
      <c r="H76" s="29"/>
      <c r="I76" s="29"/>
      <c r="J76" s="30"/>
    </row>
    <row r="77" spans="2:12" x14ac:dyDescent="0.2">
      <c r="B77" s="12" t="b">
        <v>1</v>
      </c>
      <c r="C77" s="29"/>
      <c r="D77" s="18" t="str">
        <f>_xll.typeString(B77)</f>
        <v>xltypeBool</v>
      </c>
      <c r="E77" s="29"/>
      <c r="F77" s="15" t="str">
        <f>_xll.typeString2(B77)</f>
        <v>xltypeSRef</v>
      </c>
      <c r="G77" s="29"/>
      <c r="H77" s="29"/>
      <c r="I77" s="29"/>
      <c r="J77" s="30"/>
    </row>
    <row r="78" spans="2:12" ht="13.5" thickBot="1" x14ac:dyDescent="0.25">
      <c r="B78" s="13"/>
      <c r="C78" s="29"/>
      <c r="D78" s="18" t="str">
        <f>_xll.typeString(B78)</f>
        <v>xltypeNil</v>
      </c>
      <c r="E78" s="29"/>
      <c r="F78" s="15" t="str">
        <f>_xll.typeString2(B78)</f>
        <v>xltypeSRef</v>
      </c>
      <c r="G78" s="29"/>
      <c r="H78" s="34" t="s">
        <v>10</v>
      </c>
      <c r="I78" s="35" t="s">
        <v>18</v>
      </c>
      <c r="J78" s="30"/>
    </row>
    <row r="79" spans="2:12" ht="13.5" thickBot="1" x14ac:dyDescent="0.25">
      <c r="B79" s="28"/>
      <c r="C79" s="29"/>
      <c r="D79" s="15" t="str">
        <f>_xll.typeString()</f>
        <v>xltypeMissing</v>
      </c>
      <c r="E79" s="29"/>
      <c r="F79" s="15" t="str">
        <f>_xll.typeString2()</f>
        <v>xltypeMissing</v>
      </c>
      <c r="G79" s="29"/>
      <c r="H79" s="37">
        <v>1</v>
      </c>
      <c r="I79" s="38">
        <v>2</v>
      </c>
      <c r="J79" s="30"/>
    </row>
    <row r="80" spans="2:12" ht="13.5" thickBot="1" x14ac:dyDescent="0.25">
      <c r="B80" s="7" t="e">
        <f>NA()</f>
        <v>#N/A</v>
      </c>
      <c r="C80" s="29"/>
      <c r="D80" s="15" t="str">
        <f>_xll.typeString(B80)</f>
        <v>xltypeErr</v>
      </c>
      <c r="E80" s="29"/>
      <c r="F80" s="15" t="str">
        <f>_xll.typeString2(B80)</f>
        <v>xltypeSRef</v>
      </c>
      <c r="G80" s="29"/>
      <c r="H80" s="29"/>
      <c r="I80" s="29"/>
      <c r="J80" s="30"/>
    </row>
    <row r="81" spans="2:12" ht="13.5" thickBot="1" x14ac:dyDescent="0.25">
      <c r="B81" s="19" t="s">
        <v>10</v>
      </c>
      <c r="C81" s="20">
        <v>1</v>
      </c>
      <c r="D81" s="18" t="str">
        <f>_xll.typeString(B81:C81)</f>
        <v>xltypeMulti</v>
      </c>
      <c r="E81" s="29"/>
      <c r="F81" s="15" t="str">
        <f>_xll.typeString2(B81:C81)</f>
        <v>xltypeSRef</v>
      </c>
      <c r="G81" s="29"/>
      <c r="H81" s="29"/>
      <c r="I81" s="29"/>
      <c r="J81" s="30"/>
      <c r="L81" s="10"/>
    </row>
    <row r="82" spans="2:12" ht="13.5" thickBot="1" x14ac:dyDescent="0.25">
      <c r="B82" s="139" t="s">
        <v>19</v>
      </c>
      <c r="C82" s="140"/>
      <c r="D82" s="16" t="str">
        <f>_xll.typeString(H78:I79)</f>
        <v>xltypeMulti</v>
      </c>
      <c r="E82" s="29"/>
      <c r="F82" s="16" t="str">
        <f>_xll.typeString2(H78:I79)</f>
        <v>xltypeSRef</v>
      </c>
      <c r="G82" s="29"/>
      <c r="H82" s="29"/>
      <c r="I82" s="29"/>
      <c r="J82" s="30"/>
    </row>
    <row r="83" spans="2:12" x14ac:dyDescent="0.2">
      <c r="B83" s="28"/>
      <c r="C83" s="29"/>
      <c r="D83" s="29"/>
      <c r="E83" s="29"/>
      <c r="F83" s="29"/>
      <c r="G83" s="29"/>
      <c r="H83" s="29"/>
      <c r="I83" s="29"/>
      <c r="J83" s="30"/>
    </row>
    <row r="84" spans="2:12" x14ac:dyDescent="0.2">
      <c r="B84" s="28"/>
      <c r="C84" s="29"/>
      <c r="D84" s="29"/>
      <c r="E84" s="29"/>
      <c r="F84" s="29"/>
      <c r="G84" s="29"/>
      <c r="H84" s="29"/>
      <c r="I84" s="29"/>
      <c r="J84" s="30"/>
    </row>
    <row r="85" spans="2:12" ht="13.5" thickBot="1" x14ac:dyDescent="0.25">
      <c r="B85" s="31"/>
      <c r="C85" s="32"/>
      <c r="D85" s="32"/>
      <c r="E85" s="32"/>
      <c r="F85" s="32"/>
      <c r="G85" s="32"/>
      <c r="H85" s="32"/>
      <c r="I85" s="32"/>
      <c r="J85" s="33"/>
    </row>
    <row r="88" spans="2:12" ht="13.5" thickBot="1" x14ac:dyDescent="0.25"/>
    <row r="89" spans="2:12" ht="15.75" x14ac:dyDescent="0.25">
      <c r="B89" s="112" t="s">
        <v>50</v>
      </c>
      <c r="C89" s="113"/>
      <c r="H89" s="10"/>
    </row>
    <row r="90" spans="2:12" x14ac:dyDescent="0.2">
      <c r="B90" s="102" t="str">
        <f>_xll.GetNote()</f>
        <v xml:space="preserve">This is a comment attached to this Cell
---
&lt;https://xlw.github.io/&gt;
</v>
      </c>
      <c r="C90" s="103"/>
      <c r="D90" s="103"/>
      <c r="E90" s="103"/>
      <c r="F90" s="104"/>
      <c r="G90" s="104"/>
      <c r="H90" s="104"/>
      <c r="I90" s="104"/>
      <c r="J90" s="105"/>
    </row>
    <row r="91" spans="2:12" x14ac:dyDescent="0.2">
      <c r="B91" s="106"/>
      <c r="C91" s="107"/>
      <c r="D91" s="107"/>
      <c r="E91" s="107"/>
      <c r="F91" s="107"/>
      <c r="G91" s="107"/>
      <c r="H91" s="107"/>
      <c r="I91" s="107"/>
      <c r="J91" s="108"/>
    </row>
    <row r="92" spans="2:12" x14ac:dyDescent="0.2">
      <c r="B92" s="109"/>
      <c r="C92" s="110"/>
      <c r="D92" s="110"/>
      <c r="E92" s="110"/>
      <c r="F92" s="110"/>
      <c r="G92" s="110"/>
      <c r="H92" s="110"/>
      <c r="I92" s="110"/>
      <c r="J92" s="111"/>
    </row>
  </sheetData>
  <mergeCells count="45">
    <mergeCell ref="M7:O7"/>
    <mergeCell ref="I14:K14"/>
    <mergeCell ref="N14:P14"/>
    <mergeCell ref="M22:O22"/>
    <mergeCell ref="B82:C82"/>
    <mergeCell ref="G62:I62"/>
    <mergeCell ref="G63:I63"/>
    <mergeCell ref="G64:I64"/>
    <mergeCell ref="B67:C67"/>
    <mergeCell ref="I29:K29"/>
    <mergeCell ref="M56:N56"/>
    <mergeCell ref="M57:N57"/>
    <mergeCell ref="M58:N58"/>
    <mergeCell ref="N34:O34"/>
    <mergeCell ref="B43:C43"/>
    <mergeCell ref="B49:C49"/>
    <mergeCell ref="D56:E56"/>
    <mergeCell ref="G56:H56"/>
    <mergeCell ref="B2:C2"/>
    <mergeCell ref="B3:C3"/>
    <mergeCell ref="B4:C4"/>
    <mergeCell ref="G57:H57"/>
    <mergeCell ref="G58:H58"/>
    <mergeCell ref="J56:K56"/>
    <mergeCell ref="I2:J2"/>
    <mergeCell ref="J57:K57"/>
    <mergeCell ref="J58:K58"/>
    <mergeCell ref="J34:K34"/>
    <mergeCell ref="F37:G37"/>
    <mergeCell ref="K62:M62"/>
    <mergeCell ref="B90:J92"/>
    <mergeCell ref="B89:C89"/>
    <mergeCell ref="K67:L67"/>
    <mergeCell ref="K68:L68"/>
    <mergeCell ref="K69:L69"/>
    <mergeCell ref="K63:M63"/>
    <mergeCell ref="K64:M64"/>
    <mergeCell ref="H67:I67"/>
    <mergeCell ref="H68:I68"/>
    <mergeCell ref="B68:C68"/>
    <mergeCell ref="B69:C69"/>
    <mergeCell ref="E67:F67"/>
    <mergeCell ref="E68:F68"/>
    <mergeCell ref="E69:F69"/>
    <mergeCell ref="H69:I69"/>
  </mergeCells>
  <phoneticPr fontId="0" type="noConversion"/>
  <pageMargins left="0.75" right="0.75" top="1" bottom="1" header="0.5" footer="0.5"/>
  <pageSetup orientation="portrait" horizontalDpi="4294967293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Joshi</dc:creator>
  <cp:lastModifiedBy>Narinder Claire</cp:lastModifiedBy>
  <dcterms:created xsi:type="dcterms:W3CDTF">2006-11-22T04:12:41Z</dcterms:created>
  <dcterms:modified xsi:type="dcterms:W3CDTF">2020-08-09T00:46:38Z</dcterms:modified>
</cp:coreProperties>
</file>