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20A47B4C-26BD-41E9-AD6B-DCDC626EB86D}" xr6:coauthVersionLast="47" xr6:coauthVersionMax="47" xr10:uidLastSave="{00000000-0000-0000-0000-000000000000}"/>
  <bookViews>
    <workbookView xWindow="-110" yWindow="-110" windowWidth="17320" windowHeight="10910" xr2:uid="{932E2053-8BE4-4FE6-9F6F-E277A47A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4" i="1" a="1"/>
  <c r="H3" i="1" l="1"/>
  <c r="H4" i="1"/>
  <c r="H5" i="1" a="1"/>
  <c r="H5" i="1" l="1"/>
  <c r="H6" i="1" a="1"/>
  <c r="H6" i="1" l="1"/>
  <c r="H7" i="1" a="1"/>
  <c r="H8" i="1" a="1"/>
  <c r="H7" i="1" l="1"/>
  <c r="H8" i="1"/>
  <c r="H9" i="1" a="1"/>
  <c r="H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num_simulations = xl(%P2%)
time = xl(%P3%)
num_timesteps = xl(%P4%)
mu = np.log(1 + xl(%P5%))  # Drift
vol = xl(%P6%)  # Volatility
starting_price = xl(%P7%)</code>
    </pythonScript>
    <pythonScript>
      <code>index = np.round(np.linspace(0, time, num_timesteps + 1), 2)
dt = time / num_timesteps  # Length of time period</code>
    </pythonScript>
    <pythonScript>
      <code>price = np.zeros((num_timesteps + 1, num_simulations))  # preallocation
price[0, :] = starting_price</code>
    </pythonScript>
    <pythonScript>
      <code>for t in range(1, num_timesteps + 1):
    rand_nums = np.random.randn(num_simulations)
    price[t, :] = price[t - 1, :] * np.exp(
        (mu - 0.5 * vol**2) * dt + vol * rand_nums * np.sqrt(dt)
    )</code>
    </pythonScript>
    <pythonScript>
      <code>percentiles = np.percentile(price, [5, 50, 95], axis=1).T</code>
    </pythonScript>
    <pythonScript>
      <code>df = pd.DataFrame(
    data=percentiles, index=index, columns=["5th Perc", "Median", "95th Perc"]
)
df["sample_path"] = price[:, :1]</code>
    </pythonScript>
    <pythonScript>
      <code>plt.style.use("fivethirtyeight")
df.plot()</code>
    </pythonScript>
  </pythonScripts>
</python>
</file>

<file path=xl/pythonScripts.xml><?xml version="1.0" encoding="utf-8"?>
<pythonScripts xmlns="http://schemas.microsoft.com/office/spreadsheetml/2022/pythonscript">
  <pythonScript>
    <code>num_simulations = xl(%P2%)
time = xl(%P3%)
num_timesteps = xl(%P4%)
mu = np.log(1 + xl(%P5%))  # Drift
vol = xl(%P6%)  # Volatility
starting_price = xl(%P7%)</code>
  </pythonScript>
  <pythonScript>
    <code>index = np.round(np.linspace(0, time, num_timesteps + 1), 2)
dt = time / num_timesteps  # Length of time period</code>
  </pythonScript>
  <pythonScript>
    <code>price = np.zeros((num_timesteps + 1, num_simulations))  # preallocation
price[0, :] = starting_price</code>
  </pythonScript>
  <pythonScript>
    <code>for t in range(1, num_timesteps + 1):
    rand_nums = np.random.randn(num_simulations)
    price[t, :] = price[t - 1, :] * np.exp(
        (mu - 0.5 * vol**2) * dt + vol * rand_nums * np.sqrt(dt)
    )</code>
  </pythonScript>
  <pythonScript>
    <code>percentiles = np.percentile(price, [5, 50, 95], axis=1).T</code>
  </pythonScript>
  <pythonScript>
    <code>df = pd.DataFrame(
    data=percentiles, index=index, columns=["5th Perc", "Median", "95th Perc"]
)
df["sample_path"] = price[:, :1]</code>
  </pythonScript>
  <pythonScript>
    <code>plt.style.use("fivethirtyeight")
df.plot()</code>
  </pythonScript>
</pythonScripts>
</file>

<file path=xl/sharedStrings.xml><?xml version="1.0" encoding="utf-8"?>
<sst xmlns="http://schemas.openxmlformats.org/spreadsheetml/2006/main" count="14" uniqueCount="14">
  <si>
    <t>Number of Simulations:</t>
  </si>
  <si>
    <t>Time Horizon (Years):</t>
  </si>
  <si>
    <t>Number of Time Steps:</t>
  </si>
  <si>
    <t>Expected Simple Return:</t>
  </si>
  <si>
    <t>Standard Deviation of Log Returns:</t>
  </si>
  <si>
    <t>Starting Price:</t>
  </si>
  <si>
    <t>Monte Carlo Simulation of a Stock</t>
  </si>
  <si>
    <t>Plot</t>
  </si>
  <si>
    <t>Read inputs</t>
  </si>
  <si>
    <t>Build DataFrame</t>
  </si>
  <si>
    <t>Simulation at each step</t>
  </si>
  <si>
    <t>Set initial values</t>
  </si>
  <si>
    <t>Helpers</t>
  </si>
  <si>
    <t>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</si>
</sst>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2" borderId="1" xfId="0" applyNumberFormat="1" applyFont="1" applyFill="1" applyBorder="1"/>
    <xf numFmtId="0" fontId="3" fillId="2" borderId="1" xfId="0" applyFont="1" applyFill="1" applyBorder="1"/>
    <xf numFmtId="1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26039</xdr:colOff>
      <xdr:row>1</xdr:row>
      <xdr:rowOff>0</xdr:rowOff>
    </xdr:from>
    <xdr:to>
      <xdr:col>15</xdr:col>
      <xdr:colOff>20988</xdr:colOff>
      <xdr:row>15</xdr:row>
      <xdr:rowOff>72824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12A64DB9-CE38-6169-DB93-C75665C7018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H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9089" y="298450"/>
          <a:ext cx="3652549" cy="27398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1" c="3">
    <v>100</v>
    <v>100</v>
    <v>100</v>
    <v>81.414404464582475</v>
    <v>101.90709502249447</v>
    <v>126.52735805338177</v>
    <v>75.142888104121255</v>
    <v>102.99891039523871</v>
    <v>140.26435655418908</v>
    <v>71.649902346117742</v>
    <v>104.96744827299585</v>
    <v>152.67882753983039</v>
    <v>68.526310764724428</v>
    <v>106.74467744391671</v>
    <v>164.4838456512316</v>
    <v t="s">...</v>
    <v t="s">...</v>
    <v t="s">...</v>
    <v>45.713720160509119</v>
    <v>174.44924563993544</v>
    <v>642.63548682351211</v>
    <v>45.535557489870605</v>
    <v>176.36445773618567</v>
    <v>669.08248610158421</v>
    <v>44.814783102576698</v>
    <v>180.09699443142483</v>
    <v>687.90278308326822</v>
    <v>44.671419908335466</v>
    <v>183.48005169955309</v>
    <v>704.20920139099337</v>
    <v>45.196692680660192</v>
    <v>186.985777004884</v>
    <v>738.84360315367815</v>
  </a>
  <a r="2">
    <v>618</v>
    <v>432</v>
  </a>
</arrayData>
</file>

<file path=xl/richData/rdrichvalue.xml><?xml version="1.0" encoding="utf-8"?>
<rvData xmlns="http://schemas.microsoft.com/office/spreadsheetml/2017/richdata" count="11">
  <rv s="0">
    <fb>100</fb>
    <v>&lt;class 'int'&gt;</v>
    <v>int</v>
    <v>100</v>
    <v>100</v>
  </rv>
  <rv s="1">
    <fb>0.5</fb>
    <v>&lt;class 'float'&gt;</v>
    <v>float</v>
    <v>0.5</v>
    <v>0.5</v>
  </rv>
  <rv s="2">
    <fb>0</fb>
    <v>0</v>
  </rv>
  <rv s="3">
    <fb>0</fb>
    <v>&lt;class 'NoneType'&gt;</v>
    <v>NoneType</v>
    <v>None</v>
    <v>2</v>
  </rv>
  <rv s="4">
    <v>0</v>
  </rv>
  <rv s="5">
    <v>ndarray</v>
    <v>2</v>
    <v>4</v>
  </rv>
  <rv s="3">
    <v>&lt;class 'numpy.ndarray'&gt;</v>
    <v>ndarray</v>
    <v>[[100.         100.         100.        ]
 [ 81.41440446 101.90709502 126.52735805]
 [ 75.1428881  102.9989104  140.26435655]
 [ 71.64990235 104.96744827 152.67882754]
 [ 68.52631076 106.74467744 164.48384565]
 [ 65.90438148 107.78706411 175.98996225]
...</v>
    <v>5</v>
  </rv>
  <rv s="6">
    <v>0</v>
    <v>9</v>
  </rv>
  <rv s="4">
    <v>1</v>
  </rv>
  <rv s="7">
    <v>Image</v>
    <v>3</v>
    <v>7</v>
    <v>8</v>
  </rv>
  <rv s="3">
    <v>&lt;class 'PIL.PngImagePlugin.PngImageFile'&gt;</v>
    <v>PngImageFile</v>
    <v>&lt;PIL.PngImagePlugin.PngImageFile image mode=RGBA size=618x432 at 0x7EFC99E34D90&gt;</v>
    <v>9</v>
  </rv>
</rvData>
</file>

<file path=xl/richData/rdrichvaluestructure.xml><?xml version="1.0" encoding="utf-8"?>
<rvStructures xmlns="http://schemas.microsoft.com/office/spreadsheetml/2017/richdata" count="8">
  <s t="_python">
    <k n="Python_type" t="s"/>
    <k n="Python_typeName" t="s"/>
    <k n="Python_str" t="s"/>
    <k n="basicValue" t="i"/>
  </s>
  <s t="_python">
    <k n="Python_type" t="s"/>
    <k n="Python_typeName" t="s"/>
    <k n="Python_str" t="s"/>
    <k n="basicValue"/>
  </s>
  <s t="_formattednumber">
    <k n="_Format" t="spb"/>
  </s>
  <s t="_python">
    <k n="Python_type" t="s"/>
    <k n="Python_typeName" t="s"/>
    <k n="Python_str" t="s"/>
    <k n="preview" t="r"/>
  </s>
  <s t="_array">
    <k n="array" t="a"/>
  </s>
  <s t="_entity">
    <k n="_DisplayString" t="s"/>
    <k n="_ViewInfo" t="spb"/>
    <k n="arrayPreview" t="r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1">
      <v>41</v>
      <v>3</v>
      <v>ndarray</v>
      <v>arrayPreview</v>
    </spb>
    <spb s="2"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</s>
  <s>
    <k n="ArrayCardInfo" t="spb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0;-0;* 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325A-5693-4275-9A93-35EBC77C5FC0}">
  <dimension ref="A1:H9"/>
  <sheetViews>
    <sheetView tabSelected="1" workbookViewId="0">
      <selection activeCell="H9" sqref="H9"/>
    </sheetView>
  </sheetViews>
  <sheetFormatPr defaultRowHeight="14.5" x14ac:dyDescent="0.35"/>
  <cols>
    <col min="5" max="5" width="9.26953125" bestFit="1" customWidth="1"/>
    <col min="7" max="7" width="19.81640625" bestFit="1" customWidth="1"/>
    <col min="8" max="8" width="13.36328125" customWidth="1"/>
  </cols>
  <sheetData>
    <row r="1" spans="1:8" ht="23.5" x14ac:dyDescent="0.55000000000000004">
      <c r="A1" s="1" t="s">
        <v>6</v>
      </c>
      <c r="B1" s="2"/>
      <c r="C1" s="2"/>
      <c r="D1" s="2"/>
      <c r="E1" s="2"/>
    </row>
    <row r="2" spans="1:8" ht="15.5" x14ac:dyDescent="0.35">
      <c r="A2" s="3"/>
      <c r="B2" s="3"/>
      <c r="C2" s="3"/>
      <c r="D2" s="3"/>
    </row>
    <row r="3" spans="1:8" ht="15.5" x14ac:dyDescent="0.35">
      <c r="A3" s="3"/>
      <c r="B3" s="3"/>
      <c r="C3" s="3"/>
      <c r="D3" s="4" t="s">
        <v>0</v>
      </c>
      <c r="E3" s="5">
        <v>10000</v>
      </c>
      <c r="G3" t="s">
        <v>8</v>
      </c>
      <c r="H3" cm="1" vm="1">
        <f t="array" ref="H3">_xlfn._xlws.PY(0,1,E3,E4,E5,E6,E7,E8)</f>
        <v>100</v>
      </c>
    </row>
    <row r="4" spans="1:8" ht="15.5" x14ac:dyDescent="0.35">
      <c r="A4" s="3"/>
      <c r="B4" s="3"/>
      <c r="C4" s="3"/>
      <c r="D4" s="4" t="s">
        <v>1</v>
      </c>
      <c r="E4" s="6">
        <v>20</v>
      </c>
      <c r="G4" t="s">
        <v>12</v>
      </c>
      <c r="H4" cm="1" vm="2">
        <f t="array" ref="H4">_xlfn._xlws.PY(1,1)</f>
        <v>0.5</v>
      </c>
    </row>
    <row r="5" spans="1:8" ht="15.5" x14ac:dyDescent="0.35">
      <c r="A5" s="3"/>
      <c r="B5" s="3"/>
      <c r="C5" s="3"/>
      <c r="D5" s="4" t="s">
        <v>2</v>
      </c>
      <c r="E5" s="6">
        <v>40</v>
      </c>
      <c r="G5" t="s">
        <v>11</v>
      </c>
      <c r="H5" cm="1" vm="3">
        <f t="array" ref="H5">_xlfn._xlws.PY(2,1)</f>
        <v>0</v>
      </c>
    </row>
    <row r="6" spans="1:8" ht="15.5" x14ac:dyDescent="0.35">
      <c r="A6" s="3"/>
      <c r="B6" s="3"/>
      <c r="C6" s="3"/>
      <c r="D6" s="4" t="s">
        <v>3</v>
      </c>
      <c r="E6" s="7">
        <v>0.05</v>
      </c>
      <c r="G6" t="s">
        <v>10</v>
      </c>
      <c r="H6" cm="1" vm="3">
        <f t="array" ref="H6">_xlfn._xlws.PY(3,1)</f>
        <v>0</v>
      </c>
    </row>
    <row r="7" spans="1:8" ht="15.5" x14ac:dyDescent="0.35">
      <c r="A7" s="3"/>
      <c r="B7" s="3"/>
      <c r="C7" s="3"/>
      <c r="D7" s="4" t="s">
        <v>4</v>
      </c>
      <c r="E7" s="7">
        <v>0.19</v>
      </c>
      <c r="G7" t="s">
        <v>13</v>
      </c>
      <c r="H7" t="e" cm="1" vm="4">
        <f t="array" ref="H7">_xlfn._xlws.PY(4,1)</f>
        <v>#VALUE!</v>
      </c>
    </row>
    <row r="8" spans="1:8" ht="15.5" x14ac:dyDescent="0.35">
      <c r="A8" s="3"/>
      <c r="B8" s="3"/>
      <c r="C8" s="3"/>
      <c r="D8" s="4" t="s">
        <v>5</v>
      </c>
      <c r="E8" s="6">
        <v>100</v>
      </c>
      <c r="G8" t="s">
        <v>9</v>
      </c>
      <c r="H8" cm="1" vm="3">
        <f t="array" ref="H8">_xlfn._xlws.PY(5,1)</f>
        <v>0</v>
      </c>
    </row>
    <row r="9" spans="1:8" x14ac:dyDescent="0.35">
      <c r="G9" t="s">
        <v>7</v>
      </c>
      <c r="H9" t="e" cm="1" vm="5">
        <f t="array" ref="H9">_xlfn._xlws.PY(6,1)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2023-09-13T09:58:19Z</dcterms:created>
  <dcterms:modified xsi:type="dcterms:W3CDTF">2024-02-04T13:21:34Z</dcterms:modified>
</cp:coreProperties>
</file>